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k\Documents\GitHub\KCOR\example\"/>
    </mc:Choice>
  </mc:AlternateContent>
  <xr:revisionPtr revIDLastSave="0" documentId="13_ncr:1_{F3763283-27DA-4281-9B9D-D9EE08CC98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2021_24" sheetId="1" r:id="rId1"/>
    <sheet name="CI 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0" i="1" l="1"/>
  <c r="AK10" i="1"/>
  <c r="AJ10" i="1"/>
  <c r="AI10" i="1"/>
  <c r="AH10" i="1"/>
  <c r="AG10" i="1"/>
  <c r="AL9" i="1"/>
  <c r="AK9" i="1"/>
  <c r="AJ9" i="1"/>
  <c r="AI9" i="1"/>
  <c r="AH9" i="1"/>
  <c r="AG9" i="1"/>
  <c r="AL8" i="1"/>
  <c r="AK8" i="1"/>
  <c r="AJ8" i="1"/>
  <c r="AI8" i="1"/>
  <c r="AH8" i="1"/>
  <c r="AG8" i="1"/>
  <c r="AL7" i="1"/>
  <c r="AK7" i="1"/>
  <c r="AJ7" i="1"/>
  <c r="AI7" i="1"/>
  <c r="AH7" i="1"/>
  <c r="AG7" i="1"/>
  <c r="AL6" i="1"/>
  <c r="AK6" i="1"/>
  <c r="AJ6" i="1"/>
  <c r="AI6" i="1"/>
  <c r="AH6" i="1"/>
  <c r="AG6" i="1"/>
  <c r="AC168" i="1"/>
  <c r="K168" i="1"/>
  <c r="O168" i="1" s="1"/>
  <c r="J168" i="1"/>
  <c r="N168" i="1" s="1"/>
  <c r="I168" i="1"/>
  <c r="M168" i="1" s="1"/>
  <c r="AC167" i="1"/>
  <c r="N167" i="1"/>
  <c r="K167" i="1"/>
  <c r="O167" i="1" s="1"/>
  <c r="J167" i="1"/>
  <c r="I167" i="1"/>
  <c r="M167" i="1" s="1"/>
  <c r="AC166" i="1"/>
  <c r="O166" i="1"/>
  <c r="N166" i="1"/>
  <c r="K166" i="1"/>
  <c r="J166" i="1"/>
  <c r="I166" i="1"/>
  <c r="M166" i="1" s="1"/>
  <c r="AC165" i="1"/>
  <c r="K165" i="1"/>
  <c r="O165" i="1" s="1"/>
  <c r="J165" i="1"/>
  <c r="N165" i="1" s="1"/>
  <c r="I165" i="1"/>
  <c r="M165" i="1" s="1"/>
  <c r="AC164" i="1"/>
  <c r="K164" i="1"/>
  <c r="O164" i="1" s="1"/>
  <c r="J164" i="1"/>
  <c r="N164" i="1" s="1"/>
  <c r="I164" i="1"/>
  <c r="M164" i="1" s="1"/>
  <c r="AC163" i="1"/>
  <c r="O163" i="1"/>
  <c r="N163" i="1"/>
  <c r="K163" i="1"/>
  <c r="J163" i="1"/>
  <c r="I163" i="1"/>
  <c r="M163" i="1" s="1"/>
  <c r="AC162" i="1"/>
  <c r="O162" i="1"/>
  <c r="K162" i="1"/>
  <c r="J162" i="1"/>
  <c r="N162" i="1" s="1"/>
  <c r="I162" i="1"/>
  <c r="M162" i="1" s="1"/>
  <c r="AC161" i="1"/>
  <c r="K161" i="1"/>
  <c r="O161" i="1" s="1"/>
  <c r="J161" i="1"/>
  <c r="N161" i="1" s="1"/>
  <c r="I161" i="1"/>
  <c r="M161" i="1" s="1"/>
  <c r="AC160" i="1"/>
  <c r="K160" i="1"/>
  <c r="O160" i="1" s="1"/>
  <c r="J160" i="1"/>
  <c r="N160" i="1" s="1"/>
  <c r="I160" i="1"/>
  <c r="M160" i="1" s="1"/>
  <c r="AC159" i="1"/>
  <c r="O159" i="1"/>
  <c r="N159" i="1"/>
  <c r="K159" i="1"/>
  <c r="J159" i="1"/>
  <c r="I159" i="1"/>
  <c r="M159" i="1" s="1"/>
  <c r="AC158" i="1"/>
  <c r="O158" i="1"/>
  <c r="K158" i="1"/>
  <c r="J158" i="1"/>
  <c r="N158" i="1" s="1"/>
  <c r="I158" i="1"/>
  <c r="M158" i="1" s="1"/>
  <c r="AC157" i="1"/>
  <c r="O157" i="1"/>
  <c r="K157" i="1"/>
  <c r="J157" i="1"/>
  <c r="N157" i="1" s="1"/>
  <c r="I157" i="1"/>
  <c r="M157" i="1" s="1"/>
  <c r="AC156" i="1"/>
  <c r="K156" i="1"/>
  <c r="O156" i="1" s="1"/>
  <c r="J156" i="1"/>
  <c r="N156" i="1" s="1"/>
  <c r="I156" i="1"/>
  <c r="M156" i="1" s="1"/>
  <c r="AC155" i="1"/>
  <c r="O155" i="1"/>
  <c r="N155" i="1"/>
  <c r="K155" i="1"/>
  <c r="J155" i="1"/>
  <c r="I155" i="1"/>
  <c r="M155" i="1" s="1"/>
  <c r="AC154" i="1"/>
  <c r="O154" i="1"/>
  <c r="N154" i="1"/>
  <c r="K154" i="1"/>
  <c r="J154" i="1"/>
  <c r="I154" i="1"/>
  <c r="M154" i="1" s="1"/>
  <c r="AC153" i="1"/>
  <c r="O153" i="1"/>
  <c r="K153" i="1"/>
  <c r="J153" i="1"/>
  <c r="N153" i="1" s="1"/>
  <c r="I153" i="1"/>
  <c r="M153" i="1" s="1"/>
  <c r="AC152" i="1"/>
  <c r="M152" i="1"/>
  <c r="K152" i="1"/>
  <c r="O152" i="1" s="1"/>
  <c r="J152" i="1"/>
  <c r="N152" i="1" s="1"/>
  <c r="I152" i="1"/>
  <c r="AC151" i="1"/>
  <c r="N151" i="1"/>
  <c r="K151" i="1"/>
  <c r="O151" i="1" s="1"/>
  <c r="J151" i="1"/>
  <c r="I151" i="1"/>
  <c r="M151" i="1" s="1"/>
  <c r="AC150" i="1"/>
  <c r="O150" i="1"/>
  <c r="N150" i="1"/>
  <c r="K150" i="1"/>
  <c r="J150" i="1"/>
  <c r="I150" i="1"/>
  <c r="M150" i="1" s="1"/>
  <c r="AC149" i="1"/>
  <c r="K149" i="1"/>
  <c r="O149" i="1" s="1"/>
  <c r="J149" i="1"/>
  <c r="N149" i="1" s="1"/>
  <c r="I149" i="1"/>
  <c r="M149" i="1" s="1"/>
  <c r="AC148" i="1"/>
  <c r="K148" i="1"/>
  <c r="O148" i="1" s="1"/>
  <c r="J148" i="1"/>
  <c r="N148" i="1" s="1"/>
  <c r="I148" i="1"/>
  <c r="M148" i="1" s="1"/>
  <c r="AC147" i="1"/>
  <c r="O147" i="1"/>
  <c r="N147" i="1"/>
  <c r="K147" i="1"/>
  <c r="J147" i="1"/>
  <c r="I147" i="1"/>
  <c r="M147" i="1" s="1"/>
  <c r="AC146" i="1"/>
  <c r="O146" i="1"/>
  <c r="N146" i="1"/>
  <c r="K146" i="1"/>
  <c r="J146" i="1"/>
  <c r="I146" i="1"/>
  <c r="M146" i="1" s="1"/>
  <c r="AC145" i="1"/>
  <c r="K145" i="1"/>
  <c r="O145" i="1" s="1"/>
  <c r="J145" i="1"/>
  <c r="N145" i="1" s="1"/>
  <c r="I145" i="1"/>
  <c r="M145" i="1" s="1"/>
  <c r="AC144" i="1"/>
  <c r="K144" i="1"/>
  <c r="O144" i="1" s="1"/>
  <c r="J144" i="1"/>
  <c r="N144" i="1" s="1"/>
  <c r="I144" i="1"/>
  <c r="M144" i="1" s="1"/>
  <c r="AC143" i="1"/>
  <c r="O143" i="1"/>
  <c r="N143" i="1"/>
  <c r="K143" i="1"/>
  <c r="J143" i="1"/>
  <c r="I143" i="1"/>
  <c r="M143" i="1" s="1"/>
  <c r="AC142" i="1"/>
  <c r="O142" i="1"/>
  <c r="K142" i="1"/>
  <c r="J142" i="1"/>
  <c r="N142" i="1" s="1"/>
  <c r="I142" i="1"/>
  <c r="M142" i="1" s="1"/>
  <c r="AC141" i="1"/>
  <c r="O141" i="1"/>
  <c r="K141" i="1"/>
  <c r="J141" i="1"/>
  <c r="N141" i="1" s="1"/>
  <c r="I141" i="1"/>
  <c r="M141" i="1" s="1"/>
  <c r="AC140" i="1"/>
  <c r="K140" i="1"/>
  <c r="O140" i="1" s="1"/>
  <c r="J140" i="1"/>
  <c r="N140" i="1" s="1"/>
  <c r="I140" i="1"/>
  <c r="M140" i="1" s="1"/>
  <c r="AC139" i="1"/>
  <c r="N139" i="1"/>
  <c r="K139" i="1"/>
  <c r="O139" i="1" s="1"/>
  <c r="J139" i="1"/>
  <c r="I139" i="1"/>
  <c r="M139" i="1" s="1"/>
  <c r="AC138" i="1"/>
  <c r="O138" i="1"/>
  <c r="N138" i="1"/>
  <c r="K138" i="1"/>
  <c r="J138" i="1"/>
  <c r="I138" i="1"/>
  <c r="M138" i="1" s="1"/>
  <c r="AC137" i="1"/>
  <c r="O137" i="1"/>
  <c r="K137" i="1"/>
  <c r="J137" i="1"/>
  <c r="N137" i="1" s="1"/>
  <c r="I137" i="1"/>
  <c r="M137" i="1" s="1"/>
  <c r="AC136" i="1"/>
  <c r="K136" i="1"/>
  <c r="O136" i="1" s="1"/>
  <c r="J136" i="1"/>
  <c r="N136" i="1" s="1"/>
  <c r="I136" i="1"/>
  <c r="M136" i="1" s="1"/>
  <c r="AC135" i="1"/>
  <c r="N135" i="1"/>
  <c r="K135" i="1"/>
  <c r="O135" i="1" s="1"/>
  <c r="J135" i="1"/>
  <c r="I135" i="1"/>
  <c r="M135" i="1" s="1"/>
  <c r="AC134" i="1"/>
  <c r="O134" i="1"/>
  <c r="N134" i="1"/>
  <c r="K134" i="1"/>
  <c r="J134" i="1"/>
  <c r="I134" i="1"/>
  <c r="M134" i="1" s="1"/>
  <c r="AC133" i="1"/>
  <c r="K133" i="1"/>
  <c r="O133" i="1" s="1"/>
  <c r="J133" i="1"/>
  <c r="N133" i="1" s="1"/>
  <c r="I133" i="1"/>
  <c r="M133" i="1" s="1"/>
  <c r="AC132" i="1"/>
  <c r="K132" i="1"/>
  <c r="O132" i="1" s="1"/>
  <c r="J132" i="1"/>
  <c r="N132" i="1" s="1"/>
  <c r="I132" i="1"/>
  <c r="M132" i="1" s="1"/>
  <c r="AC131" i="1"/>
  <c r="N131" i="1"/>
  <c r="K131" i="1"/>
  <c r="O131" i="1" s="1"/>
  <c r="J131" i="1"/>
  <c r="I131" i="1"/>
  <c r="M131" i="1" s="1"/>
  <c r="AC130" i="1"/>
  <c r="O130" i="1"/>
  <c r="K130" i="1"/>
  <c r="J130" i="1"/>
  <c r="N130" i="1" s="1"/>
  <c r="I130" i="1"/>
  <c r="M130" i="1" s="1"/>
  <c r="AC129" i="1"/>
  <c r="K129" i="1"/>
  <c r="O129" i="1" s="1"/>
  <c r="J129" i="1"/>
  <c r="N129" i="1" s="1"/>
  <c r="I129" i="1"/>
  <c r="M129" i="1" s="1"/>
  <c r="AC128" i="1"/>
  <c r="K128" i="1"/>
  <c r="O128" i="1" s="1"/>
  <c r="J128" i="1"/>
  <c r="N128" i="1" s="1"/>
  <c r="I128" i="1"/>
  <c r="M128" i="1" s="1"/>
  <c r="AC127" i="1"/>
  <c r="O127" i="1"/>
  <c r="N127" i="1"/>
  <c r="K127" i="1"/>
  <c r="J127" i="1"/>
  <c r="I127" i="1"/>
  <c r="M127" i="1" s="1"/>
  <c r="AC126" i="1"/>
  <c r="O126" i="1"/>
  <c r="K126" i="1"/>
  <c r="J126" i="1"/>
  <c r="N126" i="1" s="1"/>
  <c r="I126" i="1"/>
  <c r="M126" i="1" s="1"/>
  <c r="AC125" i="1"/>
  <c r="O125" i="1"/>
  <c r="K125" i="1"/>
  <c r="J125" i="1"/>
  <c r="N125" i="1" s="1"/>
  <c r="I125" i="1"/>
  <c r="M125" i="1" s="1"/>
  <c r="AC124" i="1"/>
  <c r="M124" i="1"/>
  <c r="K124" i="1"/>
  <c r="O124" i="1" s="1"/>
  <c r="J124" i="1"/>
  <c r="N124" i="1" s="1"/>
  <c r="I124" i="1"/>
  <c r="AC123" i="1"/>
  <c r="O123" i="1"/>
  <c r="N123" i="1"/>
  <c r="K123" i="1"/>
  <c r="J123" i="1"/>
  <c r="I123" i="1"/>
  <c r="M123" i="1" s="1"/>
  <c r="AC122" i="1"/>
  <c r="O122" i="1"/>
  <c r="K122" i="1"/>
  <c r="J122" i="1"/>
  <c r="N122" i="1" s="1"/>
  <c r="I122" i="1"/>
  <c r="M122" i="1" s="1"/>
  <c r="AC121" i="1"/>
  <c r="O121" i="1"/>
  <c r="K121" i="1"/>
  <c r="J121" i="1"/>
  <c r="N121" i="1" s="1"/>
  <c r="I121" i="1"/>
  <c r="M121" i="1" s="1"/>
  <c r="AC120" i="1"/>
  <c r="K120" i="1"/>
  <c r="O120" i="1" s="1"/>
  <c r="J120" i="1"/>
  <c r="N120" i="1" s="1"/>
  <c r="I120" i="1"/>
  <c r="M120" i="1" s="1"/>
  <c r="AC119" i="1"/>
  <c r="O119" i="1"/>
  <c r="N119" i="1"/>
  <c r="K119" i="1"/>
  <c r="J119" i="1"/>
  <c r="I119" i="1"/>
  <c r="M119" i="1" s="1"/>
  <c r="AC118" i="1"/>
  <c r="O118" i="1"/>
  <c r="K118" i="1"/>
  <c r="J118" i="1"/>
  <c r="N118" i="1" s="1"/>
  <c r="I118" i="1"/>
  <c r="M118" i="1" s="1"/>
  <c r="AC117" i="1"/>
  <c r="K117" i="1"/>
  <c r="O117" i="1" s="1"/>
  <c r="J117" i="1"/>
  <c r="N117" i="1" s="1"/>
  <c r="I117" i="1"/>
  <c r="M117" i="1" s="1"/>
  <c r="AC116" i="1"/>
  <c r="O116" i="1"/>
  <c r="K116" i="1"/>
  <c r="J116" i="1"/>
  <c r="N116" i="1" s="1"/>
  <c r="I116" i="1"/>
  <c r="M116" i="1" s="1"/>
  <c r="AC115" i="1"/>
  <c r="O115" i="1"/>
  <c r="K115" i="1"/>
  <c r="J115" i="1"/>
  <c r="N115" i="1" s="1"/>
  <c r="I115" i="1"/>
  <c r="M115" i="1" s="1"/>
  <c r="AC114" i="1"/>
  <c r="O114" i="1"/>
  <c r="N114" i="1"/>
  <c r="K114" i="1"/>
  <c r="J114" i="1"/>
  <c r="I114" i="1"/>
  <c r="M114" i="1" s="1"/>
  <c r="AC113" i="1"/>
  <c r="O113" i="1"/>
  <c r="K113" i="1"/>
  <c r="J113" i="1"/>
  <c r="N113" i="1" s="1"/>
  <c r="I113" i="1"/>
  <c r="M113" i="1" s="1"/>
  <c r="AC112" i="1"/>
  <c r="K112" i="1"/>
  <c r="O112" i="1" s="1"/>
  <c r="J112" i="1"/>
  <c r="N112" i="1" s="1"/>
  <c r="I112" i="1"/>
  <c r="M112" i="1" s="1"/>
  <c r="AC111" i="1"/>
  <c r="N111" i="1"/>
  <c r="K111" i="1"/>
  <c r="O111" i="1" s="1"/>
  <c r="J111" i="1"/>
  <c r="I111" i="1"/>
  <c r="M111" i="1" s="1"/>
  <c r="AC110" i="1"/>
  <c r="O110" i="1"/>
  <c r="N110" i="1"/>
  <c r="K110" i="1"/>
  <c r="J110" i="1"/>
  <c r="I110" i="1"/>
  <c r="M110" i="1" s="1"/>
  <c r="AC109" i="1"/>
  <c r="O109" i="1"/>
  <c r="K109" i="1"/>
  <c r="J109" i="1"/>
  <c r="N109" i="1" s="1"/>
  <c r="I109" i="1"/>
  <c r="M109" i="1" s="1"/>
  <c r="AC108" i="1"/>
  <c r="K108" i="1"/>
  <c r="O108" i="1" s="1"/>
  <c r="J108" i="1"/>
  <c r="N108" i="1" s="1"/>
  <c r="I108" i="1"/>
  <c r="M108" i="1" s="1"/>
  <c r="AC107" i="1"/>
  <c r="O107" i="1"/>
  <c r="N107" i="1"/>
  <c r="K107" i="1"/>
  <c r="J107" i="1"/>
  <c r="I107" i="1"/>
  <c r="M107" i="1" s="1"/>
  <c r="AC106" i="1"/>
  <c r="O106" i="1"/>
  <c r="N106" i="1"/>
  <c r="K106" i="1"/>
  <c r="J106" i="1"/>
  <c r="I106" i="1"/>
  <c r="M106" i="1" s="1"/>
  <c r="AC105" i="1"/>
  <c r="O105" i="1"/>
  <c r="K105" i="1"/>
  <c r="J105" i="1"/>
  <c r="N105" i="1" s="1"/>
  <c r="I105" i="1"/>
  <c r="M105" i="1" s="1"/>
  <c r="AC104" i="1"/>
  <c r="K104" i="1"/>
  <c r="O104" i="1" s="1"/>
  <c r="J104" i="1"/>
  <c r="N104" i="1" s="1"/>
  <c r="I104" i="1"/>
  <c r="M104" i="1" s="1"/>
  <c r="AC103" i="1"/>
  <c r="K103" i="1"/>
  <c r="O103" i="1" s="1"/>
  <c r="J103" i="1"/>
  <c r="N103" i="1" s="1"/>
  <c r="I103" i="1"/>
  <c r="M103" i="1" s="1"/>
  <c r="AC102" i="1"/>
  <c r="O102" i="1"/>
  <c r="N102" i="1"/>
  <c r="K102" i="1"/>
  <c r="J102" i="1"/>
  <c r="I102" i="1"/>
  <c r="M102" i="1" s="1"/>
  <c r="AC101" i="1"/>
  <c r="K101" i="1"/>
  <c r="O101" i="1" s="1"/>
  <c r="J101" i="1"/>
  <c r="N101" i="1" s="1"/>
  <c r="I101" i="1"/>
  <c r="M101" i="1" s="1"/>
  <c r="AC100" i="1"/>
  <c r="O100" i="1"/>
  <c r="K100" i="1"/>
  <c r="J100" i="1"/>
  <c r="N100" i="1" s="1"/>
  <c r="I100" i="1"/>
  <c r="M100" i="1" s="1"/>
  <c r="AC99" i="1"/>
  <c r="O99" i="1"/>
  <c r="K99" i="1"/>
  <c r="J99" i="1"/>
  <c r="N99" i="1" s="1"/>
  <c r="I99" i="1"/>
  <c r="M99" i="1" s="1"/>
  <c r="AC98" i="1"/>
  <c r="N98" i="1"/>
  <c r="K98" i="1"/>
  <c r="O98" i="1" s="1"/>
  <c r="J98" i="1"/>
  <c r="I98" i="1"/>
  <c r="M98" i="1" s="1"/>
  <c r="AC97" i="1"/>
  <c r="K97" i="1"/>
  <c r="O97" i="1" s="1"/>
  <c r="J97" i="1"/>
  <c r="N97" i="1" s="1"/>
  <c r="I97" i="1"/>
  <c r="M97" i="1" s="1"/>
  <c r="AC96" i="1"/>
  <c r="O96" i="1"/>
  <c r="N96" i="1"/>
  <c r="K96" i="1"/>
  <c r="J96" i="1"/>
  <c r="I96" i="1"/>
  <c r="M96" i="1" s="1"/>
  <c r="AC95" i="1"/>
  <c r="K95" i="1"/>
  <c r="O95" i="1" s="1"/>
  <c r="J95" i="1"/>
  <c r="N95" i="1" s="1"/>
  <c r="I95" i="1"/>
  <c r="M95" i="1" s="1"/>
  <c r="AC94" i="1"/>
  <c r="N94" i="1"/>
  <c r="K94" i="1"/>
  <c r="O94" i="1" s="1"/>
  <c r="J94" i="1"/>
  <c r="I94" i="1"/>
  <c r="M94" i="1" s="1"/>
  <c r="AC93" i="1"/>
  <c r="N93" i="1"/>
  <c r="K93" i="1"/>
  <c r="O93" i="1" s="1"/>
  <c r="J93" i="1"/>
  <c r="I93" i="1"/>
  <c r="M93" i="1" s="1"/>
  <c r="AC92" i="1"/>
  <c r="O92" i="1"/>
  <c r="K92" i="1"/>
  <c r="J92" i="1"/>
  <c r="N92" i="1" s="1"/>
  <c r="I92" i="1"/>
  <c r="M92" i="1" s="1"/>
  <c r="AC91" i="1"/>
  <c r="O91" i="1"/>
  <c r="N91" i="1"/>
  <c r="K91" i="1"/>
  <c r="J91" i="1"/>
  <c r="I91" i="1"/>
  <c r="M91" i="1" s="1"/>
  <c r="AC90" i="1"/>
  <c r="O90" i="1"/>
  <c r="N90" i="1"/>
  <c r="K90" i="1"/>
  <c r="J90" i="1"/>
  <c r="I90" i="1"/>
  <c r="M90" i="1" s="1"/>
  <c r="AC89" i="1"/>
  <c r="K89" i="1"/>
  <c r="O89" i="1" s="1"/>
  <c r="J89" i="1"/>
  <c r="N89" i="1" s="1"/>
  <c r="I89" i="1"/>
  <c r="M89" i="1" s="1"/>
  <c r="AC88" i="1"/>
  <c r="K88" i="1"/>
  <c r="O88" i="1" s="1"/>
  <c r="J88" i="1"/>
  <c r="N88" i="1" s="1"/>
  <c r="I88" i="1"/>
  <c r="M88" i="1" s="1"/>
  <c r="AC87" i="1"/>
  <c r="O87" i="1"/>
  <c r="N87" i="1"/>
  <c r="K87" i="1"/>
  <c r="J87" i="1"/>
  <c r="I87" i="1"/>
  <c r="M87" i="1" s="1"/>
  <c r="AC86" i="1"/>
  <c r="O86" i="1"/>
  <c r="N86" i="1"/>
  <c r="K86" i="1"/>
  <c r="J86" i="1"/>
  <c r="I86" i="1"/>
  <c r="M86" i="1" s="1"/>
  <c r="AC85" i="1"/>
  <c r="N85" i="1"/>
  <c r="K85" i="1"/>
  <c r="O85" i="1" s="1"/>
  <c r="J85" i="1"/>
  <c r="I85" i="1"/>
  <c r="M85" i="1" s="1"/>
  <c r="AC84" i="1"/>
  <c r="O84" i="1"/>
  <c r="N84" i="1"/>
  <c r="K84" i="1"/>
  <c r="J84" i="1"/>
  <c r="I84" i="1"/>
  <c r="M84" i="1" s="1"/>
  <c r="AC83" i="1"/>
  <c r="K83" i="1"/>
  <c r="O83" i="1" s="1"/>
  <c r="J83" i="1"/>
  <c r="N83" i="1" s="1"/>
  <c r="I83" i="1"/>
  <c r="M83" i="1" s="1"/>
  <c r="AC82" i="1"/>
  <c r="O82" i="1"/>
  <c r="N82" i="1"/>
  <c r="K82" i="1"/>
  <c r="J82" i="1"/>
  <c r="I82" i="1"/>
  <c r="M82" i="1" s="1"/>
  <c r="AC81" i="1"/>
  <c r="O81" i="1"/>
  <c r="N81" i="1"/>
  <c r="K81" i="1"/>
  <c r="J81" i="1"/>
  <c r="I81" i="1"/>
  <c r="M81" i="1" s="1"/>
  <c r="AC80" i="1"/>
  <c r="K80" i="1"/>
  <c r="O80" i="1" s="1"/>
  <c r="J80" i="1"/>
  <c r="N80" i="1" s="1"/>
  <c r="I80" i="1"/>
  <c r="M80" i="1" s="1"/>
  <c r="AC79" i="1"/>
  <c r="O79" i="1"/>
  <c r="N79" i="1"/>
  <c r="K79" i="1"/>
  <c r="J79" i="1"/>
  <c r="I79" i="1"/>
  <c r="M79" i="1" s="1"/>
  <c r="AC78" i="1"/>
  <c r="N78" i="1"/>
  <c r="K78" i="1"/>
  <c r="O78" i="1" s="1"/>
  <c r="J78" i="1"/>
  <c r="I78" i="1"/>
  <c r="M78" i="1" s="1"/>
  <c r="AC77" i="1"/>
  <c r="O77" i="1"/>
  <c r="N77" i="1"/>
  <c r="K77" i="1"/>
  <c r="J77" i="1"/>
  <c r="I77" i="1"/>
  <c r="M77" i="1" s="1"/>
  <c r="AC76" i="1"/>
  <c r="O76" i="1"/>
  <c r="N76" i="1"/>
  <c r="K76" i="1"/>
  <c r="J76" i="1"/>
  <c r="I76" i="1"/>
  <c r="M76" i="1" s="1"/>
  <c r="AC75" i="1"/>
  <c r="K75" i="1"/>
  <c r="O75" i="1" s="1"/>
  <c r="J75" i="1"/>
  <c r="N75" i="1" s="1"/>
  <c r="I75" i="1"/>
  <c r="M75" i="1" s="1"/>
  <c r="AC74" i="1"/>
  <c r="O74" i="1"/>
  <c r="N74" i="1"/>
  <c r="M74" i="1"/>
  <c r="K74" i="1"/>
  <c r="J74" i="1"/>
  <c r="I74" i="1"/>
  <c r="AC73" i="1"/>
  <c r="K73" i="1"/>
  <c r="O73" i="1" s="1"/>
  <c r="J73" i="1"/>
  <c r="N73" i="1" s="1"/>
  <c r="I73" i="1"/>
  <c r="M73" i="1" s="1"/>
  <c r="AC72" i="1"/>
  <c r="K72" i="1"/>
  <c r="O72" i="1" s="1"/>
  <c r="J72" i="1"/>
  <c r="N72" i="1" s="1"/>
  <c r="I72" i="1"/>
  <c r="M72" i="1" s="1"/>
  <c r="AC71" i="1"/>
  <c r="O71" i="1"/>
  <c r="N71" i="1"/>
  <c r="K71" i="1"/>
  <c r="J71" i="1"/>
  <c r="I71" i="1"/>
  <c r="M71" i="1" s="1"/>
  <c r="AC70" i="1"/>
  <c r="K70" i="1"/>
  <c r="O70" i="1" s="1"/>
  <c r="J70" i="1"/>
  <c r="N70" i="1" s="1"/>
  <c r="I70" i="1"/>
  <c r="M70" i="1" s="1"/>
  <c r="AC69" i="1"/>
  <c r="O69" i="1"/>
  <c r="N69" i="1"/>
  <c r="K69" i="1"/>
  <c r="J69" i="1"/>
  <c r="I69" i="1"/>
  <c r="M69" i="1" s="1"/>
  <c r="AC68" i="1"/>
  <c r="K68" i="1"/>
  <c r="O68" i="1" s="1"/>
  <c r="J68" i="1"/>
  <c r="N68" i="1" s="1"/>
  <c r="I68" i="1"/>
  <c r="M68" i="1" s="1"/>
  <c r="AC67" i="1"/>
  <c r="N67" i="1"/>
  <c r="K67" i="1"/>
  <c r="O67" i="1" s="1"/>
  <c r="J67" i="1"/>
  <c r="I67" i="1"/>
  <c r="M67" i="1" s="1"/>
  <c r="AC66" i="1"/>
  <c r="N66" i="1"/>
  <c r="K66" i="1"/>
  <c r="O66" i="1" s="1"/>
  <c r="J66" i="1"/>
  <c r="I66" i="1"/>
  <c r="M66" i="1" s="1"/>
  <c r="AC65" i="1"/>
  <c r="N65" i="1"/>
  <c r="K65" i="1"/>
  <c r="O65" i="1" s="1"/>
  <c r="J65" i="1"/>
  <c r="I65" i="1"/>
  <c r="M65" i="1" s="1"/>
  <c r="AC64" i="1"/>
  <c r="O64" i="1"/>
  <c r="N64" i="1"/>
  <c r="K64" i="1"/>
  <c r="J64" i="1"/>
  <c r="I64" i="1"/>
  <c r="M64" i="1" s="1"/>
  <c r="AC63" i="1"/>
  <c r="N63" i="1"/>
  <c r="K63" i="1"/>
  <c r="O63" i="1" s="1"/>
  <c r="J63" i="1"/>
  <c r="I63" i="1"/>
  <c r="M63" i="1" s="1"/>
  <c r="AC62" i="1"/>
  <c r="N62" i="1"/>
  <c r="K62" i="1"/>
  <c r="O62" i="1" s="1"/>
  <c r="J62" i="1"/>
  <c r="I62" i="1"/>
  <c r="M62" i="1" s="1"/>
  <c r="AC61" i="1"/>
  <c r="O61" i="1"/>
  <c r="K61" i="1"/>
  <c r="J61" i="1"/>
  <c r="N61" i="1" s="1"/>
  <c r="I61" i="1"/>
  <c r="M61" i="1" s="1"/>
  <c r="AC60" i="1"/>
  <c r="N60" i="1"/>
  <c r="K60" i="1"/>
  <c r="O60" i="1" s="1"/>
  <c r="J60" i="1"/>
  <c r="I60" i="1"/>
  <c r="M60" i="1" s="1"/>
  <c r="AC59" i="1"/>
  <c r="N59" i="1"/>
  <c r="K59" i="1"/>
  <c r="O59" i="1" s="1"/>
  <c r="J59" i="1"/>
  <c r="I59" i="1"/>
  <c r="M59" i="1" s="1"/>
  <c r="AC58" i="1"/>
  <c r="M58" i="1"/>
  <c r="K58" i="1"/>
  <c r="O58" i="1" s="1"/>
  <c r="J58" i="1"/>
  <c r="N58" i="1" s="1"/>
  <c r="I58" i="1"/>
  <c r="AC57" i="1"/>
  <c r="O57" i="1"/>
  <c r="N57" i="1"/>
  <c r="K57" i="1"/>
  <c r="J57" i="1"/>
  <c r="I57" i="1"/>
  <c r="M57" i="1" s="1"/>
  <c r="AC56" i="1"/>
  <c r="K56" i="1"/>
  <c r="O56" i="1" s="1"/>
  <c r="J56" i="1"/>
  <c r="N56" i="1" s="1"/>
  <c r="I56" i="1"/>
  <c r="M56" i="1" s="1"/>
  <c r="AC55" i="1"/>
  <c r="N55" i="1"/>
  <c r="K55" i="1"/>
  <c r="O55" i="1" s="1"/>
  <c r="J55" i="1"/>
  <c r="I55" i="1"/>
  <c r="M55" i="1" s="1"/>
  <c r="AC54" i="1"/>
  <c r="M54" i="1"/>
  <c r="K54" i="1"/>
  <c r="O54" i="1" s="1"/>
  <c r="J54" i="1"/>
  <c r="N54" i="1" s="1"/>
  <c r="I54" i="1"/>
  <c r="AC53" i="1"/>
  <c r="O53" i="1"/>
  <c r="N53" i="1"/>
  <c r="K53" i="1"/>
  <c r="J53" i="1"/>
  <c r="I53" i="1"/>
  <c r="M53" i="1" s="1"/>
  <c r="AC52" i="1"/>
  <c r="O52" i="1"/>
  <c r="K52" i="1"/>
  <c r="J52" i="1"/>
  <c r="N52" i="1" s="1"/>
  <c r="I52" i="1"/>
  <c r="M52" i="1" s="1"/>
  <c r="AC51" i="1"/>
  <c r="N51" i="1"/>
  <c r="K51" i="1"/>
  <c r="O51" i="1" s="1"/>
  <c r="J51" i="1"/>
  <c r="I51" i="1"/>
  <c r="M51" i="1" s="1"/>
  <c r="AC50" i="1"/>
  <c r="N50" i="1"/>
  <c r="K50" i="1"/>
  <c r="O50" i="1" s="1"/>
  <c r="J50" i="1"/>
  <c r="I50" i="1"/>
  <c r="M50" i="1" s="1"/>
  <c r="AC49" i="1"/>
  <c r="O49" i="1"/>
  <c r="N49" i="1"/>
  <c r="K49" i="1"/>
  <c r="J49" i="1"/>
  <c r="I49" i="1"/>
  <c r="M49" i="1" s="1"/>
  <c r="AC48" i="1"/>
  <c r="O48" i="1"/>
  <c r="K48" i="1"/>
  <c r="J48" i="1"/>
  <c r="N48" i="1" s="1"/>
  <c r="I48" i="1"/>
  <c r="M48" i="1" s="1"/>
  <c r="AC47" i="1"/>
  <c r="N47" i="1"/>
  <c r="K47" i="1"/>
  <c r="O47" i="1" s="1"/>
  <c r="J47" i="1"/>
  <c r="I47" i="1"/>
  <c r="M47" i="1" s="1"/>
  <c r="AC46" i="1"/>
  <c r="K46" i="1"/>
  <c r="O46" i="1" s="1"/>
  <c r="J46" i="1"/>
  <c r="N46" i="1" s="1"/>
  <c r="I46" i="1"/>
  <c r="M46" i="1" s="1"/>
  <c r="AC45" i="1"/>
  <c r="O45" i="1"/>
  <c r="N45" i="1"/>
  <c r="K45" i="1"/>
  <c r="J45" i="1"/>
  <c r="I45" i="1"/>
  <c r="M45" i="1" s="1"/>
  <c r="AC44" i="1"/>
  <c r="N44" i="1"/>
  <c r="K44" i="1"/>
  <c r="O44" i="1" s="1"/>
  <c r="J44" i="1"/>
  <c r="I44" i="1"/>
  <c r="M44" i="1" s="1"/>
  <c r="AC43" i="1"/>
  <c r="K43" i="1"/>
  <c r="O43" i="1" s="1"/>
  <c r="J43" i="1"/>
  <c r="N43" i="1" s="1"/>
  <c r="I43" i="1"/>
  <c r="M43" i="1" s="1"/>
  <c r="AC42" i="1"/>
  <c r="K42" i="1"/>
  <c r="O42" i="1" s="1"/>
  <c r="J42" i="1"/>
  <c r="N42" i="1" s="1"/>
  <c r="I42" i="1"/>
  <c r="M42" i="1" s="1"/>
  <c r="AC41" i="1"/>
  <c r="O41" i="1"/>
  <c r="K41" i="1"/>
  <c r="J41" i="1"/>
  <c r="N41" i="1" s="1"/>
  <c r="I41" i="1"/>
  <c r="M41" i="1" s="1"/>
  <c r="AC40" i="1"/>
  <c r="O40" i="1"/>
  <c r="N40" i="1"/>
  <c r="K40" i="1"/>
  <c r="J40" i="1"/>
  <c r="I40" i="1"/>
  <c r="M40" i="1" s="1"/>
  <c r="AC39" i="1"/>
  <c r="K39" i="1"/>
  <c r="O39" i="1" s="1"/>
  <c r="J39" i="1"/>
  <c r="N39" i="1" s="1"/>
  <c r="I39" i="1"/>
  <c r="M39" i="1" s="1"/>
  <c r="AC38" i="1"/>
  <c r="K38" i="1"/>
  <c r="O38" i="1" s="1"/>
  <c r="J38" i="1"/>
  <c r="N38" i="1" s="1"/>
  <c r="I38" i="1"/>
  <c r="M38" i="1" s="1"/>
  <c r="AC37" i="1"/>
  <c r="O37" i="1"/>
  <c r="N37" i="1"/>
  <c r="K37" i="1"/>
  <c r="J37" i="1"/>
  <c r="I37" i="1"/>
  <c r="M37" i="1" s="1"/>
  <c r="AC36" i="1"/>
  <c r="K36" i="1"/>
  <c r="O36" i="1" s="1"/>
  <c r="J36" i="1"/>
  <c r="N36" i="1" s="1"/>
  <c r="I36" i="1"/>
  <c r="M36" i="1" s="1"/>
  <c r="AC35" i="1"/>
  <c r="K35" i="1"/>
  <c r="O35" i="1" s="1"/>
  <c r="J35" i="1"/>
  <c r="N35" i="1" s="1"/>
  <c r="I35" i="1"/>
  <c r="M35" i="1" s="1"/>
  <c r="AC34" i="1"/>
  <c r="O34" i="1"/>
  <c r="N34" i="1"/>
  <c r="K34" i="1"/>
  <c r="J34" i="1"/>
  <c r="I34" i="1"/>
  <c r="M34" i="1" s="1"/>
  <c r="AC33" i="1"/>
  <c r="O33" i="1"/>
  <c r="N33" i="1"/>
  <c r="K33" i="1"/>
  <c r="J33" i="1"/>
  <c r="I33" i="1"/>
  <c r="M33" i="1" s="1"/>
  <c r="AC32" i="1"/>
  <c r="K32" i="1"/>
  <c r="O32" i="1" s="1"/>
  <c r="J32" i="1"/>
  <c r="N32" i="1" s="1"/>
  <c r="I32" i="1"/>
  <c r="M32" i="1" s="1"/>
  <c r="AC31" i="1"/>
  <c r="K31" i="1"/>
  <c r="O31" i="1" s="1"/>
  <c r="J31" i="1"/>
  <c r="N31" i="1" s="1"/>
  <c r="I31" i="1"/>
  <c r="M31" i="1" s="1"/>
  <c r="AC30" i="1"/>
  <c r="O30" i="1"/>
  <c r="N30" i="1"/>
  <c r="K30" i="1"/>
  <c r="J30" i="1"/>
  <c r="I30" i="1"/>
  <c r="M30" i="1" s="1"/>
  <c r="AC29" i="1"/>
  <c r="K29" i="1"/>
  <c r="O29" i="1" s="1"/>
  <c r="J29" i="1"/>
  <c r="N29" i="1" s="1"/>
  <c r="I29" i="1"/>
  <c r="M29" i="1" s="1"/>
  <c r="AC28" i="1"/>
  <c r="O28" i="1"/>
  <c r="N28" i="1"/>
  <c r="K28" i="1"/>
  <c r="J28" i="1"/>
  <c r="I28" i="1"/>
  <c r="M28" i="1" s="1"/>
  <c r="AC27" i="1"/>
  <c r="N27" i="1"/>
  <c r="K27" i="1"/>
  <c r="O27" i="1" s="1"/>
  <c r="J27" i="1"/>
  <c r="I27" i="1"/>
  <c r="M27" i="1" s="1"/>
  <c r="AC26" i="1"/>
  <c r="K26" i="1"/>
  <c r="O26" i="1" s="1"/>
  <c r="J26" i="1"/>
  <c r="N26" i="1" s="1"/>
  <c r="I26" i="1"/>
  <c r="M26" i="1" s="1"/>
  <c r="AC25" i="1"/>
  <c r="O25" i="1"/>
  <c r="N25" i="1"/>
  <c r="K25" i="1"/>
  <c r="J25" i="1"/>
  <c r="I25" i="1"/>
  <c r="M25" i="1" s="1"/>
  <c r="AC24" i="1"/>
  <c r="N24" i="1"/>
  <c r="K24" i="1"/>
  <c r="O24" i="1" s="1"/>
  <c r="J24" i="1"/>
  <c r="I24" i="1"/>
  <c r="M24" i="1" s="1"/>
  <c r="AC23" i="1"/>
  <c r="O23" i="1"/>
  <c r="N23" i="1"/>
  <c r="K23" i="1"/>
  <c r="J23" i="1"/>
  <c r="I23" i="1"/>
  <c r="M23" i="1" s="1"/>
  <c r="AC22" i="1"/>
  <c r="K22" i="1"/>
  <c r="O22" i="1" s="1"/>
  <c r="J22" i="1"/>
  <c r="N22" i="1" s="1"/>
  <c r="I22" i="1"/>
  <c r="M22" i="1" s="1"/>
  <c r="AC21" i="1"/>
  <c r="O21" i="1"/>
  <c r="N21" i="1"/>
  <c r="K21" i="1"/>
  <c r="J21" i="1"/>
  <c r="I21" i="1"/>
  <c r="M21" i="1" s="1"/>
  <c r="AC20" i="1"/>
  <c r="K20" i="1"/>
  <c r="O20" i="1" s="1"/>
  <c r="J20" i="1"/>
  <c r="N20" i="1" s="1"/>
  <c r="I20" i="1"/>
  <c r="M20" i="1" s="1"/>
  <c r="AC19" i="1"/>
  <c r="N19" i="1"/>
  <c r="K19" i="1"/>
  <c r="O19" i="1" s="1"/>
  <c r="J19" i="1"/>
  <c r="I19" i="1"/>
  <c r="M19" i="1" s="1"/>
  <c r="AC18" i="1"/>
  <c r="K18" i="1"/>
  <c r="O18" i="1" s="1"/>
  <c r="J18" i="1"/>
  <c r="N18" i="1" s="1"/>
  <c r="I18" i="1"/>
  <c r="M18" i="1" s="1"/>
  <c r="AC17" i="1"/>
  <c r="O17" i="1"/>
  <c r="N17" i="1"/>
  <c r="K17" i="1"/>
  <c r="J17" i="1"/>
  <c r="I17" i="1"/>
  <c r="M17" i="1" s="1"/>
  <c r="AC16" i="1"/>
  <c r="K16" i="1"/>
  <c r="O16" i="1" s="1"/>
  <c r="J16" i="1"/>
  <c r="N16" i="1" s="1"/>
  <c r="I16" i="1"/>
  <c r="M16" i="1" s="1"/>
  <c r="AC15" i="1"/>
  <c r="N15" i="1"/>
  <c r="K15" i="1"/>
  <c r="O15" i="1" s="1"/>
  <c r="J15" i="1"/>
  <c r="I15" i="1"/>
  <c r="M15" i="1" s="1"/>
  <c r="AC14" i="1"/>
  <c r="K14" i="1"/>
  <c r="O14" i="1" s="1"/>
  <c r="J14" i="1"/>
  <c r="N14" i="1" s="1"/>
  <c r="I14" i="1"/>
  <c r="M14" i="1" s="1"/>
  <c r="AC13" i="1"/>
  <c r="O13" i="1"/>
  <c r="K13" i="1"/>
  <c r="J13" i="1"/>
  <c r="N13" i="1" s="1"/>
  <c r="I13" i="1"/>
  <c r="M13" i="1" s="1"/>
  <c r="AC12" i="1"/>
  <c r="N12" i="1"/>
  <c r="K12" i="1"/>
  <c r="O12" i="1" s="1"/>
  <c r="J12" i="1"/>
  <c r="I12" i="1"/>
  <c r="M12" i="1" s="1"/>
  <c r="AC11" i="1"/>
  <c r="N11" i="1"/>
  <c r="K11" i="1"/>
  <c r="O11" i="1" s="1"/>
  <c r="J11" i="1"/>
  <c r="I11" i="1"/>
  <c r="M11" i="1" s="1"/>
  <c r="AC10" i="1"/>
  <c r="K10" i="1"/>
  <c r="O10" i="1" s="1"/>
  <c r="J10" i="1"/>
  <c r="N10" i="1" s="1"/>
  <c r="I10" i="1"/>
  <c r="M10" i="1" s="1"/>
  <c r="AC9" i="1"/>
  <c r="O9" i="1"/>
  <c r="N9" i="1"/>
  <c r="K9" i="1"/>
  <c r="J9" i="1"/>
  <c r="I9" i="1"/>
  <c r="M9" i="1" s="1"/>
  <c r="AC8" i="1"/>
  <c r="K8" i="1"/>
  <c r="O8" i="1" s="1"/>
  <c r="J8" i="1"/>
  <c r="N8" i="1" s="1"/>
  <c r="I8" i="1"/>
  <c r="M8" i="1" s="1"/>
  <c r="AC7" i="1"/>
  <c r="N7" i="1"/>
  <c r="K7" i="1"/>
  <c r="O7" i="1" s="1"/>
  <c r="J7" i="1"/>
  <c r="I7" i="1"/>
  <c r="M7" i="1" s="1"/>
  <c r="AC6" i="1"/>
  <c r="N6" i="1"/>
  <c r="K6" i="1"/>
  <c r="O6" i="1" s="1"/>
  <c r="J6" i="1"/>
  <c r="I6" i="1"/>
  <c r="M6" i="1" s="1"/>
  <c r="Q1" i="1" l="1"/>
  <c r="Q46" i="1" s="1"/>
  <c r="R1" i="1"/>
  <c r="R12" i="1" s="1"/>
  <c r="S1" i="1"/>
  <c r="S6" i="1" s="1"/>
  <c r="W6" i="1" s="1"/>
  <c r="Q158" i="1" l="1"/>
  <c r="Q126" i="1"/>
  <c r="R165" i="1"/>
  <c r="Q149" i="1"/>
  <c r="Q141" i="1"/>
  <c r="Q111" i="1"/>
  <c r="Q80" i="1"/>
  <c r="Q54" i="1"/>
  <c r="Q81" i="1"/>
  <c r="Q32" i="1"/>
  <c r="Q102" i="1"/>
  <c r="Q84" i="1"/>
  <c r="Q42" i="1"/>
  <c r="Q12" i="1"/>
  <c r="Q72" i="1"/>
  <c r="Q38" i="1"/>
  <c r="Q17" i="1"/>
  <c r="Q154" i="1"/>
  <c r="Q14" i="1"/>
  <c r="R119" i="1"/>
  <c r="Q66" i="1"/>
  <c r="Q119" i="1"/>
  <c r="Q45" i="1"/>
  <c r="S55" i="1"/>
  <c r="R151" i="1"/>
  <c r="S109" i="1"/>
  <c r="Q133" i="1"/>
  <c r="Q89" i="1"/>
  <c r="R7" i="1"/>
  <c r="R42" i="1"/>
  <c r="R115" i="1"/>
  <c r="R66" i="1"/>
  <c r="R161" i="1"/>
  <c r="R168" i="1"/>
  <c r="R147" i="1"/>
  <c r="R105" i="1"/>
  <c r="R106" i="1"/>
  <c r="R52" i="1"/>
  <c r="R133" i="1"/>
  <c r="R63" i="1"/>
  <c r="R159" i="1"/>
  <c r="R11" i="1"/>
  <c r="R101" i="1"/>
  <c r="Q108" i="1"/>
  <c r="Q151" i="1"/>
  <c r="R146" i="1"/>
  <c r="R32" i="1"/>
  <c r="R118" i="1"/>
  <c r="R154" i="1"/>
  <c r="R88" i="1"/>
  <c r="Q68" i="1"/>
  <c r="R65" i="1"/>
  <c r="S83" i="1"/>
  <c r="R138" i="1"/>
  <c r="S70" i="1"/>
  <c r="S103" i="1"/>
  <c r="R142" i="1"/>
  <c r="S126" i="1"/>
  <c r="R103" i="1"/>
  <c r="Q78" i="1"/>
  <c r="R166" i="1"/>
  <c r="Q55" i="1"/>
  <c r="Q6" i="1"/>
  <c r="U6" i="1" s="1"/>
  <c r="Z6" i="1" s="1"/>
  <c r="Q70" i="1"/>
  <c r="R129" i="1"/>
  <c r="S36" i="1"/>
  <c r="Q120" i="1"/>
  <c r="Q143" i="1"/>
  <c r="Q62" i="1"/>
  <c r="S59" i="1"/>
  <c r="Q29" i="1"/>
  <c r="Q19" i="1"/>
  <c r="S106" i="1"/>
  <c r="S102" i="1"/>
  <c r="R116" i="1"/>
  <c r="Q162" i="1"/>
  <c r="Q138" i="1"/>
  <c r="Q110" i="1"/>
  <c r="Q83" i="1"/>
  <c r="S96" i="1"/>
  <c r="R96" i="1"/>
  <c r="Q26" i="1"/>
  <c r="Q27" i="1"/>
  <c r="Q22" i="1"/>
  <c r="Q166" i="1"/>
  <c r="S139" i="1"/>
  <c r="Q115" i="1"/>
  <c r="Q73" i="1"/>
  <c r="S150" i="1"/>
  <c r="Q88" i="1"/>
  <c r="R48" i="1"/>
  <c r="R8" i="1"/>
  <c r="Q24" i="1"/>
  <c r="S19" i="1"/>
  <c r="Q146" i="1"/>
  <c r="R130" i="1"/>
  <c r="R113" i="1"/>
  <c r="Q69" i="1"/>
  <c r="S147" i="1"/>
  <c r="Q140" i="1"/>
  <c r="R46" i="1"/>
  <c r="R61" i="1"/>
  <c r="Q11" i="1"/>
  <c r="Q16" i="1"/>
  <c r="S133" i="1"/>
  <c r="Q98" i="1"/>
  <c r="Q33" i="1"/>
  <c r="R91" i="1"/>
  <c r="Q127" i="1"/>
  <c r="Q130" i="1"/>
  <c r="Q93" i="1"/>
  <c r="R126" i="1"/>
  <c r="R71" i="1"/>
  <c r="R60" i="1"/>
  <c r="Q13" i="1"/>
  <c r="Q61" i="1"/>
  <c r="R110" i="1"/>
  <c r="R70" i="1"/>
  <c r="R121" i="1"/>
  <c r="R141" i="1"/>
  <c r="Q95" i="1"/>
  <c r="Q67" i="1"/>
  <c r="Q117" i="1"/>
  <c r="Q59" i="1"/>
  <c r="R24" i="1"/>
  <c r="R99" i="1"/>
  <c r="S45" i="1"/>
  <c r="R58" i="1"/>
  <c r="Q91" i="1"/>
  <c r="R149" i="1"/>
  <c r="Q167" i="1"/>
  <c r="R136" i="1"/>
  <c r="Q153" i="1"/>
  <c r="Q100" i="1"/>
  <c r="S86" i="1"/>
  <c r="R123" i="1"/>
  <c r="R93" i="1"/>
  <c r="R21" i="1"/>
  <c r="R145" i="1"/>
  <c r="R33" i="1"/>
  <c r="R153" i="1"/>
  <c r="S144" i="1"/>
  <c r="Q112" i="1"/>
  <c r="Q113" i="1"/>
  <c r="R87" i="1"/>
  <c r="S41" i="1"/>
  <c r="Q60" i="1"/>
  <c r="Q85" i="1"/>
  <c r="R14" i="1"/>
  <c r="Q103" i="1"/>
  <c r="R54" i="1"/>
  <c r="R157" i="1"/>
  <c r="S168" i="1"/>
  <c r="Q77" i="1"/>
  <c r="R132" i="1"/>
  <c r="R74" i="1"/>
  <c r="Q104" i="1"/>
  <c r="R28" i="1"/>
  <c r="R72" i="1"/>
  <c r="Q10" i="1"/>
  <c r="R89" i="1"/>
  <c r="R9" i="1"/>
  <c r="Q142" i="1"/>
  <c r="R122" i="1"/>
  <c r="Q144" i="1"/>
  <c r="Q75" i="1"/>
  <c r="R85" i="1"/>
  <c r="R59" i="1"/>
  <c r="Q35" i="1"/>
  <c r="Q48" i="1"/>
  <c r="R84" i="1"/>
  <c r="Q53" i="1"/>
  <c r="Q18" i="1"/>
  <c r="Q164" i="1"/>
  <c r="Q122" i="1"/>
  <c r="Q136" i="1"/>
  <c r="Q155" i="1"/>
  <c r="R83" i="1"/>
  <c r="Q50" i="1"/>
  <c r="Q7" i="1"/>
  <c r="R38" i="1"/>
  <c r="R45" i="1"/>
  <c r="R19" i="1"/>
  <c r="R39" i="1"/>
  <c r="R125" i="1"/>
  <c r="Q97" i="1"/>
  <c r="Q65" i="1"/>
  <c r="R140" i="1"/>
  <c r="Q74" i="1"/>
  <c r="Q163" i="1"/>
  <c r="R109" i="1"/>
  <c r="Q23" i="1"/>
  <c r="Q21" i="1"/>
  <c r="R30" i="1"/>
  <c r="Q31" i="1"/>
  <c r="Q165" i="1"/>
  <c r="Q121" i="1"/>
  <c r="R95" i="1"/>
  <c r="R134" i="1"/>
  <c r="Q63" i="1"/>
  <c r="R143" i="1"/>
  <c r="R80" i="1"/>
  <c r="R79" i="1"/>
  <c r="R18" i="1"/>
  <c r="R57" i="1"/>
  <c r="R34" i="1"/>
  <c r="S140" i="1"/>
  <c r="S159" i="1"/>
  <c r="S89" i="1"/>
  <c r="S104" i="1"/>
  <c r="S29" i="1"/>
  <c r="S16" i="1"/>
  <c r="S26" i="1"/>
  <c r="S134" i="1"/>
  <c r="S128" i="1"/>
  <c r="S118" i="1"/>
  <c r="S120" i="1"/>
  <c r="S130" i="1"/>
  <c r="S156" i="1"/>
  <c r="S131" i="1"/>
  <c r="S164" i="1"/>
  <c r="S112" i="1"/>
  <c r="S155" i="1"/>
  <c r="S157" i="1"/>
  <c r="S127" i="1"/>
  <c r="S160" i="1"/>
  <c r="S162" i="1"/>
  <c r="S124" i="1"/>
  <c r="S117" i="1"/>
  <c r="S148" i="1"/>
  <c r="S132" i="1"/>
  <c r="S122" i="1"/>
  <c r="S78" i="1"/>
  <c r="S84" i="1"/>
  <c r="S80" i="1"/>
  <c r="S62" i="1"/>
  <c r="S108" i="1"/>
  <c r="S119" i="1"/>
  <c r="S154" i="1"/>
  <c r="S95" i="1"/>
  <c r="S92" i="1"/>
  <c r="S121" i="1"/>
  <c r="S69" i="1"/>
  <c r="S153" i="1"/>
  <c r="S73" i="1"/>
  <c r="S67" i="1"/>
  <c r="S114" i="1"/>
  <c r="S111" i="1"/>
  <c r="S50" i="1"/>
  <c r="S42" i="1"/>
  <c r="S13" i="1"/>
  <c r="S99" i="1"/>
  <c r="S9" i="1"/>
  <c r="S93" i="1"/>
  <c r="S32" i="1"/>
  <c r="S43" i="1"/>
  <c r="S100" i="1"/>
  <c r="S65" i="1"/>
  <c r="S37" i="1"/>
  <c r="S25" i="1"/>
  <c r="S123" i="1"/>
  <c r="S39" i="1"/>
  <c r="S30" i="1"/>
  <c r="S113" i="1"/>
  <c r="S17" i="1"/>
  <c r="S40" i="1"/>
  <c r="S18" i="1"/>
  <c r="S97" i="1"/>
  <c r="S15" i="1"/>
  <c r="S149" i="1"/>
  <c r="S72" i="1"/>
  <c r="S63" i="1"/>
  <c r="S7" i="1"/>
  <c r="W7" i="1" s="1"/>
  <c r="S105" i="1"/>
  <c r="S142" i="1"/>
  <c r="S58" i="1"/>
  <c r="S88" i="1"/>
  <c r="S11" i="1"/>
  <c r="S166" i="1"/>
  <c r="S163" i="1"/>
  <c r="S87" i="1"/>
  <c r="S82" i="1"/>
  <c r="S64" i="1"/>
  <c r="S136" i="1"/>
  <c r="S143" i="1"/>
  <c r="S129" i="1"/>
  <c r="S76" i="1"/>
  <c r="S116" i="1"/>
  <c r="S94" i="1"/>
  <c r="S12" i="1"/>
  <c r="S57" i="1"/>
  <c r="S125" i="1"/>
  <c r="S141" i="1"/>
  <c r="S107" i="1"/>
  <c r="S91" i="1"/>
  <c r="S74" i="1"/>
  <c r="S22" i="1"/>
  <c r="R68" i="1"/>
  <c r="S60" i="1"/>
  <c r="S31" i="1"/>
  <c r="S79" i="1"/>
  <c r="S167" i="1"/>
  <c r="S34" i="1"/>
  <c r="S53" i="1"/>
  <c r="R94" i="1"/>
  <c r="R16" i="1"/>
  <c r="R67" i="1"/>
  <c r="S68" i="1"/>
  <c r="S52" i="1"/>
  <c r="S85" i="1"/>
  <c r="S75" i="1"/>
  <c r="S101" i="1"/>
  <c r="R29" i="1"/>
  <c r="S138" i="1"/>
  <c r="S135" i="1"/>
  <c r="S161" i="1"/>
  <c r="S137" i="1"/>
  <c r="S165" i="1"/>
  <c r="S66" i="1"/>
  <c r="R131" i="1"/>
  <c r="R124" i="1"/>
  <c r="R120" i="1"/>
  <c r="R163" i="1"/>
  <c r="R152" i="1"/>
  <c r="R155" i="1"/>
  <c r="R98" i="1"/>
  <c r="R160" i="1"/>
  <c r="R158" i="1"/>
  <c r="R156" i="1"/>
  <c r="R150" i="1"/>
  <c r="R162" i="1"/>
  <c r="R92" i="1"/>
  <c r="R78" i="1"/>
  <c r="R148" i="1"/>
  <c r="R82" i="1"/>
  <c r="R112" i="1"/>
  <c r="R86" i="1"/>
  <c r="R111" i="1"/>
  <c r="R27" i="1"/>
  <c r="R164" i="1"/>
  <c r="R81" i="1"/>
  <c r="R50" i="1"/>
  <c r="R90" i="1"/>
  <c r="R100" i="1"/>
  <c r="R76" i="1"/>
  <c r="R44" i="1"/>
  <c r="R17" i="1"/>
  <c r="R23" i="1"/>
  <c r="R13" i="1"/>
  <c r="R31" i="1"/>
  <c r="R114" i="1"/>
  <c r="R56" i="1"/>
  <c r="R36" i="1"/>
  <c r="R37" i="1"/>
  <c r="R15" i="1"/>
  <c r="R135" i="1"/>
  <c r="R47" i="1"/>
  <c r="R51" i="1"/>
  <c r="R49" i="1"/>
  <c r="R43" i="1"/>
  <c r="R25" i="1"/>
  <c r="R40" i="1"/>
  <c r="R97" i="1"/>
  <c r="R22" i="1"/>
  <c r="R6" i="1"/>
  <c r="V6" i="1" s="1"/>
  <c r="R55" i="1"/>
  <c r="R62" i="1"/>
  <c r="S152" i="1"/>
  <c r="S48" i="1"/>
  <c r="S61" i="1"/>
  <c r="S28" i="1"/>
  <c r="S44" i="1"/>
  <c r="S81" i="1"/>
  <c r="S98" i="1"/>
  <c r="S10" i="1"/>
  <c r="S27" i="1"/>
  <c r="R139" i="1"/>
  <c r="S146" i="1"/>
  <c r="S158" i="1"/>
  <c r="R104" i="1"/>
  <c r="Q139" i="1"/>
  <c r="S115" i="1"/>
  <c r="R75" i="1"/>
  <c r="Q92" i="1"/>
  <c r="R77" i="1"/>
  <c r="R26" i="1"/>
  <c r="S54" i="1"/>
  <c r="Q159" i="1"/>
  <c r="S145" i="1"/>
  <c r="S151" i="1"/>
  <c r="S20" i="1"/>
  <c r="S77" i="1"/>
  <c r="R117" i="1"/>
  <c r="R144" i="1"/>
  <c r="R108" i="1"/>
  <c r="R64" i="1"/>
  <c r="R69" i="1"/>
  <c r="S33" i="1"/>
  <c r="S21" i="1"/>
  <c r="R127" i="1"/>
  <c r="R53" i="1"/>
  <c r="Q157" i="1"/>
  <c r="Q168" i="1"/>
  <c r="Q160" i="1"/>
  <c r="Q147" i="1"/>
  <c r="Q125" i="1"/>
  <c r="Q161" i="1"/>
  <c r="Q107" i="1"/>
  <c r="Q152" i="1"/>
  <c r="Q148" i="1"/>
  <c r="Q96" i="1"/>
  <c r="Q86" i="1"/>
  <c r="Q118" i="1"/>
  <c r="Q57" i="1"/>
  <c r="Q64" i="1"/>
  <c r="Q51" i="1"/>
  <c r="Q49" i="1"/>
  <c r="Q128" i="1"/>
  <c r="Q129" i="1"/>
  <c r="Q105" i="1"/>
  <c r="Q145" i="1"/>
  <c r="Q131" i="1"/>
  <c r="Q156" i="1"/>
  <c r="Q101" i="1"/>
  <c r="Q82" i="1"/>
  <c r="Q109" i="1"/>
  <c r="Q106" i="1"/>
  <c r="Q94" i="1"/>
  <c r="Q43" i="1"/>
  <c r="Q76" i="1"/>
  <c r="Q52" i="1"/>
  <c r="Q44" i="1"/>
  <c r="Q40" i="1"/>
  <c r="Q79" i="1"/>
  <c r="Q90" i="1"/>
  <c r="Q9" i="1"/>
  <c r="Q56" i="1"/>
  <c r="Q36" i="1"/>
  <c r="Q34" i="1"/>
  <c r="Q15" i="1"/>
  <c r="Q47" i="1"/>
  <c r="Q37" i="1"/>
  <c r="Q25" i="1"/>
  <c r="Q28" i="1"/>
  <c r="R10" i="1"/>
  <c r="S38" i="1"/>
  <c r="Q150" i="1"/>
  <c r="S110" i="1"/>
  <c r="Q137" i="1"/>
  <c r="R128" i="1"/>
  <c r="Q135" i="1"/>
  <c r="Q123" i="1"/>
  <c r="R102" i="1"/>
  <c r="S56" i="1"/>
  <c r="S46" i="1"/>
  <c r="S47" i="1"/>
  <c r="S23" i="1"/>
  <c r="R20" i="1"/>
  <c r="S14" i="1"/>
  <c r="Q71" i="1"/>
  <c r="S51" i="1"/>
  <c r="Q116" i="1"/>
  <c r="Q8" i="1"/>
  <c r="S24" i="1"/>
  <c r="R137" i="1"/>
  <c r="R167" i="1"/>
  <c r="R107" i="1"/>
  <c r="R73" i="1"/>
  <c r="Q124" i="1"/>
  <c r="Q114" i="1"/>
  <c r="Q87" i="1"/>
  <c r="Q39" i="1"/>
  <c r="R35" i="1"/>
  <c r="Q134" i="1"/>
  <c r="Q20" i="1"/>
  <c r="Q99" i="1"/>
  <c r="Q132" i="1"/>
  <c r="Q58" i="1"/>
  <c r="Q41" i="1"/>
  <c r="Q30" i="1"/>
  <c r="R41" i="1"/>
  <c r="S49" i="1"/>
  <c r="S35" i="1"/>
  <c r="S90" i="1"/>
  <c r="S71" i="1"/>
  <c r="S8" i="1"/>
  <c r="Y6" i="1" l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U109" i="1" s="1"/>
  <c r="U110" i="1" s="1"/>
  <c r="U111" i="1" s="1"/>
  <c r="U112" i="1" s="1"/>
  <c r="U113" i="1" s="1"/>
  <c r="U114" i="1" s="1"/>
  <c r="U115" i="1" s="1"/>
  <c r="U116" i="1" s="1"/>
  <c r="U117" i="1" s="1"/>
  <c r="U118" i="1" s="1"/>
  <c r="U119" i="1" s="1"/>
  <c r="U120" i="1" s="1"/>
  <c r="U121" i="1" s="1"/>
  <c r="U122" i="1" s="1"/>
  <c r="U123" i="1" s="1"/>
  <c r="U124" i="1" s="1"/>
  <c r="U125" i="1" s="1"/>
  <c r="U126" i="1" s="1"/>
  <c r="U127" i="1" s="1"/>
  <c r="U128" i="1" s="1"/>
  <c r="U129" i="1" s="1"/>
  <c r="U130" i="1" s="1"/>
  <c r="U131" i="1" s="1"/>
  <c r="U132" i="1" s="1"/>
  <c r="U133" i="1" s="1"/>
  <c r="U134" i="1" s="1"/>
  <c r="U135" i="1" s="1"/>
  <c r="U136" i="1" s="1"/>
  <c r="U137" i="1" s="1"/>
  <c r="U138" i="1" s="1"/>
  <c r="U139" i="1" s="1"/>
  <c r="U140" i="1" s="1"/>
  <c r="U141" i="1" s="1"/>
  <c r="U142" i="1" s="1"/>
  <c r="U143" i="1" s="1"/>
  <c r="U144" i="1" s="1"/>
  <c r="U145" i="1" s="1"/>
  <c r="U146" i="1" s="1"/>
  <c r="U147" i="1" s="1"/>
  <c r="U148" i="1" s="1"/>
  <c r="U149" i="1" s="1"/>
  <c r="U150" i="1" s="1"/>
  <c r="U151" i="1" s="1"/>
  <c r="U152" i="1" s="1"/>
  <c r="U153" i="1" s="1"/>
  <c r="U154" i="1" s="1"/>
  <c r="U155" i="1" s="1"/>
  <c r="U156" i="1" s="1"/>
  <c r="U157" i="1" s="1"/>
  <c r="U158" i="1" s="1"/>
  <c r="U159" i="1" s="1"/>
  <c r="U160" i="1" s="1"/>
  <c r="U161" i="1" s="1"/>
  <c r="U162" i="1" s="1"/>
  <c r="U163" i="1" s="1"/>
  <c r="U164" i="1" s="1"/>
  <c r="U165" i="1" s="1"/>
  <c r="U166" i="1" s="1"/>
  <c r="U167" i="1" s="1"/>
  <c r="U168" i="1" s="1"/>
  <c r="V7" i="1"/>
  <c r="W8" i="1"/>
  <c r="AA6" i="1"/>
  <c r="Y7" i="1" l="1"/>
  <c r="V8" i="1"/>
  <c r="AA8" i="1" s="1"/>
  <c r="AA7" i="1"/>
  <c r="Z7" i="1"/>
  <c r="Z8" i="1"/>
  <c r="W9" i="1"/>
  <c r="W10" i="1" l="1"/>
  <c r="Z10" i="1" s="1"/>
  <c r="V9" i="1"/>
  <c r="Y8" i="1"/>
  <c r="Z9" i="1"/>
  <c r="W11" i="1" l="1"/>
  <c r="Z11" i="1" s="1"/>
  <c r="Y9" i="1"/>
  <c r="AA9" i="1"/>
  <c r="V10" i="1"/>
  <c r="Y10" i="1"/>
  <c r="V11" i="1"/>
  <c r="AA10" i="1"/>
  <c r="W12" i="1" l="1"/>
  <c r="Z12" i="1" s="1"/>
  <c r="Y11" i="1"/>
  <c r="V12" i="1"/>
  <c r="AA11" i="1"/>
  <c r="W13" i="1" l="1"/>
  <c r="Z13" i="1" s="1"/>
  <c r="Y12" i="1"/>
  <c r="V13" i="1"/>
  <c r="AA12" i="1"/>
  <c r="W14" i="1" l="1"/>
  <c r="W15" i="1" s="1"/>
  <c r="Y13" i="1"/>
  <c r="V14" i="1"/>
  <c r="AA13" i="1"/>
  <c r="Z14" i="1" l="1"/>
  <c r="W16" i="1"/>
  <c r="Z16" i="1" s="1"/>
  <c r="Z15" i="1"/>
  <c r="Y14" i="1"/>
  <c r="V15" i="1"/>
  <c r="AA14" i="1"/>
  <c r="W17" i="1" l="1"/>
  <c r="Z17" i="1" s="1"/>
  <c r="Y15" i="1"/>
  <c r="V16" i="1"/>
  <c r="AA15" i="1"/>
  <c r="W18" i="1" l="1"/>
  <c r="W19" i="1" s="1"/>
  <c r="Y16" i="1"/>
  <c r="V17" i="1"/>
  <c r="AA16" i="1"/>
  <c r="Z18" i="1" l="1"/>
  <c r="Z19" i="1"/>
  <c r="W20" i="1"/>
  <c r="Y17" i="1"/>
  <c r="V18" i="1"/>
  <c r="AA17" i="1"/>
  <c r="Z20" i="1" l="1"/>
  <c r="W21" i="1"/>
  <c r="Y18" i="1"/>
  <c r="V19" i="1"/>
  <c r="AA18" i="1"/>
  <c r="Y19" i="1" l="1"/>
  <c r="V20" i="1"/>
  <c r="AA19" i="1"/>
  <c r="Z21" i="1"/>
  <c r="W22" i="1"/>
  <c r="Z22" i="1" l="1"/>
  <c r="W23" i="1"/>
  <c r="Y20" i="1"/>
  <c r="V21" i="1"/>
  <c r="AA20" i="1"/>
  <c r="Z23" i="1" l="1"/>
  <c r="W24" i="1"/>
  <c r="Y21" i="1"/>
  <c r="V22" i="1"/>
  <c r="AA21" i="1"/>
  <c r="Z24" i="1" l="1"/>
  <c r="W25" i="1"/>
  <c r="Y22" i="1"/>
  <c r="V23" i="1"/>
  <c r="AA22" i="1"/>
  <c r="Y23" i="1" l="1"/>
  <c r="V24" i="1"/>
  <c r="AA23" i="1"/>
  <c r="Z25" i="1"/>
  <c r="W26" i="1"/>
  <c r="Z26" i="1" l="1"/>
  <c r="W27" i="1"/>
  <c r="Y24" i="1"/>
  <c r="V25" i="1"/>
  <c r="AA24" i="1"/>
  <c r="Y25" i="1" l="1"/>
  <c r="V26" i="1"/>
  <c r="AA25" i="1"/>
  <c r="Z27" i="1"/>
  <c r="W28" i="1"/>
  <c r="Z28" i="1" l="1"/>
  <c r="W29" i="1"/>
  <c r="Y26" i="1"/>
  <c r="V27" i="1"/>
  <c r="AA26" i="1"/>
  <c r="Y27" i="1" l="1"/>
  <c r="V28" i="1"/>
  <c r="AA27" i="1"/>
  <c r="Z29" i="1"/>
  <c r="W30" i="1"/>
  <c r="Z30" i="1" l="1"/>
  <c r="W31" i="1"/>
  <c r="Y28" i="1"/>
  <c r="V29" i="1"/>
  <c r="AA28" i="1"/>
  <c r="AE30" i="1" l="1"/>
  <c r="AI30" i="1" s="1" a="1"/>
  <c r="AI30" i="1" s="1"/>
  <c r="AE26" i="1"/>
  <c r="AE25" i="1"/>
  <c r="AE9" i="1"/>
  <c r="AE8" i="1"/>
  <c r="AE10" i="1"/>
  <c r="AE22" i="1"/>
  <c r="AE11" i="1"/>
  <c r="AE20" i="1"/>
  <c r="AE15" i="1"/>
  <c r="AE16" i="1"/>
  <c r="AE7" i="1"/>
  <c r="AE17" i="1"/>
  <c r="AE21" i="1"/>
  <c r="AE19" i="1"/>
  <c r="AE13" i="1"/>
  <c r="AE6" i="1"/>
  <c r="AE12" i="1"/>
  <c r="AE24" i="1"/>
  <c r="AE18" i="1"/>
  <c r="AE14" i="1"/>
  <c r="AE23" i="1"/>
  <c r="AE27" i="1"/>
  <c r="AE28" i="1"/>
  <c r="AE29" i="1"/>
  <c r="AJ30" i="1" a="1"/>
  <c r="AJ30" i="1" s="1"/>
  <c r="AJ31" i="1" a="1"/>
  <c r="AJ31" i="1" s="1"/>
  <c r="AI31" i="1" a="1"/>
  <c r="AI31" i="1" s="1"/>
  <c r="Y29" i="1"/>
  <c r="V30" i="1"/>
  <c r="AA29" i="1"/>
  <c r="Z31" i="1"/>
  <c r="AE31" i="1" s="1"/>
  <c r="W32" i="1"/>
  <c r="AJ14" i="1" l="1" a="1"/>
  <c r="AJ14" i="1" s="1"/>
  <c r="AI14" i="1" a="1"/>
  <c r="AI14" i="1" s="1"/>
  <c r="AJ18" i="1" a="1"/>
  <c r="AJ18" i="1" s="1"/>
  <c r="AI18" i="1" a="1"/>
  <c r="AI18" i="1" s="1"/>
  <c r="AJ12" i="1" a="1"/>
  <c r="AJ12" i="1" s="1"/>
  <c r="AI12" i="1" a="1"/>
  <c r="AI12" i="1" s="1"/>
  <c r="AJ21" i="1" a="1"/>
  <c r="AJ21" i="1" s="1"/>
  <c r="AI21" i="1" a="1"/>
  <c r="AI21" i="1" s="1"/>
  <c r="AJ24" i="1" a="1"/>
  <c r="AJ24" i="1" s="1"/>
  <c r="AI24" i="1" a="1"/>
  <c r="AI24" i="1" s="1"/>
  <c r="AJ13" i="1" a="1"/>
  <c r="AJ13" i="1" s="1"/>
  <c r="AI13" i="1" a="1"/>
  <c r="AI13" i="1" s="1"/>
  <c r="AI19" i="1" a="1"/>
  <c r="AI19" i="1" s="1"/>
  <c r="AJ19" i="1" a="1"/>
  <c r="AJ19" i="1" s="1"/>
  <c r="AJ17" i="1" a="1"/>
  <c r="AJ17" i="1" s="1"/>
  <c r="AI17" i="1" a="1"/>
  <c r="AI17" i="1" s="1"/>
  <c r="AI16" i="1" a="1"/>
  <c r="AI16" i="1" s="1"/>
  <c r="AJ16" i="1" a="1"/>
  <c r="AJ16" i="1" s="1"/>
  <c r="AI15" i="1" a="1"/>
  <c r="AI15" i="1" s="1"/>
  <c r="AJ15" i="1" a="1"/>
  <c r="AJ15" i="1" s="1"/>
  <c r="AJ20" i="1" a="1"/>
  <c r="AJ20" i="1" s="1"/>
  <c r="AI20" i="1" a="1"/>
  <c r="AI20" i="1" s="1"/>
  <c r="AJ11" i="1" a="1"/>
  <c r="AJ11" i="1" s="1"/>
  <c r="AI11" i="1" a="1"/>
  <c r="AI11" i="1" s="1"/>
  <c r="AJ22" i="1" a="1"/>
  <c r="AJ22" i="1" s="1"/>
  <c r="AI22" i="1" a="1"/>
  <c r="AI22" i="1" s="1"/>
  <c r="AJ27" i="1" a="1"/>
  <c r="AJ27" i="1" s="1"/>
  <c r="AI27" i="1" a="1"/>
  <c r="AI27" i="1" s="1"/>
  <c r="AJ25" i="1" a="1"/>
  <c r="AJ25" i="1" s="1"/>
  <c r="AI25" i="1" a="1"/>
  <c r="AI25" i="1" s="1"/>
  <c r="AJ29" i="1" a="1"/>
  <c r="AJ29" i="1" s="1"/>
  <c r="AI29" i="1" a="1"/>
  <c r="AI29" i="1" s="1"/>
  <c r="AI28" i="1" a="1"/>
  <c r="AI28" i="1" s="1"/>
  <c r="AJ28" i="1" a="1"/>
  <c r="AJ28" i="1" s="1"/>
  <c r="AJ23" i="1" a="1"/>
  <c r="AJ23" i="1" s="1"/>
  <c r="AI23" i="1" a="1"/>
  <c r="AI23" i="1" s="1"/>
  <c r="AJ26" i="1" a="1"/>
  <c r="AJ26" i="1" s="1"/>
  <c r="AI26" i="1" a="1"/>
  <c r="AI26" i="1" s="1"/>
  <c r="AI32" i="1" a="1"/>
  <c r="AI32" i="1" s="1"/>
  <c r="AJ32" i="1" a="1"/>
  <c r="AJ32" i="1" s="1"/>
  <c r="Z32" i="1"/>
  <c r="AE32" i="1" s="1"/>
  <c r="W33" i="1"/>
  <c r="Y30" i="1"/>
  <c r="V31" i="1"/>
  <c r="AA30" i="1"/>
  <c r="AF30" i="1" l="1"/>
  <c r="AF24" i="1"/>
  <c r="AF14" i="1"/>
  <c r="AF26" i="1"/>
  <c r="AF21" i="1"/>
  <c r="AF11" i="1"/>
  <c r="AF20" i="1"/>
  <c r="AF7" i="1"/>
  <c r="AF16" i="1"/>
  <c r="AF23" i="1"/>
  <c r="AF17" i="1"/>
  <c r="AF25" i="1"/>
  <c r="AF22" i="1"/>
  <c r="AF18" i="1"/>
  <c r="AF15" i="1"/>
  <c r="AF6" i="1"/>
  <c r="AF10" i="1"/>
  <c r="AF9" i="1"/>
  <c r="AF12" i="1"/>
  <c r="AF8" i="1"/>
  <c r="AF19" i="1"/>
  <c r="AF13" i="1"/>
  <c r="AF27" i="1"/>
  <c r="AF28" i="1"/>
  <c r="AD30" i="1"/>
  <c r="AD24" i="1"/>
  <c r="AD12" i="1"/>
  <c r="AD16" i="1"/>
  <c r="AD26" i="1"/>
  <c r="AD25" i="1"/>
  <c r="AD14" i="1"/>
  <c r="AD13" i="1"/>
  <c r="AD11" i="1"/>
  <c r="AD6" i="1"/>
  <c r="AD8" i="1"/>
  <c r="AD23" i="1"/>
  <c r="AD15" i="1"/>
  <c r="AD21" i="1"/>
  <c r="AD17" i="1"/>
  <c r="AD22" i="1"/>
  <c r="AD9" i="1"/>
  <c r="AD10" i="1"/>
  <c r="AD19" i="1"/>
  <c r="AD20" i="1"/>
  <c r="AD7" i="1"/>
  <c r="AD18" i="1"/>
  <c r="AD27" i="1"/>
  <c r="AD28" i="1"/>
  <c r="AD29" i="1"/>
  <c r="AF29" i="1"/>
  <c r="AH31" i="1" a="1"/>
  <c r="AH31" i="1" s="1"/>
  <c r="AG31" i="1" a="1"/>
  <c r="AG31" i="1" s="1"/>
  <c r="AL31" i="1" a="1"/>
  <c r="AL31" i="1" s="1"/>
  <c r="AK31" i="1" a="1"/>
  <c r="AK31" i="1" s="1"/>
  <c r="AJ33" i="1" a="1"/>
  <c r="AJ33" i="1" s="1"/>
  <c r="AI33" i="1" a="1"/>
  <c r="AI33" i="1" s="1"/>
  <c r="Y31" i="1"/>
  <c r="AD31" i="1" s="1"/>
  <c r="V32" i="1"/>
  <c r="AA31" i="1"/>
  <c r="AF31" i="1" s="1"/>
  <c r="Z33" i="1"/>
  <c r="AE33" i="1" s="1"/>
  <c r="W34" i="1"/>
  <c r="AK12" i="1" l="1" a="1"/>
  <c r="AK12" i="1" s="1"/>
  <c r="AL12" i="1" a="1"/>
  <c r="AL12" i="1" s="1"/>
  <c r="AH17" i="1" a="1"/>
  <c r="AH17" i="1" s="1"/>
  <c r="AG17" i="1" a="1"/>
  <c r="AG17" i="1" s="1"/>
  <c r="AH21" i="1" a="1"/>
  <c r="AH21" i="1" s="1"/>
  <c r="AG21" i="1" a="1"/>
  <c r="AG21" i="1" s="1"/>
  <c r="AH22" i="1" a="1"/>
  <c r="AH22" i="1" s="1"/>
  <c r="AG22" i="1" a="1"/>
  <c r="AG22" i="1" s="1"/>
  <c r="AH15" i="1" a="1"/>
  <c r="AH15" i="1" s="1"/>
  <c r="AG15" i="1" a="1"/>
  <c r="AG15" i="1" s="1"/>
  <c r="AH23" i="1" a="1"/>
  <c r="AH23" i="1" s="1"/>
  <c r="AG23" i="1" a="1"/>
  <c r="AG23" i="1" s="1"/>
  <c r="AH14" i="1" a="1"/>
  <c r="AH14" i="1" s="1"/>
  <c r="AG14" i="1" a="1"/>
  <c r="AG14" i="1" s="1"/>
  <c r="AK15" i="1" a="1"/>
  <c r="AK15" i="1" s="1"/>
  <c r="AL15" i="1" a="1"/>
  <c r="AL15" i="1" s="1"/>
  <c r="AL18" i="1" a="1"/>
  <c r="AL18" i="1" s="1"/>
  <c r="AK18" i="1" a="1"/>
  <c r="AK18" i="1" s="1"/>
  <c r="AG11" i="1" a="1"/>
  <c r="AG11" i="1" s="1"/>
  <c r="AH11" i="1" a="1"/>
  <c r="AH11" i="1" s="1"/>
  <c r="AG13" i="1" a="1"/>
  <c r="AG13" i="1" s="1"/>
  <c r="AH13" i="1" a="1"/>
  <c r="AH13" i="1" s="1"/>
  <c r="AK29" i="1" a="1"/>
  <c r="AK29" i="1" s="1"/>
  <c r="AL29" i="1" a="1"/>
  <c r="AL29" i="1" s="1"/>
  <c r="AK16" i="1" a="1"/>
  <c r="AK16" i="1" s="1"/>
  <c r="AL16" i="1" a="1"/>
  <c r="AL16" i="1" s="1"/>
  <c r="AK26" i="1" a="1"/>
  <c r="AK26" i="1" s="1"/>
  <c r="AL26" i="1" a="1"/>
  <c r="AL26" i="1" s="1"/>
  <c r="AL25" i="1" a="1"/>
  <c r="AL25" i="1" s="1"/>
  <c r="AK25" i="1" a="1"/>
  <c r="AK25" i="1" s="1"/>
  <c r="AG25" i="1" a="1"/>
  <c r="AG25" i="1" s="1"/>
  <c r="AH25" i="1" a="1"/>
  <c r="AH25" i="1" s="1"/>
  <c r="AG16" i="1" a="1"/>
  <c r="AG16" i="1" s="1"/>
  <c r="AH16" i="1" a="1"/>
  <c r="AH16" i="1" s="1"/>
  <c r="AG18" i="1" a="1"/>
  <c r="AG18" i="1" s="1"/>
  <c r="AH18" i="1" a="1"/>
  <c r="AH18" i="1" s="1"/>
  <c r="AH19" i="1" a="1"/>
  <c r="AH19" i="1" s="1"/>
  <c r="AG19" i="1" a="1"/>
  <c r="AG19" i="1" s="1"/>
  <c r="AL14" i="1" a="1"/>
  <c r="AL14" i="1" s="1"/>
  <c r="AK14" i="1" a="1"/>
  <c r="AK14" i="1" s="1"/>
  <c r="AL23" i="1" a="1"/>
  <c r="AL23" i="1" s="1"/>
  <c r="AK23" i="1" a="1"/>
  <c r="AK23" i="1" s="1"/>
  <c r="AH29" i="1" a="1"/>
  <c r="AH29" i="1" s="1"/>
  <c r="AG29" i="1" a="1"/>
  <c r="AG29" i="1" s="1"/>
  <c r="AH12" i="1" a="1"/>
  <c r="AH12" i="1" s="1"/>
  <c r="AG12" i="1" a="1"/>
  <c r="AG12" i="1" s="1"/>
  <c r="AH24" i="1" a="1"/>
  <c r="AH24" i="1" s="1"/>
  <c r="AG24" i="1" a="1"/>
  <c r="AG24" i="1" s="1"/>
  <c r="AH30" i="1" a="1"/>
  <c r="AH30" i="1" s="1"/>
  <c r="AG30" i="1" a="1"/>
  <c r="AG30" i="1" s="1"/>
  <c r="AH20" i="1" a="1"/>
  <c r="AH20" i="1" s="1"/>
  <c r="AG20" i="1" a="1"/>
  <c r="AG20" i="1" s="1"/>
  <c r="AL13" i="1" a="1"/>
  <c r="AL13" i="1" s="1"/>
  <c r="AK13" i="1" a="1"/>
  <c r="AK13" i="1" s="1"/>
  <c r="AL24" i="1" a="1"/>
  <c r="AL24" i="1" s="1"/>
  <c r="AK24" i="1" a="1"/>
  <c r="AK24" i="1" s="1"/>
  <c r="AL22" i="1" a="1"/>
  <c r="AL22" i="1" s="1"/>
  <c r="AK22" i="1" a="1"/>
  <c r="AK22" i="1" s="1"/>
  <c r="AK17" i="1" a="1"/>
  <c r="AK17" i="1" s="1"/>
  <c r="AL17" i="1" a="1"/>
  <c r="AL17" i="1" s="1"/>
  <c r="AH26" i="1" a="1"/>
  <c r="AH26" i="1" s="1"/>
  <c r="AG26" i="1" a="1"/>
  <c r="AG26" i="1" s="1"/>
  <c r="AH28" i="1" a="1"/>
  <c r="AH28" i="1" s="1"/>
  <c r="AG28" i="1" a="1"/>
  <c r="AG28" i="1" s="1"/>
  <c r="AG27" i="1" a="1"/>
  <c r="AG27" i="1" s="1"/>
  <c r="AH27" i="1" a="1"/>
  <c r="AH27" i="1" s="1"/>
  <c r="AL20" i="1" a="1"/>
  <c r="AL20" i="1" s="1"/>
  <c r="AK20" i="1" a="1"/>
  <c r="AK20" i="1" s="1"/>
  <c r="AK11" i="1" a="1"/>
  <c r="AK11" i="1" s="1"/>
  <c r="AL11" i="1" a="1"/>
  <c r="AL11" i="1" s="1"/>
  <c r="AL21" i="1" a="1"/>
  <c r="AL21" i="1" s="1"/>
  <c r="AK21" i="1" a="1"/>
  <c r="AK21" i="1" s="1"/>
  <c r="AL28" i="1" a="1"/>
  <c r="AL28" i="1" s="1"/>
  <c r="AK28" i="1" a="1"/>
  <c r="AK28" i="1" s="1"/>
  <c r="AK27" i="1" a="1"/>
  <c r="AK27" i="1" s="1"/>
  <c r="AL27" i="1" a="1"/>
  <c r="AL27" i="1" s="1"/>
  <c r="AL19" i="1" a="1"/>
  <c r="AL19" i="1" s="1"/>
  <c r="AK19" i="1" a="1"/>
  <c r="AK19" i="1" s="1"/>
  <c r="AL30" i="1" a="1"/>
  <c r="AL30" i="1" s="1"/>
  <c r="AK30" i="1" a="1"/>
  <c r="AK30" i="1" s="1"/>
  <c r="AL32" i="1" a="1"/>
  <c r="AL32" i="1" s="1"/>
  <c r="Z34" i="1"/>
  <c r="AE34" i="1" s="1"/>
  <c r="AI34" i="1" s="1" a="1"/>
  <c r="AI34" i="1" s="1"/>
  <c r="W35" i="1"/>
  <c r="Y32" i="1"/>
  <c r="AD32" i="1" s="1"/>
  <c r="AH32" i="1" s="1" a="1"/>
  <c r="AH32" i="1" s="1"/>
  <c r="V33" i="1"/>
  <c r="AA32" i="1"/>
  <c r="AF32" i="1" s="1"/>
  <c r="AK32" i="1" s="1" a="1"/>
  <c r="AK32" i="1" s="1"/>
  <c r="AJ34" i="1" l="1" a="1"/>
  <c r="AJ34" i="1" s="1"/>
  <c r="AG32" i="1" a="1"/>
  <c r="AG32" i="1" s="1"/>
  <c r="AJ35" i="1" a="1"/>
  <c r="AJ35" i="1" s="1"/>
  <c r="AI35" i="1" a="1"/>
  <c r="AI35" i="1" s="1"/>
  <c r="AH33" i="1" a="1"/>
  <c r="AH33" i="1" s="1"/>
  <c r="AG33" i="1" a="1"/>
  <c r="AG33" i="1" s="1"/>
  <c r="AL33" i="1" a="1"/>
  <c r="AL33" i="1" s="1"/>
  <c r="AK33" i="1" a="1"/>
  <c r="AK33" i="1" s="1"/>
  <c r="Y33" i="1"/>
  <c r="AD33" i="1" s="1"/>
  <c r="V34" i="1"/>
  <c r="AA33" i="1"/>
  <c r="AF33" i="1" s="1"/>
  <c r="Z35" i="1"/>
  <c r="AE35" i="1" s="1"/>
  <c r="W36" i="1"/>
  <c r="AI36" i="1" l="1" a="1"/>
  <c r="AI36" i="1" s="1"/>
  <c r="AH34" i="1" a="1"/>
  <c r="AH34" i="1" s="1"/>
  <c r="AG34" i="1" a="1"/>
  <c r="AG34" i="1" s="1"/>
  <c r="AL34" i="1" a="1"/>
  <c r="AL34" i="1" s="1"/>
  <c r="AK34" i="1" a="1"/>
  <c r="AK34" i="1" s="1"/>
  <c r="Z36" i="1"/>
  <c r="AE36" i="1" s="1"/>
  <c r="AJ36" i="1" s="1" a="1"/>
  <c r="AJ36" i="1" s="1"/>
  <c r="W37" i="1"/>
  <c r="Y34" i="1"/>
  <c r="AD34" i="1" s="1"/>
  <c r="V35" i="1"/>
  <c r="AA34" i="1"/>
  <c r="AF34" i="1" s="1"/>
  <c r="AH35" i="1" l="1" a="1"/>
  <c r="AH35" i="1" s="1"/>
  <c r="AG35" i="1" a="1"/>
  <c r="AG35" i="1" s="1"/>
  <c r="AL35" i="1" a="1"/>
  <c r="AL35" i="1" s="1"/>
  <c r="AK35" i="1" a="1"/>
  <c r="AK35" i="1" s="1"/>
  <c r="AJ37" i="1" a="1"/>
  <c r="AJ37" i="1" s="1"/>
  <c r="AI37" i="1" a="1"/>
  <c r="AI37" i="1" s="1"/>
  <c r="Y35" i="1"/>
  <c r="AD35" i="1" s="1"/>
  <c r="V36" i="1"/>
  <c r="AA35" i="1"/>
  <c r="AF35" i="1" s="1"/>
  <c r="Z37" i="1"/>
  <c r="AE37" i="1" s="1"/>
  <c r="W38" i="1"/>
  <c r="AJ38" i="1" l="1" a="1"/>
  <c r="AJ38" i="1" s="1"/>
  <c r="AI38" i="1" a="1"/>
  <c r="AI38" i="1" s="1"/>
  <c r="AH36" i="1" a="1"/>
  <c r="AH36" i="1" s="1"/>
  <c r="AG36" i="1" a="1"/>
  <c r="AG36" i="1" s="1"/>
  <c r="AL36" i="1" a="1"/>
  <c r="AL36" i="1" s="1"/>
  <c r="AK36" i="1" a="1"/>
  <c r="AK36" i="1" s="1"/>
  <c r="Z38" i="1"/>
  <c r="AE38" i="1" s="1"/>
  <c r="W39" i="1"/>
  <c r="Y36" i="1"/>
  <c r="AD36" i="1" s="1"/>
  <c r="V37" i="1"/>
  <c r="AA36" i="1"/>
  <c r="AF36" i="1" s="1"/>
  <c r="AH37" i="1" l="1" a="1"/>
  <c r="AH37" i="1" s="1"/>
  <c r="AG37" i="1" a="1"/>
  <c r="AG37" i="1" s="1"/>
  <c r="AL37" i="1" a="1"/>
  <c r="AL37" i="1" s="1"/>
  <c r="AK37" i="1" a="1"/>
  <c r="AK37" i="1" s="1"/>
  <c r="AJ39" i="1" a="1"/>
  <c r="AJ39" i="1" s="1"/>
  <c r="AI39" i="1" a="1"/>
  <c r="AI39" i="1" s="1"/>
  <c r="Z39" i="1"/>
  <c r="AE39" i="1" s="1"/>
  <c r="W40" i="1"/>
  <c r="Y37" i="1"/>
  <c r="AD37" i="1" s="1"/>
  <c r="V38" i="1"/>
  <c r="AA37" i="1"/>
  <c r="AF37" i="1" s="1"/>
  <c r="AJ40" i="1" l="1" a="1"/>
  <c r="AJ40" i="1" s="1"/>
  <c r="AI40" i="1" a="1"/>
  <c r="AI40" i="1" s="1"/>
  <c r="AH38" i="1" a="1"/>
  <c r="AH38" i="1" s="1"/>
  <c r="AG38" i="1" a="1"/>
  <c r="AG38" i="1" s="1"/>
  <c r="AL38" i="1" a="1"/>
  <c r="AL38" i="1" s="1"/>
  <c r="AK38" i="1" a="1"/>
  <c r="AK38" i="1" s="1"/>
  <c r="Y38" i="1"/>
  <c r="AD38" i="1" s="1"/>
  <c r="V39" i="1"/>
  <c r="AA38" i="1"/>
  <c r="AF38" i="1" s="1"/>
  <c r="Z40" i="1"/>
  <c r="AE40" i="1" s="1"/>
  <c r="W41" i="1"/>
  <c r="AJ41" i="1" l="1" a="1"/>
  <c r="AJ41" i="1" s="1"/>
  <c r="AI41" i="1" a="1"/>
  <c r="AI41" i="1" s="1"/>
  <c r="AH39" i="1" a="1"/>
  <c r="AH39" i="1" s="1"/>
  <c r="AG39" i="1" a="1"/>
  <c r="AG39" i="1" s="1"/>
  <c r="AL39" i="1" a="1"/>
  <c r="AL39" i="1" s="1"/>
  <c r="AK39" i="1" a="1"/>
  <c r="AK39" i="1" s="1"/>
  <c r="Z41" i="1"/>
  <c r="AE41" i="1" s="1"/>
  <c r="W42" i="1"/>
  <c r="Y39" i="1"/>
  <c r="AD39" i="1" s="1"/>
  <c r="V40" i="1"/>
  <c r="AA39" i="1"/>
  <c r="AF39" i="1" s="1"/>
  <c r="AH40" i="1" l="1" a="1"/>
  <c r="AH40" i="1" s="1"/>
  <c r="AG40" i="1" a="1"/>
  <c r="AG40" i="1" s="1"/>
  <c r="AK40" i="1" a="1"/>
  <c r="AK40" i="1" s="1"/>
  <c r="AL40" i="1" a="1"/>
  <c r="AL40" i="1" s="1"/>
  <c r="AJ42" i="1" a="1"/>
  <c r="AJ42" i="1" s="1"/>
  <c r="AI42" i="1" a="1"/>
  <c r="AI42" i="1" s="1"/>
  <c r="Y40" i="1"/>
  <c r="AD40" i="1" s="1"/>
  <c r="V41" i="1"/>
  <c r="AA40" i="1"/>
  <c r="AF40" i="1" s="1"/>
  <c r="Z42" i="1"/>
  <c r="AE42" i="1" s="1"/>
  <c r="W43" i="1"/>
  <c r="AH41" i="1" l="1" a="1"/>
  <c r="AH41" i="1" s="1"/>
  <c r="AG41" i="1" a="1"/>
  <c r="AG41" i="1" s="1"/>
  <c r="AL41" i="1" a="1"/>
  <c r="AL41" i="1" s="1"/>
  <c r="AK41" i="1" a="1"/>
  <c r="AK41" i="1" s="1"/>
  <c r="AJ43" i="1" a="1"/>
  <c r="AJ43" i="1" s="1"/>
  <c r="AI43" i="1" a="1"/>
  <c r="AI43" i="1" s="1"/>
  <c r="Z43" i="1"/>
  <c r="AE43" i="1" s="1"/>
  <c r="W44" i="1"/>
  <c r="Y41" i="1"/>
  <c r="AD41" i="1" s="1"/>
  <c r="V42" i="1"/>
  <c r="AA41" i="1"/>
  <c r="AF41" i="1" s="1"/>
  <c r="AH42" i="1" l="1" a="1"/>
  <c r="AH42" i="1" s="1"/>
  <c r="AG42" i="1" a="1"/>
  <c r="AG42" i="1" s="1"/>
  <c r="AK42" i="1" a="1"/>
  <c r="AK42" i="1" s="1"/>
  <c r="AL42" i="1" a="1"/>
  <c r="AL42" i="1" s="1"/>
  <c r="AJ44" i="1" a="1"/>
  <c r="AJ44" i="1" s="1"/>
  <c r="AI44" i="1" a="1"/>
  <c r="AI44" i="1" s="1"/>
  <c r="Y42" i="1"/>
  <c r="AD42" i="1" s="1"/>
  <c r="V43" i="1"/>
  <c r="AA42" i="1"/>
  <c r="AF42" i="1" s="1"/>
  <c r="Z44" i="1"/>
  <c r="AE44" i="1" s="1"/>
  <c r="W45" i="1"/>
  <c r="AJ45" i="1" l="1" a="1"/>
  <c r="AJ45" i="1" s="1"/>
  <c r="AI45" i="1" a="1"/>
  <c r="AI45" i="1" s="1"/>
  <c r="AH43" i="1" a="1"/>
  <c r="AH43" i="1" s="1"/>
  <c r="AG43" i="1" a="1"/>
  <c r="AG43" i="1" s="1"/>
  <c r="AL43" i="1" a="1"/>
  <c r="AL43" i="1" s="1"/>
  <c r="AK43" i="1" a="1"/>
  <c r="AK43" i="1" s="1"/>
  <c r="Z45" i="1"/>
  <c r="AE45" i="1" s="1"/>
  <c r="W46" i="1"/>
  <c r="Y43" i="1"/>
  <c r="AD43" i="1" s="1"/>
  <c r="V44" i="1"/>
  <c r="AA43" i="1"/>
  <c r="AF43" i="1" s="1"/>
  <c r="AJ46" i="1" l="1" a="1"/>
  <c r="AJ46" i="1" s="1"/>
  <c r="AI46" i="1" a="1"/>
  <c r="AI46" i="1" s="1"/>
  <c r="AH44" i="1" a="1"/>
  <c r="AH44" i="1" s="1"/>
  <c r="AG44" i="1" a="1"/>
  <c r="AG44" i="1" s="1"/>
  <c r="AL44" i="1" a="1"/>
  <c r="AL44" i="1" s="1"/>
  <c r="AK44" i="1" a="1"/>
  <c r="AK44" i="1" s="1"/>
  <c r="Y44" i="1"/>
  <c r="AD44" i="1" s="1"/>
  <c r="V45" i="1"/>
  <c r="AA44" i="1"/>
  <c r="AF44" i="1" s="1"/>
  <c r="Z46" i="1"/>
  <c r="AE46" i="1" s="1"/>
  <c r="W47" i="1"/>
  <c r="AJ47" i="1" l="1" a="1"/>
  <c r="AJ47" i="1" s="1"/>
  <c r="AI47" i="1" a="1"/>
  <c r="AI47" i="1" s="1"/>
  <c r="AH45" i="1" a="1"/>
  <c r="AH45" i="1" s="1"/>
  <c r="AG45" i="1" a="1"/>
  <c r="AG45" i="1" s="1"/>
  <c r="AL45" i="1" a="1"/>
  <c r="AL45" i="1" s="1"/>
  <c r="AK45" i="1" a="1"/>
  <c r="AK45" i="1" s="1"/>
  <c r="Y45" i="1"/>
  <c r="AD45" i="1" s="1"/>
  <c r="V46" i="1"/>
  <c r="AA45" i="1"/>
  <c r="AF45" i="1" s="1"/>
  <c r="Z47" i="1"/>
  <c r="AE47" i="1" s="1"/>
  <c r="W48" i="1"/>
  <c r="AJ48" i="1" l="1" a="1"/>
  <c r="AJ48" i="1" s="1"/>
  <c r="AI48" i="1" a="1"/>
  <c r="AI48" i="1" s="1"/>
  <c r="AH46" i="1" a="1"/>
  <c r="AH46" i="1" s="1"/>
  <c r="AG46" i="1" a="1"/>
  <c r="AG46" i="1" s="1"/>
  <c r="AL46" i="1" a="1"/>
  <c r="AL46" i="1" s="1"/>
  <c r="AK46" i="1" a="1"/>
  <c r="AK46" i="1" s="1"/>
  <c r="Y46" i="1"/>
  <c r="AD46" i="1" s="1"/>
  <c r="V47" i="1"/>
  <c r="AA46" i="1"/>
  <c r="AF46" i="1" s="1"/>
  <c r="Z48" i="1"/>
  <c r="AE48" i="1" s="1"/>
  <c r="W49" i="1"/>
  <c r="AJ49" i="1" l="1" a="1"/>
  <c r="AJ49" i="1" s="1"/>
  <c r="AI49" i="1" a="1"/>
  <c r="AI49" i="1" s="1"/>
  <c r="AH47" i="1" a="1"/>
  <c r="AH47" i="1" s="1"/>
  <c r="AG47" i="1" a="1"/>
  <c r="AG47" i="1" s="1"/>
  <c r="AL47" i="1" a="1"/>
  <c r="AL47" i="1" s="1"/>
  <c r="AK47" i="1" a="1"/>
  <c r="AK47" i="1" s="1"/>
  <c r="Y47" i="1"/>
  <c r="AD47" i="1" s="1"/>
  <c r="V48" i="1"/>
  <c r="AA47" i="1"/>
  <c r="AF47" i="1" s="1"/>
  <c r="Z49" i="1"/>
  <c r="AE49" i="1" s="1"/>
  <c r="W50" i="1"/>
  <c r="AJ50" i="1" l="1" a="1"/>
  <c r="AJ50" i="1" s="1"/>
  <c r="AI50" i="1" a="1"/>
  <c r="AI50" i="1" s="1"/>
  <c r="AH48" i="1" a="1"/>
  <c r="AH48" i="1" s="1"/>
  <c r="AG48" i="1" a="1"/>
  <c r="AG48" i="1" s="1"/>
  <c r="AL48" i="1" a="1"/>
  <c r="AL48" i="1" s="1"/>
  <c r="AK48" i="1" a="1"/>
  <c r="AK48" i="1" s="1"/>
  <c r="Y48" i="1"/>
  <c r="AD48" i="1" s="1"/>
  <c r="V49" i="1"/>
  <c r="AA48" i="1"/>
  <c r="AF48" i="1" s="1"/>
  <c r="Z50" i="1"/>
  <c r="AE50" i="1" s="1"/>
  <c r="W51" i="1"/>
  <c r="AJ51" i="1" l="1" a="1"/>
  <c r="AJ51" i="1" s="1"/>
  <c r="AI51" i="1" a="1"/>
  <c r="AI51" i="1" s="1"/>
  <c r="AG49" i="1" a="1"/>
  <c r="AG49" i="1" s="1"/>
  <c r="AH49" i="1" a="1"/>
  <c r="AH49" i="1" s="1"/>
  <c r="AL49" i="1" a="1"/>
  <c r="AL49" i="1" s="1"/>
  <c r="AK49" i="1" a="1"/>
  <c r="AK49" i="1" s="1"/>
  <c r="Y49" i="1"/>
  <c r="AD49" i="1" s="1"/>
  <c r="V50" i="1"/>
  <c r="AA49" i="1"/>
  <c r="AF49" i="1" s="1"/>
  <c r="Z51" i="1"/>
  <c r="AE51" i="1" s="1"/>
  <c r="W52" i="1"/>
  <c r="AJ52" i="1" l="1" a="1"/>
  <c r="AJ52" i="1" s="1"/>
  <c r="AI52" i="1" a="1"/>
  <c r="AI52" i="1" s="1"/>
  <c r="AH50" i="1" a="1"/>
  <c r="AH50" i="1" s="1"/>
  <c r="AG50" i="1" a="1"/>
  <c r="AG50" i="1" s="1"/>
  <c r="AL50" i="1" a="1"/>
  <c r="AL50" i="1" s="1"/>
  <c r="AK50" i="1" a="1"/>
  <c r="AK50" i="1" s="1"/>
  <c r="Y50" i="1"/>
  <c r="AD50" i="1" s="1"/>
  <c r="V51" i="1"/>
  <c r="AA50" i="1"/>
  <c r="AF50" i="1" s="1"/>
  <c r="Z52" i="1"/>
  <c r="AE52" i="1" s="1"/>
  <c r="W53" i="1"/>
  <c r="AJ53" i="1" l="1" a="1"/>
  <c r="AJ53" i="1" s="1"/>
  <c r="AI53" i="1" a="1"/>
  <c r="AI53" i="1" s="1"/>
  <c r="AH51" i="1" a="1"/>
  <c r="AH51" i="1" s="1"/>
  <c r="AG51" i="1" a="1"/>
  <c r="AG51" i="1" s="1"/>
  <c r="AL51" i="1" a="1"/>
  <c r="AL51" i="1" s="1"/>
  <c r="AK51" i="1" a="1"/>
  <c r="AK51" i="1" s="1"/>
  <c r="Y51" i="1"/>
  <c r="AD51" i="1" s="1"/>
  <c r="V52" i="1"/>
  <c r="AA51" i="1"/>
  <c r="AF51" i="1" s="1"/>
  <c r="Z53" i="1"/>
  <c r="AE53" i="1" s="1"/>
  <c r="W54" i="1"/>
  <c r="AJ54" i="1" l="1" a="1"/>
  <c r="AJ54" i="1" s="1"/>
  <c r="AI54" i="1" a="1"/>
  <c r="AI54" i="1" s="1"/>
  <c r="AH52" i="1" a="1"/>
  <c r="AH52" i="1" s="1"/>
  <c r="AG52" i="1" a="1"/>
  <c r="AG52" i="1" s="1"/>
  <c r="AL52" i="1" a="1"/>
  <c r="AL52" i="1" s="1"/>
  <c r="AK52" i="1" a="1"/>
  <c r="AK52" i="1" s="1"/>
  <c r="Z54" i="1"/>
  <c r="AE54" i="1" s="1"/>
  <c r="W55" i="1"/>
  <c r="Y52" i="1"/>
  <c r="AD52" i="1" s="1"/>
  <c r="V53" i="1"/>
  <c r="AA52" i="1"/>
  <c r="AF52" i="1" s="1"/>
  <c r="AJ55" i="1" l="1" a="1"/>
  <c r="AJ55" i="1" s="1"/>
  <c r="AI55" i="1" a="1"/>
  <c r="AI55" i="1" s="1"/>
  <c r="AH53" i="1" a="1"/>
  <c r="AH53" i="1" s="1"/>
  <c r="AG53" i="1" a="1"/>
  <c r="AG53" i="1" s="1"/>
  <c r="AL53" i="1" a="1"/>
  <c r="AL53" i="1" s="1"/>
  <c r="AK53" i="1" a="1"/>
  <c r="AK53" i="1" s="1"/>
  <c r="Z55" i="1"/>
  <c r="AE55" i="1" s="1"/>
  <c r="W56" i="1"/>
  <c r="Y53" i="1"/>
  <c r="AD53" i="1" s="1"/>
  <c r="V54" i="1"/>
  <c r="AA53" i="1"/>
  <c r="AF53" i="1" s="1"/>
  <c r="AH54" i="1" l="1" a="1"/>
  <c r="AH54" i="1" s="1"/>
  <c r="AG54" i="1" a="1"/>
  <c r="AG54" i="1" s="1"/>
  <c r="AL54" i="1" a="1"/>
  <c r="AL54" i="1" s="1"/>
  <c r="AK54" i="1" a="1"/>
  <c r="AK54" i="1" s="1"/>
  <c r="AJ56" i="1" a="1"/>
  <c r="AJ56" i="1" s="1"/>
  <c r="AI56" i="1" a="1"/>
  <c r="AI56" i="1" s="1"/>
  <c r="Z56" i="1"/>
  <c r="AE56" i="1" s="1"/>
  <c r="W57" i="1"/>
  <c r="Y54" i="1"/>
  <c r="AD54" i="1" s="1"/>
  <c r="V55" i="1"/>
  <c r="AA54" i="1"/>
  <c r="AF54" i="1" s="1"/>
  <c r="AH55" i="1" l="1" a="1"/>
  <c r="AH55" i="1" s="1"/>
  <c r="AG55" i="1" a="1"/>
  <c r="AG55" i="1" s="1"/>
  <c r="AL55" i="1" a="1"/>
  <c r="AL55" i="1" s="1"/>
  <c r="AK55" i="1" a="1"/>
  <c r="AK55" i="1" s="1"/>
  <c r="AI57" i="1" a="1"/>
  <c r="AI57" i="1" s="1"/>
  <c r="AJ57" i="1" a="1"/>
  <c r="AJ57" i="1" s="1"/>
  <c r="Y55" i="1"/>
  <c r="AD55" i="1" s="1"/>
  <c r="V56" i="1"/>
  <c r="AA55" i="1"/>
  <c r="AF55" i="1" s="1"/>
  <c r="Z57" i="1"/>
  <c r="AE57" i="1" s="1"/>
  <c r="W58" i="1"/>
  <c r="AJ58" i="1" l="1" a="1"/>
  <c r="AJ58" i="1" s="1"/>
  <c r="AI58" i="1" a="1"/>
  <c r="AI58" i="1" s="1"/>
  <c r="AH56" i="1" a="1"/>
  <c r="AH56" i="1" s="1"/>
  <c r="AG56" i="1" a="1"/>
  <c r="AG56" i="1" s="1"/>
  <c r="AL56" i="1" a="1"/>
  <c r="AL56" i="1" s="1"/>
  <c r="AK56" i="1" a="1"/>
  <c r="AK56" i="1" s="1"/>
  <c r="Z58" i="1"/>
  <c r="AE58" i="1" s="1"/>
  <c r="W59" i="1"/>
  <c r="Y56" i="1"/>
  <c r="AD56" i="1" s="1"/>
  <c r="V57" i="1"/>
  <c r="AA56" i="1"/>
  <c r="AF56" i="1" s="1"/>
  <c r="AI59" i="1" l="1" a="1"/>
  <c r="AI59" i="1" s="1"/>
  <c r="AJ59" i="1" a="1"/>
  <c r="AJ59" i="1" s="1"/>
  <c r="AH57" i="1" a="1"/>
  <c r="AH57" i="1" s="1"/>
  <c r="AG57" i="1" a="1"/>
  <c r="AG57" i="1" s="1"/>
  <c r="AL57" i="1" a="1"/>
  <c r="AL57" i="1" s="1"/>
  <c r="AK57" i="1" a="1"/>
  <c r="AK57" i="1" s="1"/>
  <c r="Y57" i="1"/>
  <c r="AD57" i="1" s="1"/>
  <c r="V58" i="1"/>
  <c r="AA57" i="1"/>
  <c r="AF57" i="1" s="1"/>
  <c r="Z59" i="1"/>
  <c r="AE59" i="1" s="1"/>
  <c r="W60" i="1"/>
  <c r="AJ60" i="1" l="1" a="1"/>
  <c r="AJ60" i="1" s="1"/>
  <c r="AI60" i="1" a="1"/>
  <c r="AI60" i="1" s="1"/>
  <c r="AH58" i="1" a="1"/>
  <c r="AH58" i="1" s="1"/>
  <c r="AG58" i="1" a="1"/>
  <c r="AG58" i="1" s="1"/>
  <c r="AL58" i="1" a="1"/>
  <c r="AL58" i="1" s="1"/>
  <c r="AK58" i="1" a="1"/>
  <c r="AK58" i="1" s="1"/>
  <c r="Z60" i="1"/>
  <c r="AE60" i="1" s="1"/>
  <c r="W61" i="1"/>
  <c r="Y58" i="1"/>
  <c r="AD58" i="1" s="1"/>
  <c r="V59" i="1"/>
  <c r="AA58" i="1"/>
  <c r="AF58" i="1" s="1"/>
  <c r="AH59" i="1" l="1" a="1"/>
  <c r="AH59" i="1" s="1"/>
  <c r="AG59" i="1" a="1"/>
  <c r="AG59" i="1" s="1"/>
  <c r="AL59" i="1" a="1"/>
  <c r="AL59" i="1" s="1"/>
  <c r="AK59" i="1" a="1"/>
  <c r="AK59" i="1" s="1"/>
  <c r="AJ61" i="1" a="1"/>
  <c r="AJ61" i="1" s="1"/>
  <c r="AI61" i="1" a="1"/>
  <c r="AI61" i="1" s="1"/>
  <c r="Z61" i="1"/>
  <c r="AE61" i="1" s="1"/>
  <c r="W62" i="1"/>
  <c r="Y59" i="1"/>
  <c r="AD59" i="1" s="1"/>
  <c r="V60" i="1"/>
  <c r="AA59" i="1"/>
  <c r="AF59" i="1" s="1"/>
  <c r="AJ62" i="1" l="1" a="1"/>
  <c r="AJ62" i="1" s="1"/>
  <c r="AI62" i="1" a="1"/>
  <c r="AI62" i="1" s="1"/>
  <c r="AH60" i="1" a="1"/>
  <c r="AH60" i="1" s="1"/>
  <c r="AG60" i="1" a="1"/>
  <c r="AG60" i="1" s="1"/>
  <c r="AL60" i="1" a="1"/>
  <c r="AL60" i="1" s="1"/>
  <c r="AK60" i="1" a="1"/>
  <c r="AK60" i="1" s="1"/>
  <c r="Y60" i="1"/>
  <c r="AD60" i="1" s="1"/>
  <c r="V61" i="1"/>
  <c r="AA60" i="1"/>
  <c r="AF60" i="1" s="1"/>
  <c r="Z62" i="1"/>
  <c r="AE62" i="1" s="1"/>
  <c r="W63" i="1"/>
  <c r="AJ63" i="1" l="1" a="1"/>
  <c r="AJ63" i="1" s="1"/>
  <c r="AI63" i="1" a="1"/>
  <c r="AI63" i="1" s="1"/>
  <c r="AH61" i="1" a="1"/>
  <c r="AH61" i="1" s="1"/>
  <c r="AG61" i="1" a="1"/>
  <c r="AG61" i="1" s="1"/>
  <c r="AL61" i="1" a="1"/>
  <c r="AL61" i="1" s="1"/>
  <c r="AK61" i="1" a="1"/>
  <c r="AK61" i="1" s="1"/>
  <c r="Z63" i="1"/>
  <c r="AE63" i="1" s="1"/>
  <c r="W64" i="1"/>
  <c r="Y61" i="1"/>
  <c r="AD61" i="1" s="1"/>
  <c r="V62" i="1"/>
  <c r="AA61" i="1"/>
  <c r="AF61" i="1" s="1"/>
  <c r="AH62" i="1" l="1" a="1"/>
  <c r="AH62" i="1" s="1"/>
  <c r="AG62" i="1" a="1"/>
  <c r="AG62" i="1" s="1"/>
  <c r="AL62" i="1" a="1"/>
  <c r="AL62" i="1" s="1"/>
  <c r="AK62" i="1" a="1"/>
  <c r="AK62" i="1" s="1"/>
  <c r="AJ64" i="1" a="1"/>
  <c r="AJ64" i="1" s="1"/>
  <c r="AI64" i="1" a="1"/>
  <c r="AI64" i="1" s="1"/>
  <c r="Y62" i="1"/>
  <c r="AD62" i="1" s="1"/>
  <c r="V63" i="1"/>
  <c r="AA62" i="1"/>
  <c r="AF62" i="1" s="1"/>
  <c r="Z64" i="1"/>
  <c r="AE64" i="1" s="1"/>
  <c r="W65" i="1"/>
  <c r="AJ65" i="1" l="1" a="1"/>
  <c r="AJ65" i="1" s="1"/>
  <c r="AI65" i="1" a="1"/>
  <c r="AI65" i="1" s="1"/>
  <c r="AH63" i="1" a="1"/>
  <c r="AH63" i="1" s="1"/>
  <c r="AG63" i="1" a="1"/>
  <c r="AG63" i="1" s="1"/>
  <c r="AL63" i="1" a="1"/>
  <c r="AL63" i="1" s="1"/>
  <c r="AK63" i="1" a="1"/>
  <c r="AK63" i="1" s="1"/>
  <c r="Z65" i="1"/>
  <c r="AE65" i="1" s="1"/>
  <c r="W66" i="1"/>
  <c r="Y63" i="1"/>
  <c r="AD63" i="1" s="1"/>
  <c r="V64" i="1"/>
  <c r="AA63" i="1"/>
  <c r="AF63" i="1" s="1"/>
  <c r="AJ66" i="1" l="1" a="1"/>
  <c r="AJ66" i="1" s="1"/>
  <c r="AI66" i="1" a="1"/>
  <c r="AI66" i="1" s="1"/>
  <c r="AH64" i="1" a="1"/>
  <c r="AH64" i="1" s="1"/>
  <c r="AG64" i="1" a="1"/>
  <c r="AG64" i="1" s="1"/>
  <c r="AL64" i="1" a="1"/>
  <c r="AL64" i="1" s="1"/>
  <c r="AK64" i="1" a="1"/>
  <c r="AK64" i="1" s="1"/>
  <c r="Y64" i="1"/>
  <c r="AD64" i="1" s="1"/>
  <c r="V65" i="1"/>
  <c r="AA64" i="1"/>
  <c r="AF64" i="1" s="1"/>
  <c r="Z66" i="1"/>
  <c r="AE66" i="1" s="1"/>
  <c r="W67" i="1"/>
  <c r="AJ67" i="1" l="1" a="1"/>
  <c r="AJ67" i="1" s="1"/>
  <c r="AI67" i="1" a="1"/>
  <c r="AI67" i="1" s="1"/>
  <c r="AH65" i="1" a="1"/>
  <c r="AH65" i="1" s="1"/>
  <c r="AG65" i="1" a="1"/>
  <c r="AG65" i="1" s="1"/>
  <c r="AK65" i="1" a="1"/>
  <c r="AK65" i="1" s="1"/>
  <c r="AL65" i="1" a="1"/>
  <c r="AL65" i="1" s="1"/>
  <c r="Z67" i="1"/>
  <c r="AE67" i="1" s="1"/>
  <c r="W68" i="1"/>
  <c r="Y65" i="1"/>
  <c r="AD65" i="1" s="1"/>
  <c r="V66" i="1"/>
  <c r="AA65" i="1"/>
  <c r="AF65" i="1" s="1"/>
  <c r="AJ68" i="1" l="1" a="1"/>
  <c r="AJ68" i="1" s="1"/>
  <c r="AI68" i="1" a="1"/>
  <c r="AI68" i="1" s="1"/>
  <c r="AH66" i="1" a="1"/>
  <c r="AH66" i="1" s="1"/>
  <c r="AG66" i="1" a="1"/>
  <c r="AG66" i="1" s="1"/>
  <c r="AL66" i="1" a="1"/>
  <c r="AL66" i="1" s="1"/>
  <c r="AK66" i="1" a="1"/>
  <c r="AK66" i="1" s="1"/>
  <c r="Z68" i="1"/>
  <c r="AE68" i="1" s="1"/>
  <c r="W69" i="1"/>
  <c r="Y66" i="1"/>
  <c r="AD66" i="1" s="1"/>
  <c r="V67" i="1"/>
  <c r="AA66" i="1"/>
  <c r="AF66" i="1" s="1"/>
  <c r="AH67" i="1" l="1" a="1"/>
  <c r="AH67" i="1" s="1"/>
  <c r="AG67" i="1" a="1"/>
  <c r="AG67" i="1" s="1"/>
  <c r="AL67" i="1" a="1"/>
  <c r="AL67" i="1" s="1"/>
  <c r="AK67" i="1" a="1"/>
  <c r="AK67" i="1" s="1"/>
  <c r="AJ69" i="1" a="1"/>
  <c r="AJ69" i="1" s="1"/>
  <c r="AI69" i="1" a="1"/>
  <c r="AI69" i="1" s="1"/>
  <c r="Y67" i="1"/>
  <c r="AD67" i="1" s="1"/>
  <c r="V68" i="1"/>
  <c r="AA67" i="1"/>
  <c r="AF67" i="1" s="1"/>
  <c r="Z69" i="1"/>
  <c r="AE69" i="1" s="1"/>
  <c r="W70" i="1"/>
  <c r="AJ70" i="1" l="1" a="1"/>
  <c r="AJ70" i="1" s="1"/>
  <c r="AI70" i="1" a="1"/>
  <c r="AI70" i="1" s="1"/>
  <c r="AH68" i="1" a="1"/>
  <c r="AH68" i="1" s="1"/>
  <c r="AG68" i="1" a="1"/>
  <c r="AG68" i="1" s="1"/>
  <c r="AL68" i="1" a="1"/>
  <c r="AL68" i="1" s="1"/>
  <c r="AK68" i="1" a="1"/>
  <c r="AK68" i="1" s="1"/>
  <c r="Z70" i="1"/>
  <c r="AE70" i="1" s="1"/>
  <c r="W71" i="1"/>
  <c r="Y68" i="1"/>
  <c r="AD68" i="1" s="1"/>
  <c r="V69" i="1"/>
  <c r="AA68" i="1"/>
  <c r="AF68" i="1" s="1"/>
  <c r="AH69" i="1" l="1" a="1"/>
  <c r="AH69" i="1" s="1"/>
  <c r="AG69" i="1" a="1"/>
  <c r="AG69" i="1" s="1"/>
  <c r="AL69" i="1" a="1"/>
  <c r="AL69" i="1" s="1"/>
  <c r="AK69" i="1" a="1"/>
  <c r="AK69" i="1" s="1"/>
  <c r="AJ71" i="1" a="1"/>
  <c r="AJ71" i="1" s="1"/>
  <c r="AI71" i="1" a="1"/>
  <c r="AI71" i="1" s="1"/>
  <c r="Y69" i="1"/>
  <c r="AD69" i="1" s="1"/>
  <c r="V70" i="1"/>
  <c r="AA69" i="1"/>
  <c r="AF69" i="1" s="1"/>
  <c r="Z71" i="1"/>
  <c r="AE71" i="1" s="1"/>
  <c r="W72" i="1"/>
  <c r="AH70" i="1" l="1" a="1"/>
  <c r="AH70" i="1" s="1"/>
  <c r="AG70" i="1" a="1"/>
  <c r="AG70" i="1" s="1"/>
  <c r="AL70" i="1" a="1"/>
  <c r="AL70" i="1" s="1"/>
  <c r="AK70" i="1" a="1"/>
  <c r="AK70" i="1" s="1"/>
  <c r="AJ72" i="1" a="1"/>
  <c r="AJ72" i="1" s="1"/>
  <c r="AI72" i="1" a="1"/>
  <c r="AI72" i="1" s="1"/>
  <c r="Z72" i="1"/>
  <c r="AE72" i="1" s="1"/>
  <c r="W73" i="1"/>
  <c r="Y70" i="1"/>
  <c r="AD70" i="1" s="1"/>
  <c r="V71" i="1"/>
  <c r="AA70" i="1"/>
  <c r="AF70" i="1" s="1"/>
  <c r="AH71" i="1" l="1" a="1"/>
  <c r="AH71" i="1" s="1"/>
  <c r="AG71" i="1" a="1"/>
  <c r="AG71" i="1" s="1"/>
  <c r="AL71" i="1" a="1"/>
  <c r="AL71" i="1" s="1"/>
  <c r="AK71" i="1" a="1"/>
  <c r="AK71" i="1" s="1"/>
  <c r="AJ73" i="1" a="1"/>
  <c r="AJ73" i="1" s="1"/>
  <c r="AI73" i="1" a="1"/>
  <c r="AI73" i="1" s="1"/>
  <c r="Y71" i="1"/>
  <c r="AD71" i="1" s="1"/>
  <c r="V72" i="1"/>
  <c r="AA71" i="1"/>
  <c r="AF71" i="1" s="1"/>
  <c r="Z73" i="1"/>
  <c r="AE73" i="1" s="1"/>
  <c r="W74" i="1"/>
  <c r="AJ74" i="1" l="1" a="1"/>
  <c r="AJ74" i="1" s="1"/>
  <c r="AI74" i="1" a="1"/>
  <c r="AI74" i="1" s="1"/>
  <c r="AH72" i="1" a="1"/>
  <c r="AH72" i="1" s="1"/>
  <c r="AG72" i="1" a="1"/>
  <c r="AG72" i="1" s="1"/>
  <c r="AL72" i="1" a="1"/>
  <c r="AL72" i="1" s="1"/>
  <c r="AK72" i="1" a="1"/>
  <c r="AK72" i="1" s="1"/>
  <c r="Z74" i="1"/>
  <c r="AE74" i="1" s="1"/>
  <c r="W75" i="1"/>
  <c r="Y72" i="1"/>
  <c r="AD72" i="1" s="1"/>
  <c r="V73" i="1"/>
  <c r="AA72" i="1"/>
  <c r="AF72" i="1" s="1"/>
  <c r="AJ75" i="1" l="1" a="1"/>
  <c r="AJ75" i="1" s="1"/>
  <c r="AI75" i="1" a="1"/>
  <c r="AI75" i="1" s="1"/>
  <c r="AH73" i="1" a="1"/>
  <c r="AH73" i="1" s="1"/>
  <c r="AG73" i="1" a="1"/>
  <c r="AG73" i="1" s="1"/>
  <c r="AL73" i="1" a="1"/>
  <c r="AL73" i="1" s="1"/>
  <c r="AK73" i="1" a="1"/>
  <c r="AK73" i="1" s="1"/>
  <c r="Y73" i="1"/>
  <c r="AD73" i="1" s="1"/>
  <c r="V74" i="1"/>
  <c r="AA73" i="1"/>
  <c r="AF73" i="1" s="1"/>
  <c r="Z75" i="1"/>
  <c r="AE75" i="1" s="1"/>
  <c r="W76" i="1"/>
  <c r="AH74" i="1" l="1" a="1"/>
  <c r="AH74" i="1" s="1"/>
  <c r="AG74" i="1" a="1"/>
  <c r="AG74" i="1" s="1"/>
  <c r="AL74" i="1" a="1"/>
  <c r="AL74" i="1" s="1"/>
  <c r="AK74" i="1" a="1"/>
  <c r="AK74" i="1" s="1"/>
  <c r="AJ76" i="1" a="1"/>
  <c r="AJ76" i="1" s="1"/>
  <c r="AI76" i="1" a="1"/>
  <c r="AI76" i="1" s="1"/>
  <c r="Y74" i="1"/>
  <c r="AD74" i="1" s="1"/>
  <c r="V75" i="1"/>
  <c r="AA74" i="1"/>
  <c r="AF74" i="1" s="1"/>
  <c r="Z76" i="1"/>
  <c r="AE76" i="1" s="1"/>
  <c r="W77" i="1"/>
  <c r="AH75" i="1" l="1" a="1"/>
  <c r="AH75" i="1" s="1"/>
  <c r="AG75" i="1" a="1"/>
  <c r="AG75" i="1" s="1"/>
  <c r="AL75" i="1" a="1"/>
  <c r="AL75" i="1" s="1"/>
  <c r="AK75" i="1" a="1"/>
  <c r="AK75" i="1" s="1"/>
  <c r="AJ77" i="1" a="1"/>
  <c r="AJ77" i="1" s="1"/>
  <c r="AI77" i="1" a="1"/>
  <c r="AI77" i="1" s="1"/>
  <c r="Y75" i="1"/>
  <c r="AD75" i="1" s="1"/>
  <c r="V76" i="1"/>
  <c r="AA75" i="1"/>
  <c r="AF75" i="1" s="1"/>
  <c r="Z77" i="1"/>
  <c r="AE77" i="1" s="1"/>
  <c r="W78" i="1"/>
  <c r="AH76" i="1" l="1" a="1"/>
  <c r="AH76" i="1" s="1"/>
  <c r="AG76" i="1" a="1"/>
  <c r="AG76" i="1" s="1"/>
  <c r="AL76" i="1" a="1"/>
  <c r="AL76" i="1" s="1"/>
  <c r="AK76" i="1" a="1"/>
  <c r="AK76" i="1" s="1"/>
  <c r="AJ78" i="1" a="1"/>
  <c r="AJ78" i="1" s="1"/>
  <c r="AI78" i="1" a="1"/>
  <c r="AI78" i="1" s="1"/>
  <c r="Z78" i="1"/>
  <c r="AE78" i="1" s="1"/>
  <c r="W79" i="1"/>
  <c r="Y76" i="1"/>
  <c r="AD76" i="1" s="1"/>
  <c r="V77" i="1"/>
  <c r="AA76" i="1"/>
  <c r="AF76" i="1" s="1"/>
  <c r="AJ79" i="1" l="1" a="1"/>
  <c r="AJ79" i="1" s="1"/>
  <c r="AI79" i="1" a="1"/>
  <c r="AI79" i="1" s="1"/>
  <c r="AH77" i="1" a="1"/>
  <c r="AH77" i="1" s="1"/>
  <c r="AG77" i="1" a="1"/>
  <c r="AG77" i="1" s="1"/>
  <c r="AL77" i="1" a="1"/>
  <c r="AL77" i="1" s="1"/>
  <c r="AK77" i="1" a="1"/>
  <c r="AK77" i="1" s="1"/>
  <c r="Y77" i="1"/>
  <c r="AD77" i="1" s="1"/>
  <c r="V78" i="1"/>
  <c r="AA77" i="1"/>
  <c r="AF77" i="1" s="1"/>
  <c r="Z79" i="1"/>
  <c r="AE79" i="1" s="1"/>
  <c r="W80" i="1"/>
  <c r="AJ80" i="1" l="1" a="1"/>
  <c r="AJ80" i="1" s="1"/>
  <c r="AI80" i="1" a="1"/>
  <c r="AI80" i="1" s="1"/>
  <c r="AH78" i="1" a="1"/>
  <c r="AH78" i="1" s="1"/>
  <c r="AG78" i="1" a="1"/>
  <c r="AG78" i="1" s="1"/>
  <c r="AK78" i="1" a="1"/>
  <c r="AK78" i="1" s="1"/>
  <c r="AL78" i="1" a="1"/>
  <c r="AL78" i="1" s="1"/>
  <c r="Z80" i="1"/>
  <c r="AE80" i="1" s="1"/>
  <c r="W81" i="1"/>
  <c r="Y78" i="1"/>
  <c r="AD78" i="1" s="1"/>
  <c r="V79" i="1"/>
  <c r="AA78" i="1"/>
  <c r="AF78" i="1" s="1"/>
  <c r="AH79" i="1" l="1" a="1"/>
  <c r="AH79" i="1" s="1"/>
  <c r="AG79" i="1" a="1"/>
  <c r="AG79" i="1" s="1"/>
  <c r="AL79" i="1" a="1"/>
  <c r="AL79" i="1" s="1"/>
  <c r="AK79" i="1" a="1"/>
  <c r="AK79" i="1" s="1"/>
  <c r="AJ81" i="1" a="1"/>
  <c r="AJ81" i="1" s="1"/>
  <c r="AI81" i="1" a="1"/>
  <c r="AI81" i="1" s="1"/>
  <c r="Z81" i="1"/>
  <c r="AE81" i="1" s="1"/>
  <c r="W82" i="1"/>
  <c r="Y79" i="1"/>
  <c r="AD79" i="1" s="1"/>
  <c r="V80" i="1"/>
  <c r="AA79" i="1"/>
  <c r="AF79" i="1" s="1"/>
  <c r="AH80" i="1" l="1" a="1"/>
  <c r="AH80" i="1" s="1"/>
  <c r="AG80" i="1" a="1"/>
  <c r="AG80" i="1" s="1"/>
  <c r="AL80" i="1" a="1"/>
  <c r="AL80" i="1" s="1"/>
  <c r="AK80" i="1" a="1"/>
  <c r="AK80" i="1" s="1"/>
  <c r="AJ82" i="1" a="1"/>
  <c r="AJ82" i="1" s="1"/>
  <c r="AI82" i="1" a="1"/>
  <c r="AI82" i="1" s="1"/>
  <c r="Y80" i="1"/>
  <c r="AD80" i="1" s="1"/>
  <c r="V81" i="1"/>
  <c r="AA80" i="1"/>
  <c r="AF80" i="1" s="1"/>
  <c r="Z82" i="1"/>
  <c r="AE82" i="1" s="1"/>
  <c r="W83" i="1"/>
  <c r="AJ83" i="1" l="1" a="1"/>
  <c r="AJ83" i="1" s="1"/>
  <c r="AI83" i="1" a="1"/>
  <c r="AI83" i="1" s="1"/>
  <c r="AH81" i="1" a="1"/>
  <c r="AH81" i="1" s="1"/>
  <c r="AG81" i="1" a="1"/>
  <c r="AG81" i="1" s="1"/>
  <c r="AL81" i="1" a="1"/>
  <c r="AL81" i="1" s="1"/>
  <c r="AK81" i="1" a="1"/>
  <c r="AK81" i="1" s="1"/>
  <c r="Z83" i="1"/>
  <c r="AE83" i="1" s="1"/>
  <c r="W84" i="1"/>
  <c r="Y81" i="1"/>
  <c r="AD81" i="1" s="1"/>
  <c r="V82" i="1"/>
  <c r="AA81" i="1"/>
  <c r="AF81" i="1" s="1"/>
  <c r="AJ84" i="1" l="1" a="1"/>
  <c r="AJ84" i="1" s="1"/>
  <c r="AI84" i="1" a="1"/>
  <c r="AI84" i="1" s="1"/>
  <c r="AH82" i="1" a="1"/>
  <c r="AH82" i="1" s="1"/>
  <c r="AG82" i="1" a="1"/>
  <c r="AG82" i="1" s="1"/>
  <c r="AL82" i="1" a="1"/>
  <c r="AL82" i="1" s="1"/>
  <c r="AK82" i="1" a="1"/>
  <c r="AK82" i="1" s="1"/>
  <c r="Y82" i="1"/>
  <c r="AD82" i="1" s="1"/>
  <c r="V83" i="1"/>
  <c r="AA82" i="1"/>
  <c r="AF82" i="1" s="1"/>
  <c r="Z84" i="1"/>
  <c r="AE84" i="1" s="1"/>
  <c r="W85" i="1"/>
  <c r="AI85" i="1" l="1" a="1"/>
  <c r="AI85" i="1" s="1"/>
  <c r="AJ85" i="1" a="1"/>
  <c r="AJ85" i="1" s="1"/>
  <c r="AH83" i="1" a="1"/>
  <c r="AH83" i="1" s="1"/>
  <c r="AG83" i="1" a="1"/>
  <c r="AG83" i="1" s="1"/>
  <c r="AL83" i="1" a="1"/>
  <c r="AL83" i="1" s="1"/>
  <c r="AK83" i="1" a="1"/>
  <c r="AK83" i="1" s="1"/>
  <c r="Z85" i="1"/>
  <c r="AE85" i="1" s="1"/>
  <c r="W86" i="1"/>
  <c r="Y83" i="1"/>
  <c r="AD83" i="1" s="1"/>
  <c r="V84" i="1"/>
  <c r="AA83" i="1"/>
  <c r="AF83" i="1" s="1"/>
  <c r="AH84" i="1" l="1" a="1"/>
  <c r="AH84" i="1" s="1"/>
  <c r="AG84" i="1" a="1"/>
  <c r="AG84" i="1" s="1"/>
  <c r="AL84" i="1" a="1"/>
  <c r="AL84" i="1" s="1"/>
  <c r="AK84" i="1" a="1"/>
  <c r="AK84" i="1" s="1"/>
  <c r="AJ86" i="1" a="1"/>
  <c r="AJ86" i="1" s="1"/>
  <c r="K1" i="1" s="1"/>
  <c r="AI86" i="1" a="1"/>
  <c r="AI86" i="1" s="1"/>
  <c r="J1" i="1" s="1"/>
  <c r="Z86" i="1"/>
  <c r="AE86" i="1" s="1"/>
  <c r="W87" i="1"/>
  <c r="Y84" i="1"/>
  <c r="AD84" i="1" s="1"/>
  <c r="V85" i="1"/>
  <c r="AA84" i="1"/>
  <c r="AF84" i="1" s="1"/>
  <c r="AH85" i="1" l="1" a="1"/>
  <c r="AH85" i="1" s="1"/>
  <c r="AG85" i="1" a="1"/>
  <c r="AG85" i="1" s="1"/>
  <c r="AL85" i="1" a="1"/>
  <c r="AL85" i="1" s="1"/>
  <c r="AK85" i="1" a="1"/>
  <c r="AK85" i="1" s="1"/>
  <c r="AJ87" i="1" a="1"/>
  <c r="AJ87" i="1" s="1"/>
  <c r="AI87" i="1" a="1"/>
  <c r="AI87" i="1" s="1"/>
  <c r="Z87" i="1"/>
  <c r="AE87" i="1" s="1"/>
  <c r="W88" i="1"/>
  <c r="Y85" i="1"/>
  <c r="AD85" i="1" s="1"/>
  <c r="V86" i="1"/>
  <c r="AA85" i="1"/>
  <c r="AF85" i="1" s="1"/>
  <c r="AH86" i="1" l="1" a="1"/>
  <c r="AH86" i="1" s="1"/>
  <c r="AG86" i="1" a="1"/>
  <c r="AG86" i="1" s="1"/>
  <c r="AL86" i="1" a="1"/>
  <c r="AL86" i="1" s="1"/>
  <c r="AK86" i="1" a="1"/>
  <c r="AK86" i="1" s="1"/>
  <c r="AJ88" i="1" a="1"/>
  <c r="AJ88" i="1" s="1"/>
  <c r="AI88" i="1" a="1"/>
  <c r="AI88" i="1" s="1"/>
  <c r="Y86" i="1"/>
  <c r="AD86" i="1" s="1"/>
  <c r="V87" i="1"/>
  <c r="AA86" i="1"/>
  <c r="AF86" i="1" s="1"/>
  <c r="Z88" i="1"/>
  <c r="AE88" i="1" s="1"/>
  <c r="W89" i="1"/>
  <c r="AH87" i="1" l="1" a="1"/>
  <c r="AH87" i="1" s="1"/>
  <c r="AG87" i="1" a="1"/>
  <c r="AG87" i="1" s="1"/>
  <c r="AL87" i="1" a="1"/>
  <c r="AL87" i="1" s="1"/>
  <c r="AK87" i="1" a="1"/>
  <c r="AK87" i="1" s="1"/>
  <c r="AJ89" i="1" a="1"/>
  <c r="AJ89" i="1" s="1"/>
  <c r="AI89" i="1" a="1"/>
  <c r="AI89" i="1" s="1"/>
  <c r="Y87" i="1"/>
  <c r="AD87" i="1" s="1"/>
  <c r="V88" i="1"/>
  <c r="AA87" i="1"/>
  <c r="AF87" i="1" s="1"/>
  <c r="Z89" i="1"/>
  <c r="AE89" i="1" s="1"/>
  <c r="W90" i="1"/>
  <c r="AH88" i="1" l="1" a="1"/>
  <c r="AH88" i="1" s="1"/>
  <c r="AG88" i="1" a="1"/>
  <c r="AG88" i="1" s="1"/>
  <c r="AL88" i="1" a="1"/>
  <c r="AL88" i="1" s="1"/>
  <c r="AK88" i="1" a="1"/>
  <c r="AK88" i="1" s="1"/>
  <c r="AJ90" i="1" a="1"/>
  <c r="AJ90" i="1" s="1"/>
  <c r="AI90" i="1" a="1"/>
  <c r="AI90" i="1" s="1"/>
  <c r="Z90" i="1"/>
  <c r="AE90" i="1" s="1"/>
  <c r="W91" i="1"/>
  <c r="Y88" i="1"/>
  <c r="AD88" i="1" s="1"/>
  <c r="V89" i="1"/>
  <c r="AA88" i="1"/>
  <c r="AF88" i="1" s="1"/>
  <c r="AH89" i="1" l="1" a="1"/>
  <c r="AH89" i="1" s="1"/>
  <c r="AG89" i="1" a="1"/>
  <c r="AG89" i="1" s="1"/>
  <c r="AL89" i="1" a="1"/>
  <c r="AL89" i="1" s="1"/>
  <c r="AK89" i="1" a="1"/>
  <c r="AK89" i="1" s="1"/>
  <c r="AJ91" i="1" a="1"/>
  <c r="AJ91" i="1" s="1"/>
  <c r="AI91" i="1" a="1"/>
  <c r="AI91" i="1" s="1"/>
  <c r="Y89" i="1"/>
  <c r="AD89" i="1" s="1"/>
  <c r="V90" i="1"/>
  <c r="AA89" i="1"/>
  <c r="AF89" i="1" s="1"/>
  <c r="Z91" i="1"/>
  <c r="AE91" i="1" s="1"/>
  <c r="W92" i="1"/>
  <c r="AJ92" i="1" l="1" a="1"/>
  <c r="AJ92" i="1" s="1"/>
  <c r="AI92" i="1" a="1"/>
  <c r="AI92" i="1" s="1"/>
  <c r="AH90" i="1" a="1"/>
  <c r="AH90" i="1" s="1"/>
  <c r="AG90" i="1" a="1"/>
  <c r="AG90" i="1" s="1"/>
  <c r="AL90" i="1" a="1"/>
  <c r="AL90" i="1" s="1"/>
  <c r="AK90" i="1" a="1"/>
  <c r="AK90" i="1" s="1"/>
  <c r="Z92" i="1"/>
  <c r="AE92" i="1" s="1"/>
  <c r="W93" i="1"/>
  <c r="Y90" i="1"/>
  <c r="AD90" i="1" s="1"/>
  <c r="V91" i="1"/>
  <c r="AA90" i="1"/>
  <c r="AF90" i="1" s="1"/>
  <c r="AH91" i="1" l="1" a="1"/>
  <c r="AH91" i="1" s="1"/>
  <c r="AG91" i="1" a="1"/>
  <c r="AG91" i="1" s="1"/>
  <c r="AL91" i="1" a="1"/>
  <c r="AL91" i="1" s="1"/>
  <c r="AK91" i="1" a="1"/>
  <c r="AK91" i="1" s="1"/>
  <c r="AJ93" i="1" a="1"/>
  <c r="AJ93" i="1" s="1"/>
  <c r="AI93" i="1" a="1"/>
  <c r="AI93" i="1" s="1"/>
  <c r="Y91" i="1"/>
  <c r="AD91" i="1" s="1"/>
  <c r="V92" i="1"/>
  <c r="AA91" i="1"/>
  <c r="AF91" i="1" s="1"/>
  <c r="Z93" i="1"/>
  <c r="AE93" i="1" s="1"/>
  <c r="W94" i="1"/>
  <c r="AJ94" i="1" l="1" a="1"/>
  <c r="AJ94" i="1" s="1"/>
  <c r="AI94" i="1" a="1"/>
  <c r="AI94" i="1" s="1"/>
  <c r="AG92" i="1" a="1"/>
  <c r="AG92" i="1" s="1"/>
  <c r="AH92" i="1" a="1"/>
  <c r="AH92" i="1" s="1"/>
  <c r="AL92" i="1" a="1"/>
  <c r="AL92" i="1" s="1"/>
  <c r="AK92" i="1" a="1"/>
  <c r="AK92" i="1" s="1"/>
  <c r="Y92" i="1"/>
  <c r="AD92" i="1" s="1"/>
  <c r="V93" i="1"/>
  <c r="AA92" i="1"/>
  <c r="AF92" i="1" s="1"/>
  <c r="Z94" i="1"/>
  <c r="AE94" i="1" s="1"/>
  <c r="W95" i="1"/>
  <c r="AJ95" i="1" l="1" a="1"/>
  <c r="AJ95" i="1" s="1"/>
  <c r="AI95" i="1" a="1"/>
  <c r="AI95" i="1" s="1"/>
  <c r="AH93" i="1" a="1"/>
  <c r="AH93" i="1" s="1"/>
  <c r="AG93" i="1" a="1"/>
  <c r="AG93" i="1" s="1"/>
  <c r="AL93" i="1" a="1"/>
  <c r="AL93" i="1" s="1"/>
  <c r="AK93" i="1" a="1"/>
  <c r="AK93" i="1" s="1"/>
  <c r="Z95" i="1"/>
  <c r="AE95" i="1" s="1"/>
  <c r="W96" i="1"/>
  <c r="Y93" i="1"/>
  <c r="AD93" i="1" s="1"/>
  <c r="V94" i="1"/>
  <c r="AA93" i="1"/>
  <c r="AF93" i="1" s="1"/>
  <c r="AH94" i="1" l="1" a="1"/>
  <c r="AH94" i="1" s="1"/>
  <c r="AG94" i="1" a="1"/>
  <c r="AG94" i="1" s="1"/>
  <c r="AL94" i="1" a="1"/>
  <c r="AL94" i="1" s="1"/>
  <c r="AK94" i="1" a="1"/>
  <c r="AK94" i="1" s="1"/>
  <c r="AJ96" i="1" a="1"/>
  <c r="AJ96" i="1" s="1"/>
  <c r="AI96" i="1" a="1"/>
  <c r="AI96" i="1" s="1"/>
  <c r="Z96" i="1"/>
  <c r="AE96" i="1" s="1"/>
  <c r="W97" i="1"/>
  <c r="Y94" i="1"/>
  <c r="AD94" i="1" s="1"/>
  <c r="V95" i="1"/>
  <c r="AA94" i="1"/>
  <c r="AF94" i="1" s="1"/>
  <c r="AH95" i="1" l="1" a="1"/>
  <c r="AH95" i="1" s="1"/>
  <c r="AG95" i="1" a="1"/>
  <c r="AG95" i="1" s="1"/>
  <c r="AL95" i="1" a="1"/>
  <c r="AL95" i="1" s="1"/>
  <c r="AK95" i="1" a="1"/>
  <c r="AK95" i="1" s="1"/>
  <c r="AJ97" i="1" a="1"/>
  <c r="AJ97" i="1" s="1"/>
  <c r="AI97" i="1" a="1"/>
  <c r="AI97" i="1" s="1"/>
  <c r="Y95" i="1"/>
  <c r="AD95" i="1" s="1"/>
  <c r="V96" i="1"/>
  <c r="AA95" i="1"/>
  <c r="AF95" i="1" s="1"/>
  <c r="Z97" i="1"/>
  <c r="AE97" i="1" s="1"/>
  <c r="W98" i="1"/>
  <c r="AH96" i="1" l="1" a="1"/>
  <c r="AH96" i="1" s="1"/>
  <c r="AG96" i="1" a="1"/>
  <c r="AG96" i="1" s="1"/>
  <c r="AL96" i="1" a="1"/>
  <c r="AL96" i="1" s="1"/>
  <c r="AK96" i="1" a="1"/>
  <c r="AK96" i="1" s="1"/>
  <c r="AJ98" i="1" a="1"/>
  <c r="AJ98" i="1" s="1"/>
  <c r="AI98" i="1" a="1"/>
  <c r="AI98" i="1" s="1"/>
  <c r="Z98" i="1"/>
  <c r="AE98" i="1" s="1"/>
  <c r="W99" i="1"/>
  <c r="Y96" i="1"/>
  <c r="AD96" i="1" s="1"/>
  <c r="V97" i="1"/>
  <c r="AA96" i="1"/>
  <c r="AF96" i="1" s="1"/>
  <c r="AJ99" i="1" l="1" a="1"/>
  <c r="AJ99" i="1" s="1"/>
  <c r="AI99" i="1" a="1"/>
  <c r="AI99" i="1" s="1"/>
  <c r="AH97" i="1" a="1"/>
  <c r="AH97" i="1" s="1"/>
  <c r="AG97" i="1" a="1"/>
  <c r="AG97" i="1" s="1"/>
  <c r="AL97" i="1" a="1"/>
  <c r="AL97" i="1" s="1"/>
  <c r="AK97" i="1" a="1"/>
  <c r="AK97" i="1" s="1"/>
  <c r="Y97" i="1"/>
  <c r="AD97" i="1" s="1"/>
  <c r="V98" i="1"/>
  <c r="AA97" i="1"/>
  <c r="AF97" i="1" s="1"/>
  <c r="Z99" i="1"/>
  <c r="AE99" i="1" s="1"/>
  <c r="W100" i="1"/>
  <c r="AJ100" i="1" l="1" a="1"/>
  <c r="AJ100" i="1" s="1"/>
  <c r="AI100" i="1" a="1"/>
  <c r="AI100" i="1" s="1"/>
  <c r="AH98" i="1" a="1"/>
  <c r="AH98" i="1" s="1"/>
  <c r="AG98" i="1" a="1"/>
  <c r="AG98" i="1" s="1"/>
  <c r="AK98" i="1" a="1"/>
  <c r="AK98" i="1" s="1"/>
  <c r="AL98" i="1" a="1"/>
  <c r="AL98" i="1" s="1"/>
  <c r="Y98" i="1"/>
  <c r="AD98" i="1" s="1"/>
  <c r="V99" i="1"/>
  <c r="AA98" i="1"/>
  <c r="AF98" i="1" s="1"/>
  <c r="Z100" i="1"/>
  <c r="AE100" i="1" s="1"/>
  <c r="W101" i="1"/>
  <c r="AJ101" i="1" l="1" a="1"/>
  <c r="AJ101" i="1" s="1"/>
  <c r="AI101" i="1" a="1"/>
  <c r="AI101" i="1" s="1"/>
  <c r="AH99" i="1" a="1"/>
  <c r="AH99" i="1" s="1"/>
  <c r="AG99" i="1" a="1"/>
  <c r="AG99" i="1" s="1"/>
  <c r="AL99" i="1" a="1"/>
  <c r="AL99" i="1" s="1"/>
  <c r="AK99" i="1" a="1"/>
  <c r="AK99" i="1" s="1"/>
  <c r="Y99" i="1"/>
  <c r="AD99" i="1" s="1"/>
  <c r="V100" i="1"/>
  <c r="AA99" i="1"/>
  <c r="AF99" i="1" s="1"/>
  <c r="Z101" i="1"/>
  <c r="AE101" i="1" s="1"/>
  <c r="W102" i="1"/>
  <c r="AJ102" i="1" l="1" a="1"/>
  <c r="AJ102" i="1" s="1"/>
  <c r="AI102" i="1" a="1"/>
  <c r="AI102" i="1" s="1"/>
  <c r="AH100" i="1" a="1"/>
  <c r="AH100" i="1" s="1"/>
  <c r="AG100" i="1" a="1"/>
  <c r="AG100" i="1" s="1"/>
  <c r="AL100" i="1" a="1"/>
  <c r="AL100" i="1" s="1"/>
  <c r="AK100" i="1" a="1"/>
  <c r="AK100" i="1" s="1"/>
  <c r="Z102" i="1"/>
  <c r="AE102" i="1" s="1"/>
  <c r="W103" i="1"/>
  <c r="Y100" i="1"/>
  <c r="AD100" i="1" s="1"/>
  <c r="V101" i="1"/>
  <c r="AA100" i="1"/>
  <c r="AF100" i="1" s="1"/>
  <c r="AJ103" i="1" l="1" a="1"/>
  <c r="AJ103" i="1" s="1"/>
  <c r="AI103" i="1" a="1"/>
  <c r="AI103" i="1" s="1"/>
  <c r="AH101" i="1" a="1"/>
  <c r="AH101" i="1" s="1"/>
  <c r="AG101" i="1" a="1"/>
  <c r="AG101" i="1" s="1"/>
  <c r="AL101" i="1" a="1"/>
  <c r="AL101" i="1" s="1"/>
  <c r="AK101" i="1" a="1"/>
  <c r="AK101" i="1" s="1"/>
  <c r="Y101" i="1"/>
  <c r="AD101" i="1" s="1"/>
  <c r="V102" i="1"/>
  <c r="AA101" i="1"/>
  <c r="AF101" i="1" s="1"/>
  <c r="Z103" i="1"/>
  <c r="AE103" i="1" s="1"/>
  <c r="W104" i="1"/>
  <c r="AJ104" i="1" l="1" a="1"/>
  <c r="AJ104" i="1" s="1"/>
  <c r="AI104" i="1" a="1"/>
  <c r="AI104" i="1" s="1"/>
  <c r="AH102" i="1" a="1"/>
  <c r="AH102" i="1" s="1"/>
  <c r="AG102" i="1" a="1"/>
  <c r="AG102" i="1" s="1"/>
  <c r="AL102" i="1" a="1"/>
  <c r="AL102" i="1" s="1"/>
  <c r="AK102" i="1" a="1"/>
  <c r="AK102" i="1" s="1"/>
  <c r="Z104" i="1"/>
  <c r="AE104" i="1" s="1"/>
  <c r="W105" i="1"/>
  <c r="Y102" i="1"/>
  <c r="AD102" i="1" s="1"/>
  <c r="V103" i="1"/>
  <c r="AA102" i="1"/>
  <c r="AF102" i="1" s="1"/>
  <c r="AI105" i="1" l="1" a="1"/>
  <c r="AI105" i="1" s="1"/>
  <c r="AJ105" i="1" a="1"/>
  <c r="AJ105" i="1" s="1"/>
  <c r="AH103" i="1" a="1"/>
  <c r="AH103" i="1" s="1"/>
  <c r="AG103" i="1" a="1"/>
  <c r="AG103" i="1" s="1"/>
  <c r="AL103" i="1" a="1"/>
  <c r="AL103" i="1" s="1"/>
  <c r="AK103" i="1" a="1"/>
  <c r="AK103" i="1" s="1"/>
  <c r="Z105" i="1"/>
  <c r="AE105" i="1" s="1"/>
  <c r="W106" i="1"/>
  <c r="Y103" i="1"/>
  <c r="AD103" i="1" s="1"/>
  <c r="V104" i="1"/>
  <c r="AA103" i="1"/>
  <c r="AF103" i="1" s="1"/>
  <c r="AH104" i="1" l="1" a="1"/>
  <c r="AH104" i="1" s="1"/>
  <c r="AG104" i="1" a="1"/>
  <c r="AG104" i="1" s="1"/>
  <c r="AL104" i="1" a="1"/>
  <c r="AL104" i="1" s="1"/>
  <c r="AK104" i="1" a="1"/>
  <c r="AK104" i="1" s="1"/>
  <c r="AJ106" i="1" a="1"/>
  <c r="AJ106" i="1" s="1"/>
  <c r="AI106" i="1" a="1"/>
  <c r="AI106" i="1" s="1"/>
  <c r="Z106" i="1"/>
  <c r="AE106" i="1" s="1"/>
  <c r="W107" i="1"/>
  <c r="Y104" i="1"/>
  <c r="AD104" i="1" s="1"/>
  <c r="V105" i="1"/>
  <c r="AA104" i="1"/>
  <c r="AF104" i="1" s="1"/>
  <c r="AH105" i="1" l="1" a="1"/>
  <c r="AH105" i="1" s="1"/>
  <c r="AG105" i="1" a="1"/>
  <c r="AG105" i="1" s="1"/>
  <c r="AL105" i="1" a="1"/>
  <c r="AL105" i="1" s="1"/>
  <c r="AK105" i="1" a="1"/>
  <c r="AK105" i="1" s="1"/>
  <c r="AJ107" i="1" a="1"/>
  <c r="AJ107" i="1" s="1"/>
  <c r="AI107" i="1" a="1"/>
  <c r="AI107" i="1" s="1"/>
  <c r="Z107" i="1"/>
  <c r="AE107" i="1" s="1"/>
  <c r="W108" i="1"/>
  <c r="Y105" i="1"/>
  <c r="AD105" i="1" s="1"/>
  <c r="V106" i="1"/>
  <c r="AA105" i="1"/>
  <c r="AF105" i="1" s="1"/>
  <c r="AH106" i="1" l="1" a="1"/>
  <c r="AH106" i="1" s="1"/>
  <c r="AG106" i="1" a="1"/>
  <c r="AG106" i="1" s="1"/>
  <c r="AL106" i="1" a="1"/>
  <c r="AL106" i="1" s="1"/>
  <c r="AK106" i="1" a="1"/>
  <c r="AK106" i="1" s="1"/>
  <c r="AJ108" i="1" a="1"/>
  <c r="AJ108" i="1" s="1"/>
  <c r="AI108" i="1" a="1"/>
  <c r="AI108" i="1" s="1"/>
  <c r="Z108" i="1"/>
  <c r="AE108" i="1" s="1"/>
  <c r="W109" i="1"/>
  <c r="Y106" i="1"/>
  <c r="AD106" i="1" s="1"/>
  <c r="V107" i="1"/>
  <c r="AA106" i="1"/>
  <c r="AF106" i="1" s="1"/>
  <c r="AH107" i="1" l="1" a="1"/>
  <c r="AH107" i="1" s="1"/>
  <c r="AG107" i="1" a="1"/>
  <c r="AG107" i="1" s="1"/>
  <c r="AK107" i="1" a="1"/>
  <c r="AK107" i="1" s="1"/>
  <c r="AL107" i="1" a="1"/>
  <c r="AL107" i="1" s="1"/>
  <c r="AJ109" i="1" a="1"/>
  <c r="AJ109" i="1" s="1"/>
  <c r="AI109" i="1" a="1"/>
  <c r="AI109" i="1" s="1"/>
  <c r="Y107" i="1"/>
  <c r="AD107" i="1" s="1"/>
  <c r="V108" i="1"/>
  <c r="AA107" i="1"/>
  <c r="AF107" i="1" s="1"/>
  <c r="Z109" i="1"/>
  <c r="AE109" i="1" s="1"/>
  <c r="W110" i="1"/>
  <c r="AJ110" i="1" l="1" a="1"/>
  <c r="AJ110" i="1" s="1"/>
  <c r="AI110" i="1" a="1"/>
  <c r="AI110" i="1" s="1"/>
  <c r="AH108" i="1" a="1"/>
  <c r="AH108" i="1" s="1"/>
  <c r="AG108" i="1" a="1"/>
  <c r="AG108" i="1" s="1"/>
  <c r="AL108" i="1" a="1"/>
  <c r="AL108" i="1" s="1"/>
  <c r="AK108" i="1" a="1"/>
  <c r="AK108" i="1" s="1"/>
  <c r="Z110" i="1"/>
  <c r="AE110" i="1" s="1"/>
  <c r="W111" i="1"/>
  <c r="Y108" i="1"/>
  <c r="AD108" i="1" s="1"/>
  <c r="V109" i="1"/>
  <c r="AA108" i="1"/>
  <c r="AF108" i="1" s="1"/>
  <c r="AJ111" i="1" l="1" a="1"/>
  <c r="AJ111" i="1" s="1"/>
  <c r="AI111" i="1" a="1"/>
  <c r="AI111" i="1" s="1"/>
  <c r="AH109" i="1" a="1"/>
  <c r="AH109" i="1" s="1"/>
  <c r="AG109" i="1" a="1"/>
  <c r="AG109" i="1" s="1"/>
  <c r="AL109" i="1" a="1"/>
  <c r="AL109" i="1" s="1"/>
  <c r="AK109" i="1" a="1"/>
  <c r="AK109" i="1" s="1"/>
  <c r="Y109" i="1"/>
  <c r="AD109" i="1" s="1"/>
  <c r="V110" i="1"/>
  <c r="AA109" i="1"/>
  <c r="AF109" i="1" s="1"/>
  <c r="Z111" i="1"/>
  <c r="AE111" i="1" s="1"/>
  <c r="W112" i="1"/>
  <c r="AH110" i="1" l="1" a="1"/>
  <c r="AH110" i="1" s="1"/>
  <c r="AG110" i="1" a="1"/>
  <c r="AG110" i="1" s="1"/>
  <c r="AL110" i="1" a="1"/>
  <c r="AL110" i="1" s="1"/>
  <c r="AK110" i="1" a="1"/>
  <c r="AK110" i="1" s="1"/>
  <c r="AJ112" i="1" a="1"/>
  <c r="AJ112" i="1" s="1"/>
  <c r="AI112" i="1" a="1"/>
  <c r="AI112" i="1" s="1"/>
  <c r="Y110" i="1"/>
  <c r="AD110" i="1" s="1"/>
  <c r="V111" i="1"/>
  <c r="AA110" i="1"/>
  <c r="AF110" i="1" s="1"/>
  <c r="Z112" i="1"/>
  <c r="AE112" i="1" s="1"/>
  <c r="W113" i="1"/>
  <c r="AJ113" i="1" l="1" a="1"/>
  <c r="AJ113" i="1" s="1"/>
  <c r="AI113" i="1" a="1"/>
  <c r="AI113" i="1" s="1"/>
  <c r="AH111" i="1" a="1"/>
  <c r="AH111" i="1" s="1"/>
  <c r="AG111" i="1" a="1"/>
  <c r="AG111" i="1" s="1"/>
  <c r="AL111" i="1" a="1"/>
  <c r="AL111" i="1" s="1"/>
  <c r="AK111" i="1" a="1"/>
  <c r="AK111" i="1" s="1"/>
  <c r="Z113" i="1"/>
  <c r="AE113" i="1" s="1"/>
  <c r="W114" i="1"/>
  <c r="Y111" i="1"/>
  <c r="AD111" i="1" s="1"/>
  <c r="V112" i="1"/>
  <c r="AA111" i="1"/>
  <c r="AF111" i="1" s="1"/>
  <c r="AH112" i="1" l="1" a="1"/>
  <c r="AH112" i="1" s="1"/>
  <c r="AG112" i="1" a="1"/>
  <c r="AG112" i="1" s="1"/>
  <c r="AK112" i="1" a="1"/>
  <c r="AK112" i="1" s="1"/>
  <c r="AL112" i="1" a="1"/>
  <c r="AL112" i="1" s="1"/>
  <c r="AJ114" i="1" a="1"/>
  <c r="AJ114" i="1" s="1"/>
  <c r="AI114" i="1" a="1"/>
  <c r="AI114" i="1" s="1"/>
  <c r="Z114" i="1"/>
  <c r="AE114" i="1" s="1"/>
  <c r="W115" i="1"/>
  <c r="Y112" i="1"/>
  <c r="AD112" i="1" s="1"/>
  <c r="V113" i="1"/>
  <c r="AA112" i="1"/>
  <c r="AF112" i="1" s="1"/>
  <c r="AH113" i="1" l="1" a="1"/>
  <c r="AH113" i="1" s="1"/>
  <c r="AG113" i="1" a="1"/>
  <c r="AG113" i="1" s="1"/>
  <c r="AL113" i="1" a="1"/>
  <c r="AL113" i="1" s="1"/>
  <c r="AK113" i="1" a="1"/>
  <c r="AK113" i="1" s="1"/>
  <c r="AJ115" i="1" a="1"/>
  <c r="AJ115" i="1" s="1"/>
  <c r="AI115" i="1" a="1"/>
  <c r="AI115" i="1" s="1"/>
  <c r="Z115" i="1"/>
  <c r="AE115" i="1" s="1"/>
  <c r="W116" i="1"/>
  <c r="Y113" i="1"/>
  <c r="AD113" i="1" s="1"/>
  <c r="V114" i="1"/>
  <c r="AA113" i="1"/>
  <c r="AF113" i="1" s="1"/>
  <c r="AH114" i="1" l="1" a="1"/>
  <c r="AH114" i="1" s="1"/>
  <c r="AG114" i="1" a="1"/>
  <c r="AG114" i="1" s="1"/>
  <c r="AL114" i="1" a="1"/>
  <c r="AL114" i="1" s="1"/>
  <c r="AK114" i="1" a="1"/>
  <c r="AK114" i="1" s="1"/>
  <c r="AJ116" i="1" a="1"/>
  <c r="AJ116" i="1" s="1"/>
  <c r="AI116" i="1" a="1"/>
  <c r="AI116" i="1" s="1"/>
  <c r="Z116" i="1"/>
  <c r="AE116" i="1" s="1"/>
  <c r="W117" i="1"/>
  <c r="Y114" i="1"/>
  <c r="AD114" i="1" s="1"/>
  <c r="V115" i="1"/>
  <c r="AA114" i="1"/>
  <c r="AF114" i="1" s="1"/>
  <c r="AH115" i="1" l="1" a="1"/>
  <c r="AH115" i="1" s="1"/>
  <c r="AG115" i="1" a="1"/>
  <c r="AG115" i="1" s="1"/>
  <c r="AL115" i="1" a="1"/>
  <c r="AL115" i="1" s="1"/>
  <c r="AK115" i="1" a="1"/>
  <c r="AK115" i="1" s="1"/>
  <c r="AJ117" i="1" a="1"/>
  <c r="AJ117" i="1" s="1"/>
  <c r="AI117" i="1" a="1"/>
  <c r="AI117" i="1" s="1"/>
  <c r="Y115" i="1"/>
  <c r="AD115" i="1" s="1"/>
  <c r="V116" i="1"/>
  <c r="AA115" i="1"/>
  <c r="AF115" i="1" s="1"/>
  <c r="Z117" i="1"/>
  <c r="AE117" i="1" s="1"/>
  <c r="W118" i="1"/>
  <c r="AJ118" i="1" l="1" a="1"/>
  <c r="AJ118" i="1" s="1"/>
  <c r="AI118" i="1" a="1"/>
  <c r="AI118" i="1" s="1"/>
  <c r="AH116" i="1" a="1"/>
  <c r="AH116" i="1" s="1"/>
  <c r="AG116" i="1" a="1"/>
  <c r="AG116" i="1" s="1"/>
  <c r="AL116" i="1" a="1"/>
  <c r="AL116" i="1" s="1"/>
  <c r="AK116" i="1" a="1"/>
  <c r="AK116" i="1" s="1"/>
  <c r="Y116" i="1"/>
  <c r="AD116" i="1" s="1"/>
  <c r="V117" i="1"/>
  <c r="AA116" i="1"/>
  <c r="AF116" i="1" s="1"/>
  <c r="Z118" i="1"/>
  <c r="AE118" i="1" s="1"/>
  <c r="W119" i="1"/>
  <c r="AJ119" i="1" l="1" a="1"/>
  <c r="AJ119" i="1" s="1"/>
  <c r="AI119" i="1" a="1"/>
  <c r="AI119" i="1" s="1"/>
  <c r="AH117" i="1" a="1"/>
  <c r="AH117" i="1" s="1"/>
  <c r="AG117" i="1" a="1"/>
  <c r="AG117" i="1" s="1"/>
  <c r="AL117" i="1" a="1"/>
  <c r="AL117" i="1" s="1"/>
  <c r="AK117" i="1" a="1"/>
  <c r="AK117" i="1" s="1"/>
  <c r="Y117" i="1"/>
  <c r="AD117" i="1" s="1"/>
  <c r="V118" i="1"/>
  <c r="AA117" i="1"/>
  <c r="AF117" i="1" s="1"/>
  <c r="Z119" i="1"/>
  <c r="AE119" i="1" s="1"/>
  <c r="W120" i="1"/>
  <c r="AJ120" i="1" l="1" a="1"/>
  <c r="AJ120" i="1" s="1"/>
  <c r="AI120" i="1" a="1"/>
  <c r="AI120" i="1" s="1"/>
  <c r="AG118" i="1" a="1"/>
  <c r="AG118" i="1" s="1"/>
  <c r="AH118" i="1" a="1"/>
  <c r="AH118" i="1" s="1"/>
  <c r="AL118" i="1" a="1"/>
  <c r="AL118" i="1" s="1"/>
  <c r="AK118" i="1" a="1"/>
  <c r="AK118" i="1" s="1"/>
  <c r="Z120" i="1"/>
  <c r="AE120" i="1" s="1"/>
  <c r="W121" i="1"/>
  <c r="Y118" i="1"/>
  <c r="AD118" i="1" s="1"/>
  <c r="V119" i="1"/>
  <c r="AA118" i="1"/>
  <c r="AF118" i="1" s="1"/>
  <c r="AH119" i="1" l="1" a="1"/>
  <c r="AH119" i="1" s="1"/>
  <c r="AG119" i="1" a="1"/>
  <c r="AG119" i="1" s="1"/>
  <c r="AL119" i="1" a="1"/>
  <c r="AL119" i="1" s="1"/>
  <c r="AK119" i="1" a="1"/>
  <c r="AK119" i="1" s="1"/>
  <c r="AJ121" i="1" a="1"/>
  <c r="AJ121" i="1" s="1"/>
  <c r="AI121" i="1" a="1"/>
  <c r="AI121" i="1" s="1"/>
  <c r="Y119" i="1"/>
  <c r="AD119" i="1" s="1"/>
  <c r="V120" i="1"/>
  <c r="AA119" i="1"/>
  <c r="AF119" i="1" s="1"/>
  <c r="Z121" i="1"/>
  <c r="AE121" i="1" s="1"/>
  <c r="W122" i="1"/>
  <c r="AJ122" i="1" l="1" a="1"/>
  <c r="AJ122" i="1" s="1"/>
  <c r="AI122" i="1" a="1"/>
  <c r="AI122" i="1" s="1"/>
  <c r="AH120" i="1" a="1"/>
  <c r="AH120" i="1" s="1"/>
  <c r="AG120" i="1" a="1"/>
  <c r="AG120" i="1" s="1"/>
  <c r="AK120" i="1" a="1"/>
  <c r="AK120" i="1" s="1"/>
  <c r="AL120" i="1" a="1"/>
  <c r="AL120" i="1" s="1"/>
  <c r="Y120" i="1"/>
  <c r="AD120" i="1" s="1"/>
  <c r="V121" i="1"/>
  <c r="AA120" i="1"/>
  <c r="AF120" i="1" s="1"/>
  <c r="Z122" i="1"/>
  <c r="AE122" i="1" s="1"/>
  <c r="W123" i="1"/>
  <c r="AH121" i="1" l="1" a="1"/>
  <c r="AH121" i="1" s="1"/>
  <c r="AG121" i="1" a="1"/>
  <c r="AG121" i="1" s="1"/>
  <c r="AL121" i="1" a="1"/>
  <c r="AL121" i="1" s="1"/>
  <c r="AK121" i="1" a="1"/>
  <c r="AK121" i="1" s="1"/>
  <c r="AJ123" i="1" a="1"/>
  <c r="AJ123" i="1" s="1"/>
  <c r="AI123" i="1" a="1"/>
  <c r="AI123" i="1" s="1"/>
  <c r="Z123" i="1"/>
  <c r="AE123" i="1" s="1"/>
  <c r="W124" i="1"/>
  <c r="Y121" i="1"/>
  <c r="AD121" i="1" s="1"/>
  <c r="V122" i="1"/>
  <c r="AA121" i="1"/>
  <c r="AF121" i="1" s="1"/>
  <c r="AH122" i="1" l="1" a="1"/>
  <c r="AH122" i="1" s="1"/>
  <c r="AG122" i="1" a="1"/>
  <c r="AG122" i="1" s="1"/>
  <c r="AL122" i="1" a="1"/>
  <c r="AL122" i="1" s="1"/>
  <c r="AK122" i="1" a="1"/>
  <c r="AK122" i="1" s="1"/>
  <c r="AJ124" i="1" a="1"/>
  <c r="AJ124" i="1" s="1"/>
  <c r="AI124" i="1" a="1"/>
  <c r="AI124" i="1" s="1"/>
  <c r="Y122" i="1"/>
  <c r="AD122" i="1" s="1"/>
  <c r="V123" i="1"/>
  <c r="AA122" i="1"/>
  <c r="AF122" i="1" s="1"/>
  <c r="Z124" i="1"/>
  <c r="AE124" i="1" s="1"/>
  <c r="W125" i="1"/>
  <c r="AG123" i="1" l="1" a="1"/>
  <c r="AG123" i="1" s="1"/>
  <c r="AH123" i="1" a="1"/>
  <c r="AH123" i="1" s="1"/>
  <c r="AL123" i="1" a="1"/>
  <c r="AL123" i="1" s="1"/>
  <c r="AK123" i="1" a="1"/>
  <c r="AK123" i="1" s="1"/>
  <c r="AJ125" i="1" a="1"/>
  <c r="AJ125" i="1" s="1"/>
  <c r="AI125" i="1" a="1"/>
  <c r="AI125" i="1" s="1"/>
  <c r="Z125" i="1"/>
  <c r="AE125" i="1" s="1"/>
  <c r="W126" i="1"/>
  <c r="Y123" i="1"/>
  <c r="AD123" i="1" s="1"/>
  <c r="V124" i="1"/>
  <c r="AA123" i="1"/>
  <c r="AF123" i="1" s="1"/>
  <c r="AH124" i="1" l="1" a="1"/>
  <c r="AH124" i="1" s="1"/>
  <c r="AG124" i="1" a="1"/>
  <c r="AG124" i="1" s="1"/>
  <c r="AL124" i="1" a="1"/>
  <c r="AL124" i="1" s="1"/>
  <c r="AK124" i="1" a="1"/>
  <c r="AK124" i="1" s="1"/>
  <c r="AJ126" i="1" a="1"/>
  <c r="AJ126" i="1" s="1"/>
  <c r="AI126" i="1" a="1"/>
  <c r="AI126" i="1" s="1"/>
  <c r="Y124" i="1"/>
  <c r="AD124" i="1" s="1"/>
  <c r="V125" i="1"/>
  <c r="AA124" i="1"/>
  <c r="AF124" i="1" s="1"/>
  <c r="Z126" i="1"/>
  <c r="AE126" i="1" s="1"/>
  <c r="W127" i="1"/>
  <c r="AJ127" i="1" l="1" a="1"/>
  <c r="AJ127" i="1" s="1"/>
  <c r="AI127" i="1" a="1"/>
  <c r="AI127" i="1" s="1"/>
  <c r="AH125" i="1" a="1"/>
  <c r="AH125" i="1" s="1"/>
  <c r="AG125" i="1" a="1"/>
  <c r="AG125" i="1" s="1"/>
  <c r="AL125" i="1" a="1"/>
  <c r="AL125" i="1" s="1"/>
  <c r="AK125" i="1" a="1"/>
  <c r="AK125" i="1" s="1"/>
  <c r="Y125" i="1"/>
  <c r="AD125" i="1" s="1"/>
  <c r="V126" i="1"/>
  <c r="AA125" i="1"/>
  <c r="AF125" i="1" s="1"/>
  <c r="Z127" i="1"/>
  <c r="AE127" i="1" s="1"/>
  <c r="W128" i="1"/>
  <c r="AJ128" i="1" l="1" a="1"/>
  <c r="AJ128" i="1" s="1"/>
  <c r="AI128" i="1" a="1"/>
  <c r="AI128" i="1" s="1"/>
  <c r="AH126" i="1" a="1"/>
  <c r="AH126" i="1" s="1"/>
  <c r="AG126" i="1" a="1"/>
  <c r="AG126" i="1" s="1"/>
  <c r="AL126" i="1" a="1"/>
  <c r="AL126" i="1" s="1"/>
  <c r="AK126" i="1" a="1"/>
  <c r="AK126" i="1" s="1"/>
  <c r="Z128" i="1"/>
  <c r="AE128" i="1" s="1"/>
  <c r="W129" i="1"/>
  <c r="Y126" i="1"/>
  <c r="AD126" i="1" s="1"/>
  <c r="V127" i="1"/>
  <c r="AA126" i="1"/>
  <c r="AF126" i="1" s="1"/>
  <c r="AH127" i="1" l="1" a="1"/>
  <c r="AH127" i="1" s="1"/>
  <c r="AG127" i="1" a="1"/>
  <c r="AG127" i="1" s="1"/>
  <c r="AL127" i="1" a="1"/>
  <c r="AL127" i="1" s="1"/>
  <c r="AK127" i="1" a="1"/>
  <c r="AK127" i="1" s="1"/>
  <c r="AJ129" i="1" a="1"/>
  <c r="AJ129" i="1" s="1"/>
  <c r="AI129" i="1" a="1"/>
  <c r="AI129" i="1" s="1"/>
  <c r="Y127" i="1"/>
  <c r="AD127" i="1" s="1"/>
  <c r="V128" i="1"/>
  <c r="AA127" i="1"/>
  <c r="AF127" i="1" s="1"/>
  <c r="Z129" i="1"/>
  <c r="AE129" i="1" s="1"/>
  <c r="W130" i="1"/>
  <c r="AJ130" i="1" l="1" a="1"/>
  <c r="AJ130" i="1" s="1"/>
  <c r="AI130" i="1" a="1"/>
  <c r="AI130" i="1" s="1"/>
  <c r="AG128" i="1" a="1"/>
  <c r="AG128" i="1" s="1"/>
  <c r="AH128" i="1" a="1"/>
  <c r="AH128" i="1" s="1"/>
  <c r="AL128" i="1" a="1"/>
  <c r="AL128" i="1" s="1"/>
  <c r="AK128" i="1" a="1"/>
  <c r="AK128" i="1" s="1"/>
  <c r="Z130" i="1"/>
  <c r="AE130" i="1" s="1"/>
  <c r="W131" i="1"/>
  <c r="Y128" i="1"/>
  <c r="AD128" i="1" s="1"/>
  <c r="V129" i="1"/>
  <c r="AA128" i="1"/>
  <c r="AF128" i="1" s="1"/>
  <c r="AI131" i="1" l="1" a="1"/>
  <c r="AI131" i="1" s="1"/>
  <c r="AJ131" i="1" a="1"/>
  <c r="AJ131" i="1" s="1"/>
  <c r="AH129" i="1" a="1"/>
  <c r="AH129" i="1" s="1"/>
  <c r="AG129" i="1" a="1"/>
  <c r="AG129" i="1" s="1"/>
  <c r="AK129" i="1" a="1"/>
  <c r="AK129" i="1" s="1"/>
  <c r="AL129" i="1" a="1"/>
  <c r="AL129" i="1" s="1"/>
  <c r="Z131" i="1"/>
  <c r="AE131" i="1" s="1"/>
  <c r="W132" i="1"/>
  <c r="Y129" i="1"/>
  <c r="AD129" i="1" s="1"/>
  <c r="V130" i="1"/>
  <c r="AA129" i="1"/>
  <c r="AF129" i="1" s="1"/>
  <c r="AH130" i="1" l="1" a="1"/>
  <c r="AH130" i="1" s="1"/>
  <c r="AG130" i="1" a="1"/>
  <c r="AG130" i="1" s="1"/>
  <c r="AL130" i="1" a="1"/>
  <c r="AL130" i="1" s="1"/>
  <c r="AK130" i="1" a="1"/>
  <c r="AK130" i="1" s="1"/>
  <c r="AJ132" i="1" a="1"/>
  <c r="AJ132" i="1" s="1"/>
  <c r="AI132" i="1" a="1"/>
  <c r="AI132" i="1" s="1"/>
  <c r="Y130" i="1"/>
  <c r="AD130" i="1" s="1"/>
  <c r="V131" i="1"/>
  <c r="AA130" i="1"/>
  <c r="AF130" i="1" s="1"/>
  <c r="Z132" i="1"/>
  <c r="AE132" i="1" s="1"/>
  <c r="W133" i="1"/>
  <c r="AJ133" i="1" l="1" a="1"/>
  <c r="AJ133" i="1" s="1"/>
  <c r="AI133" i="1" a="1"/>
  <c r="AI133" i="1" s="1"/>
  <c r="AH131" i="1" a="1"/>
  <c r="AH131" i="1" s="1"/>
  <c r="AG131" i="1" a="1"/>
  <c r="AG131" i="1" s="1"/>
  <c r="AL131" i="1" a="1"/>
  <c r="AL131" i="1" s="1"/>
  <c r="AK131" i="1" a="1"/>
  <c r="AK131" i="1" s="1"/>
  <c r="Z133" i="1"/>
  <c r="AE133" i="1" s="1"/>
  <c r="W134" i="1"/>
  <c r="Y131" i="1"/>
  <c r="AD131" i="1" s="1"/>
  <c r="V132" i="1"/>
  <c r="AA131" i="1"/>
  <c r="AF131" i="1" s="1"/>
  <c r="AJ134" i="1" l="1" a="1"/>
  <c r="AJ134" i="1" s="1"/>
  <c r="AI134" i="1" a="1"/>
  <c r="AI134" i="1" s="1"/>
  <c r="AH132" i="1" a="1"/>
  <c r="AH132" i="1" s="1"/>
  <c r="AG132" i="1" a="1"/>
  <c r="AG132" i="1" s="1"/>
  <c r="AL132" i="1" a="1"/>
  <c r="AL132" i="1" s="1"/>
  <c r="AK132" i="1" a="1"/>
  <c r="AK132" i="1" s="1"/>
  <c r="Y132" i="1"/>
  <c r="AD132" i="1" s="1"/>
  <c r="V133" i="1"/>
  <c r="AA132" i="1"/>
  <c r="AF132" i="1" s="1"/>
  <c r="Z134" i="1"/>
  <c r="AE134" i="1" s="1"/>
  <c r="W135" i="1"/>
  <c r="AG133" i="1" l="1" a="1"/>
  <c r="AG133" i="1" s="1"/>
  <c r="AH133" i="1" a="1"/>
  <c r="AH133" i="1" s="1"/>
  <c r="AL133" i="1" a="1"/>
  <c r="AL133" i="1" s="1"/>
  <c r="AK133" i="1" a="1"/>
  <c r="AK133" i="1" s="1"/>
  <c r="AJ135" i="1" a="1"/>
  <c r="AJ135" i="1" s="1"/>
  <c r="AI135" i="1" a="1"/>
  <c r="AI135" i="1" s="1"/>
  <c r="Z135" i="1"/>
  <c r="AE135" i="1" s="1"/>
  <c r="W136" i="1"/>
  <c r="Y133" i="1"/>
  <c r="AD133" i="1" s="1"/>
  <c r="V134" i="1"/>
  <c r="AA133" i="1"/>
  <c r="AF133" i="1" s="1"/>
  <c r="AH134" i="1" l="1" a="1"/>
  <c r="AH134" i="1" s="1"/>
  <c r="AG134" i="1" a="1"/>
  <c r="AG134" i="1" s="1"/>
  <c r="AK134" i="1" a="1"/>
  <c r="AK134" i="1" s="1"/>
  <c r="AL134" i="1" a="1"/>
  <c r="AL134" i="1" s="1"/>
  <c r="AI136" i="1" a="1"/>
  <c r="AI136" i="1" s="1"/>
  <c r="AJ136" i="1" a="1"/>
  <c r="AJ136" i="1" s="1"/>
  <c r="Z136" i="1"/>
  <c r="AE136" i="1" s="1"/>
  <c r="W137" i="1"/>
  <c r="Y134" i="1"/>
  <c r="AD134" i="1" s="1"/>
  <c r="V135" i="1"/>
  <c r="AA134" i="1"/>
  <c r="AF134" i="1" s="1"/>
  <c r="AH135" i="1" l="1" a="1"/>
  <c r="AH135" i="1" s="1"/>
  <c r="AG135" i="1" a="1"/>
  <c r="AG135" i="1" s="1"/>
  <c r="AL135" i="1" a="1"/>
  <c r="AL135" i="1" s="1"/>
  <c r="AK135" i="1" a="1"/>
  <c r="AK135" i="1" s="1"/>
  <c r="AJ137" i="1" a="1"/>
  <c r="AJ137" i="1" s="1"/>
  <c r="AI137" i="1" a="1"/>
  <c r="AI137" i="1" s="1"/>
  <c r="Y135" i="1"/>
  <c r="AD135" i="1" s="1"/>
  <c r="V136" i="1"/>
  <c r="AA135" i="1"/>
  <c r="AF135" i="1" s="1"/>
  <c r="Z137" i="1"/>
  <c r="AE137" i="1" s="1"/>
  <c r="W138" i="1"/>
  <c r="AH136" i="1" l="1" a="1"/>
  <c r="AH136" i="1" s="1"/>
  <c r="AG136" i="1" a="1"/>
  <c r="AG136" i="1" s="1"/>
  <c r="AL136" i="1" a="1"/>
  <c r="AL136" i="1" s="1"/>
  <c r="AK136" i="1" a="1"/>
  <c r="AK136" i="1" s="1"/>
  <c r="AJ138" i="1" a="1"/>
  <c r="AJ138" i="1" s="1"/>
  <c r="AI138" i="1" a="1"/>
  <c r="AI138" i="1" s="1"/>
  <c r="Z138" i="1"/>
  <c r="AE138" i="1" s="1"/>
  <c r="W139" i="1"/>
  <c r="Y136" i="1"/>
  <c r="AD136" i="1" s="1"/>
  <c r="V137" i="1"/>
  <c r="AA136" i="1"/>
  <c r="AF136" i="1" s="1"/>
  <c r="AJ139" i="1" l="1" a="1"/>
  <c r="AJ139" i="1" s="1"/>
  <c r="AI139" i="1" a="1"/>
  <c r="AI139" i="1" s="1"/>
  <c r="AH137" i="1" a="1"/>
  <c r="AH137" i="1" s="1"/>
  <c r="AG137" i="1" a="1"/>
  <c r="AG137" i="1" s="1"/>
  <c r="AK137" i="1" a="1"/>
  <c r="AK137" i="1" s="1"/>
  <c r="AL137" i="1" a="1"/>
  <c r="AL137" i="1" s="1"/>
  <c r="Z139" i="1"/>
  <c r="AE139" i="1" s="1"/>
  <c r="W140" i="1"/>
  <c r="Y137" i="1"/>
  <c r="AD137" i="1" s="1"/>
  <c r="V138" i="1"/>
  <c r="AA137" i="1"/>
  <c r="AF137" i="1" s="1"/>
  <c r="AJ140" i="1" l="1" a="1"/>
  <c r="AJ140" i="1" s="1"/>
  <c r="AI140" i="1" a="1"/>
  <c r="AI140" i="1" s="1"/>
  <c r="AG138" i="1" a="1"/>
  <c r="AG138" i="1" s="1"/>
  <c r="AH138" i="1" a="1"/>
  <c r="AH138" i="1" s="1"/>
  <c r="AL138" i="1" a="1"/>
  <c r="AL138" i="1" s="1"/>
  <c r="AK138" i="1" a="1"/>
  <c r="AK138" i="1" s="1"/>
  <c r="Y138" i="1"/>
  <c r="AD138" i="1" s="1"/>
  <c r="V139" i="1"/>
  <c r="AA138" i="1"/>
  <c r="AF138" i="1" s="1"/>
  <c r="Z140" i="1"/>
  <c r="AE140" i="1" s="1"/>
  <c r="W141" i="1"/>
  <c r="AH139" i="1" l="1" a="1"/>
  <c r="AH139" i="1" s="1"/>
  <c r="AG139" i="1" a="1"/>
  <c r="AG139" i="1" s="1"/>
  <c r="AK139" i="1" a="1"/>
  <c r="AK139" i="1" s="1"/>
  <c r="AL139" i="1" a="1"/>
  <c r="AL139" i="1" s="1"/>
  <c r="AI141" i="1" a="1"/>
  <c r="AI141" i="1" s="1"/>
  <c r="AJ141" i="1" a="1"/>
  <c r="AJ141" i="1" s="1"/>
  <c r="Y139" i="1"/>
  <c r="AD139" i="1" s="1"/>
  <c r="V140" i="1"/>
  <c r="AA139" i="1"/>
  <c r="AF139" i="1" s="1"/>
  <c r="Z141" i="1"/>
  <c r="AE141" i="1" s="1"/>
  <c r="W142" i="1"/>
  <c r="AH140" i="1" l="1" a="1"/>
  <c r="AH140" i="1" s="1"/>
  <c r="AG140" i="1" a="1"/>
  <c r="AG140" i="1" s="1"/>
  <c r="AL140" i="1" a="1"/>
  <c r="AL140" i="1" s="1"/>
  <c r="AK140" i="1" a="1"/>
  <c r="AK140" i="1" s="1"/>
  <c r="AJ142" i="1" a="1"/>
  <c r="AJ142" i="1" s="1"/>
  <c r="AI142" i="1" a="1"/>
  <c r="AI142" i="1" s="1"/>
  <c r="Y140" i="1"/>
  <c r="AD140" i="1" s="1"/>
  <c r="V141" i="1"/>
  <c r="AA140" i="1"/>
  <c r="AF140" i="1" s="1"/>
  <c r="Z142" i="1"/>
  <c r="AE142" i="1" s="1"/>
  <c r="W143" i="1"/>
  <c r="AJ143" i="1" l="1" a="1"/>
  <c r="AJ143" i="1" s="1"/>
  <c r="AI143" i="1" a="1"/>
  <c r="AI143" i="1" s="1"/>
  <c r="AH141" i="1" a="1"/>
  <c r="AH141" i="1" s="1"/>
  <c r="AG141" i="1" a="1"/>
  <c r="AG141" i="1" s="1"/>
  <c r="AL141" i="1" a="1"/>
  <c r="AL141" i="1" s="1"/>
  <c r="AK141" i="1" a="1"/>
  <c r="AK141" i="1" s="1"/>
  <c r="Y141" i="1"/>
  <c r="AD141" i="1" s="1"/>
  <c r="V142" i="1"/>
  <c r="AA141" i="1"/>
  <c r="AF141" i="1" s="1"/>
  <c r="Z143" i="1"/>
  <c r="AE143" i="1" s="1"/>
  <c r="W144" i="1"/>
  <c r="AJ144" i="1" l="1" a="1"/>
  <c r="AJ144" i="1" s="1"/>
  <c r="AI144" i="1" a="1"/>
  <c r="AI144" i="1" s="1"/>
  <c r="AH142" i="1" a="1"/>
  <c r="AH142" i="1" s="1"/>
  <c r="AG142" i="1" a="1"/>
  <c r="AG142" i="1" s="1"/>
  <c r="AL142" i="1" a="1"/>
  <c r="AL142" i="1" s="1"/>
  <c r="AK142" i="1" a="1"/>
  <c r="AK142" i="1" s="1"/>
  <c r="Z144" i="1"/>
  <c r="AE144" i="1" s="1"/>
  <c r="W145" i="1"/>
  <c r="Y142" i="1"/>
  <c r="AD142" i="1" s="1"/>
  <c r="V143" i="1"/>
  <c r="AA142" i="1"/>
  <c r="AF142" i="1" s="1"/>
  <c r="AG143" i="1" l="1" a="1"/>
  <c r="AG143" i="1" s="1"/>
  <c r="AH143" i="1" a="1"/>
  <c r="AH143" i="1" s="1"/>
  <c r="AL143" i="1" a="1"/>
  <c r="AL143" i="1" s="1"/>
  <c r="AK143" i="1" a="1"/>
  <c r="AK143" i="1" s="1"/>
  <c r="AJ145" i="1" a="1"/>
  <c r="AJ145" i="1" s="1"/>
  <c r="AI145" i="1" a="1"/>
  <c r="AI145" i="1" s="1"/>
  <c r="Y143" i="1"/>
  <c r="AD143" i="1" s="1"/>
  <c r="V144" i="1"/>
  <c r="AA143" i="1"/>
  <c r="AF143" i="1" s="1"/>
  <c r="Z145" i="1"/>
  <c r="AE145" i="1" s="1"/>
  <c r="W146" i="1"/>
  <c r="AI146" i="1" l="1" a="1"/>
  <c r="AI146" i="1" s="1"/>
  <c r="AJ146" i="1" a="1"/>
  <c r="AJ146" i="1" s="1"/>
  <c r="AG144" i="1" a="1"/>
  <c r="AG144" i="1" s="1"/>
  <c r="AH144" i="1" a="1"/>
  <c r="AH144" i="1" s="1"/>
  <c r="AK144" i="1" a="1"/>
  <c r="AK144" i="1" s="1"/>
  <c r="AL144" i="1" a="1"/>
  <c r="AL144" i="1" s="1"/>
  <c r="Z146" i="1"/>
  <c r="AE146" i="1" s="1"/>
  <c r="W147" i="1"/>
  <c r="Y144" i="1"/>
  <c r="AD144" i="1" s="1"/>
  <c r="V145" i="1"/>
  <c r="AA144" i="1"/>
  <c r="AF144" i="1" s="1"/>
  <c r="AJ147" i="1" l="1" a="1"/>
  <c r="AJ147" i="1" s="1"/>
  <c r="AI147" i="1" a="1"/>
  <c r="AI147" i="1" s="1"/>
  <c r="AH145" i="1" a="1"/>
  <c r="AH145" i="1" s="1"/>
  <c r="AG145" i="1" a="1"/>
  <c r="AG145" i="1" s="1"/>
  <c r="AL145" i="1" a="1"/>
  <c r="AL145" i="1" s="1"/>
  <c r="AK145" i="1" a="1"/>
  <c r="AK145" i="1" s="1"/>
  <c r="Z147" i="1"/>
  <c r="AE147" i="1" s="1"/>
  <c r="W148" i="1"/>
  <c r="Y145" i="1"/>
  <c r="AD145" i="1" s="1"/>
  <c r="V146" i="1"/>
  <c r="AA145" i="1"/>
  <c r="AF145" i="1" s="1"/>
  <c r="AH146" i="1" l="1" a="1"/>
  <c r="AH146" i="1" s="1"/>
  <c r="AG146" i="1" a="1"/>
  <c r="AG146" i="1" s="1"/>
  <c r="AL146" i="1" a="1"/>
  <c r="AL146" i="1" s="1"/>
  <c r="AK146" i="1" a="1"/>
  <c r="AK146" i="1" s="1"/>
  <c r="AJ148" i="1" a="1"/>
  <c r="AJ148" i="1" s="1"/>
  <c r="AI148" i="1" a="1"/>
  <c r="AI148" i="1" s="1"/>
  <c r="Y146" i="1"/>
  <c r="AD146" i="1" s="1"/>
  <c r="V147" i="1"/>
  <c r="AA146" i="1"/>
  <c r="AF146" i="1" s="1"/>
  <c r="Z148" i="1"/>
  <c r="AE148" i="1" s="1"/>
  <c r="W149" i="1"/>
  <c r="AH147" i="1" l="1" a="1"/>
  <c r="AH147" i="1" s="1"/>
  <c r="AG147" i="1" a="1"/>
  <c r="AG147" i="1" s="1"/>
  <c r="AL147" i="1" a="1"/>
  <c r="AL147" i="1" s="1"/>
  <c r="AK147" i="1" a="1"/>
  <c r="AK147" i="1" s="1"/>
  <c r="AI149" i="1" a="1"/>
  <c r="AI149" i="1" s="1"/>
  <c r="AJ149" i="1" a="1"/>
  <c r="AJ149" i="1" s="1"/>
  <c r="Z149" i="1"/>
  <c r="AE149" i="1" s="1"/>
  <c r="W150" i="1"/>
  <c r="Y147" i="1"/>
  <c r="AD147" i="1" s="1"/>
  <c r="V148" i="1"/>
  <c r="AA147" i="1"/>
  <c r="AF147" i="1" s="1"/>
  <c r="AJ150" i="1" l="1" a="1"/>
  <c r="AJ150" i="1" s="1"/>
  <c r="AI150" i="1" a="1"/>
  <c r="AI150" i="1" s="1"/>
  <c r="AG148" i="1" a="1"/>
  <c r="AG148" i="1" s="1"/>
  <c r="AH148" i="1" a="1"/>
  <c r="AH148" i="1" s="1"/>
  <c r="AL148" i="1" a="1"/>
  <c r="AL148" i="1" s="1"/>
  <c r="AK148" i="1" a="1"/>
  <c r="AK148" i="1" s="1"/>
  <c r="Y148" i="1"/>
  <c r="AD148" i="1" s="1"/>
  <c r="V149" i="1"/>
  <c r="AA148" i="1"/>
  <c r="AF148" i="1" s="1"/>
  <c r="Z150" i="1"/>
  <c r="AE150" i="1" s="1"/>
  <c r="W151" i="1"/>
  <c r="AH149" i="1" l="1" a="1"/>
  <c r="AH149" i="1" s="1"/>
  <c r="AG149" i="1" a="1"/>
  <c r="AG149" i="1" s="1"/>
  <c r="AK149" i="1" a="1"/>
  <c r="AK149" i="1" s="1"/>
  <c r="AL149" i="1" a="1"/>
  <c r="AL149" i="1" s="1"/>
  <c r="AI151" i="1" a="1"/>
  <c r="AI151" i="1" s="1"/>
  <c r="AJ151" i="1" a="1"/>
  <c r="AJ151" i="1" s="1"/>
  <c r="Z151" i="1"/>
  <c r="AE151" i="1" s="1"/>
  <c r="W152" i="1"/>
  <c r="Y149" i="1"/>
  <c r="AD149" i="1" s="1"/>
  <c r="V150" i="1"/>
  <c r="AA149" i="1"/>
  <c r="AF149" i="1" s="1"/>
  <c r="AH150" i="1" l="1" a="1"/>
  <c r="AH150" i="1" s="1"/>
  <c r="AG150" i="1" a="1"/>
  <c r="AG150" i="1" s="1"/>
  <c r="AL150" i="1" a="1"/>
  <c r="AL150" i="1" s="1"/>
  <c r="AK150" i="1" a="1"/>
  <c r="AK150" i="1" s="1"/>
  <c r="AJ152" i="1" a="1"/>
  <c r="AJ152" i="1" s="1"/>
  <c r="AI152" i="1" a="1"/>
  <c r="AI152" i="1" s="1"/>
  <c r="Z152" i="1"/>
  <c r="AE152" i="1" s="1"/>
  <c r="W153" i="1"/>
  <c r="Y150" i="1"/>
  <c r="AD150" i="1" s="1"/>
  <c r="V151" i="1"/>
  <c r="AA150" i="1"/>
  <c r="AF150" i="1" s="1"/>
  <c r="AG151" i="1" l="1" a="1"/>
  <c r="AG151" i="1" s="1"/>
  <c r="AH151" i="1" a="1"/>
  <c r="AH151" i="1" s="1"/>
  <c r="AL151" i="1" a="1"/>
  <c r="AL151" i="1" s="1"/>
  <c r="AK151" i="1" a="1"/>
  <c r="AK151" i="1" s="1"/>
  <c r="AJ153" i="1" a="1"/>
  <c r="AJ153" i="1" s="1"/>
  <c r="AI153" i="1" a="1"/>
  <c r="AI153" i="1" s="1"/>
  <c r="Z153" i="1"/>
  <c r="AE153" i="1" s="1"/>
  <c r="W154" i="1"/>
  <c r="Y151" i="1"/>
  <c r="AD151" i="1" s="1"/>
  <c r="V152" i="1"/>
  <c r="AA151" i="1"/>
  <c r="AF151" i="1" s="1"/>
  <c r="AH152" i="1" l="1" a="1"/>
  <c r="AH152" i="1" s="1"/>
  <c r="AG152" i="1" a="1"/>
  <c r="AG152" i="1" s="1"/>
  <c r="AK152" i="1" a="1"/>
  <c r="AK152" i="1" s="1"/>
  <c r="AL152" i="1" a="1"/>
  <c r="AL152" i="1" s="1"/>
  <c r="AI154" i="1" a="1"/>
  <c r="AI154" i="1" s="1"/>
  <c r="AJ154" i="1" a="1"/>
  <c r="AJ154" i="1" s="1"/>
  <c r="Z154" i="1"/>
  <c r="AE154" i="1" s="1"/>
  <c r="W155" i="1"/>
  <c r="Y152" i="1"/>
  <c r="AD152" i="1" s="1"/>
  <c r="V153" i="1"/>
  <c r="AA152" i="1"/>
  <c r="AF152" i="1" s="1"/>
  <c r="AJ155" i="1" l="1" a="1"/>
  <c r="AJ155" i="1" s="1"/>
  <c r="AI155" i="1" a="1"/>
  <c r="AI155" i="1" s="1"/>
  <c r="AH153" i="1" a="1"/>
  <c r="AH153" i="1" s="1"/>
  <c r="AG153" i="1" a="1"/>
  <c r="AG153" i="1" s="1"/>
  <c r="AL153" i="1" a="1"/>
  <c r="AL153" i="1" s="1"/>
  <c r="AK153" i="1" a="1"/>
  <c r="AK153" i="1" s="1"/>
  <c r="Y153" i="1"/>
  <c r="AD153" i="1" s="1"/>
  <c r="V154" i="1"/>
  <c r="AA153" i="1"/>
  <c r="AF153" i="1" s="1"/>
  <c r="Z155" i="1"/>
  <c r="AE155" i="1" s="1"/>
  <c r="W156" i="1"/>
  <c r="AJ156" i="1" l="1" a="1"/>
  <c r="AJ156" i="1" s="1"/>
  <c r="AI156" i="1" a="1"/>
  <c r="AI156" i="1" s="1"/>
  <c r="AH154" i="1" a="1"/>
  <c r="AH154" i="1" s="1"/>
  <c r="AG154" i="1" a="1"/>
  <c r="AG154" i="1" s="1"/>
  <c r="AL154" i="1" a="1"/>
  <c r="AL154" i="1" s="1"/>
  <c r="AK154" i="1" a="1"/>
  <c r="AK154" i="1" s="1"/>
  <c r="Y154" i="1"/>
  <c r="AD154" i="1" s="1"/>
  <c r="V155" i="1"/>
  <c r="AA154" i="1"/>
  <c r="AF154" i="1" s="1"/>
  <c r="Z156" i="1"/>
  <c r="AE156" i="1" s="1"/>
  <c r="W157" i="1"/>
  <c r="AH155" i="1" l="1" a="1"/>
  <c r="AH155" i="1" s="1"/>
  <c r="AG155" i="1" a="1"/>
  <c r="AG155" i="1" s="1"/>
  <c r="AL155" i="1" a="1"/>
  <c r="AL155" i="1" s="1"/>
  <c r="AK155" i="1" a="1"/>
  <c r="AK155" i="1" s="1"/>
  <c r="AJ157" i="1" a="1"/>
  <c r="AJ157" i="1" s="1"/>
  <c r="AI157" i="1" a="1"/>
  <c r="AI157" i="1" s="1"/>
  <c r="Y155" i="1"/>
  <c r="AD155" i="1" s="1"/>
  <c r="V156" i="1"/>
  <c r="AA155" i="1"/>
  <c r="AF155" i="1" s="1"/>
  <c r="Z157" i="1"/>
  <c r="AE157" i="1" s="1"/>
  <c r="W158" i="1"/>
  <c r="AJ158" i="1" l="1" a="1"/>
  <c r="AJ158" i="1" s="1"/>
  <c r="AI158" i="1" a="1"/>
  <c r="AI158" i="1" s="1"/>
  <c r="AG156" i="1" a="1"/>
  <c r="AG156" i="1" s="1"/>
  <c r="AH156" i="1" a="1"/>
  <c r="AH156" i="1" s="1"/>
  <c r="AL156" i="1" a="1"/>
  <c r="AL156" i="1" s="1"/>
  <c r="AK156" i="1" a="1"/>
  <c r="AK156" i="1" s="1"/>
  <c r="Z158" i="1"/>
  <c r="AE158" i="1" s="1"/>
  <c r="W159" i="1"/>
  <c r="Y156" i="1"/>
  <c r="AD156" i="1" s="1"/>
  <c r="V157" i="1"/>
  <c r="AA156" i="1"/>
  <c r="AF156" i="1" s="1"/>
  <c r="AH157" i="1" l="1" a="1"/>
  <c r="AH157" i="1" s="1"/>
  <c r="AG157" i="1" a="1"/>
  <c r="AG157" i="1" s="1"/>
  <c r="AK157" i="1" a="1"/>
  <c r="AK157" i="1" s="1"/>
  <c r="AL157" i="1" a="1"/>
  <c r="AL157" i="1" s="1"/>
  <c r="AI159" i="1" a="1"/>
  <c r="AI159" i="1" s="1"/>
  <c r="AJ159" i="1" a="1"/>
  <c r="AJ159" i="1" s="1"/>
  <c r="Y157" i="1"/>
  <c r="AD157" i="1" s="1"/>
  <c r="V158" i="1"/>
  <c r="AA157" i="1"/>
  <c r="AF157" i="1" s="1"/>
  <c r="Z159" i="1"/>
  <c r="AE159" i="1" s="1"/>
  <c r="W160" i="1"/>
  <c r="AH158" i="1" l="1" a="1"/>
  <c r="AH158" i="1" s="1"/>
  <c r="AG158" i="1" a="1"/>
  <c r="AG158" i="1" s="1"/>
  <c r="AL158" i="1" a="1"/>
  <c r="AL158" i="1" s="1"/>
  <c r="AK158" i="1" a="1"/>
  <c r="AK158" i="1" s="1"/>
  <c r="AJ160" i="1" a="1"/>
  <c r="AJ160" i="1" s="1"/>
  <c r="AI160" i="1" a="1"/>
  <c r="AI160" i="1" s="1"/>
  <c r="Z160" i="1"/>
  <c r="AE160" i="1" s="1"/>
  <c r="W161" i="1"/>
  <c r="Y158" i="1"/>
  <c r="AD158" i="1" s="1"/>
  <c r="V159" i="1"/>
  <c r="AA158" i="1"/>
  <c r="AF158" i="1" s="1"/>
  <c r="AH159" i="1" l="1" a="1"/>
  <c r="AH159" i="1" s="1"/>
  <c r="AG159" i="1" a="1"/>
  <c r="AG159" i="1" s="1"/>
  <c r="AL159" i="1" a="1"/>
  <c r="AL159" i="1" s="1"/>
  <c r="AK159" i="1" a="1"/>
  <c r="AK159" i="1" s="1"/>
  <c r="AJ161" i="1" a="1"/>
  <c r="AJ161" i="1" s="1"/>
  <c r="AI161" i="1" a="1"/>
  <c r="AI161" i="1" s="1"/>
  <c r="Z161" i="1"/>
  <c r="AE161" i="1" s="1"/>
  <c r="W162" i="1"/>
  <c r="Y159" i="1"/>
  <c r="AD159" i="1" s="1"/>
  <c r="V160" i="1"/>
  <c r="AA159" i="1"/>
  <c r="AF159" i="1" s="1"/>
  <c r="AH160" i="1" l="1" a="1"/>
  <c r="AH160" i="1" s="1"/>
  <c r="AG160" i="1" a="1"/>
  <c r="AG160" i="1" s="1"/>
  <c r="AL160" i="1" a="1"/>
  <c r="AL160" i="1" s="1"/>
  <c r="AK160" i="1" a="1"/>
  <c r="AK160" i="1" s="1"/>
  <c r="AJ162" i="1" a="1"/>
  <c r="AJ162" i="1" s="1"/>
  <c r="AI162" i="1" a="1"/>
  <c r="AI162" i="1" s="1"/>
  <c r="Y160" i="1"/>
  <c r="AD160" i="1" s="1"/>
  <c r="V161" i="1"/>
  <c r="AA160" i="1"/>
  <c r="AF160" i="1" s="1"/>
  <c r="Z162" i="1"/>
  <c r="AE162" i="1" s="1"/>
  <c r="W163" i="1"/>
  <c r="AG161" i="1" l="1" a="1"/>
  <c r="AG161" i="1" s="1"/>
  <c r="AH161" i="1" a="1"/>
  <c r="AH161" i="1" s="1"/>
  <c r="AL161" i="1" a="1"/>
  <c r="AL161" i="1" s="1"/>
  <c r="AK161" i="1" a="1"/>
  <c r="AK161" i="1" s="1"/>
  <c r="AJ163" i="1" a="1"/>
  <c r="AJ163" i="1" s="1"/>
  <c r="AI163" i="1" a="1"/>
  <c r="AI163" i="1" s="1"/>
  <c r="Z163" i="1"/>
  <c r="AE163" i="1" s="1"/>
  <c r="W164" i="1"/>
  <c r="Y161" i="1"/>
  <c r="AD161" i="1" s="1"/>
  <c r="V162" i="1"/>
  <c r="AA161" i="1"/>
  <c r="AF161" i="1" s="1"/>
  <c r="AH162" i="1" l="1" a="1"/>
  <c r="AH162" i="1" s="1"/>
  <c r="AG162" i="1" a="1"/>
  <c r="AG162" i="1" s="1"/>
  <c r="AL162" i="1" a="1"/>
  <c r="AL162" i="1" s="1"/>
  <c r="AK162" i="1" a="1"/>
  <c r="AK162" i="1" s="1"/>
  <c r="AJ164" i="1" a="1"/>
  <c r="AJ164" i="1" s="1"/>
  <c r="AI164" i="1" a="1"/>
  <c r="AI164" i="1" s="1"/>
  <c r="Y162" i="1"/>
  <c r="AD162" i="1" s="1"/>
  <c r="V163" i="1"/>
  <c r="AA162" i="1"/>
  <c r="AF162" i="1" s="1"/>
  <c r="Z164" i="1"/>
  <c r="AE164" i="1" s="1"/>
  <c r="W165" i="1"/>
  <c r="AJ165" i="1" l="1" a="1"/>
  <c r="AJ165" i="1" s="1"/>
  <c r="AI165" i="1" a="1"/>
  <c r="AI165" i="1" s="1"/>
  <c r="AH163" i="1" a="1"/>
  <c r="AH163" i="1" s="1"/>
  <c r="AG163" i="1" a="1"/>
  <c r="AG163" i="1" s="1"/>
  <c r="AL163" i="1" a="1"/>
  <c r="AL163" i="1" s="1"/>
  <c r="AK163" i="1" a="1"/>
  <c r="AK163" i="1" s="1"/>
  <c r="Z165" i="1"/>
  <c r="AE165" i="1" s="1"/>
  <c r="W166" i="1"/>
  <c r="Y163" i="1"/>
  <c r="AD163" i="1" s="1"/>
  <c r="V164" i="1"/>
  <c r="AA163" i="1"/>
  <c r="AF163" i="1" s="1"/>
  <c r="AH164" i="1" l="1" a="1"/>
  <c r="AH164" i="1" s="1"/>
  <c r="AG164" i="1" a="1"/>
  <c r="AG164" i="1" s="1"/>
  <c r="AL164" i="1" a="1"/>
  <c r="AL164" i="1" s="1"/>
  <c r="AK164" i="1" a="1"/>
  <c r="AK164" i="1" s="1"/>
  <c r="AJ166" i="1" a="1"/>
  <c r="AJ166" i="1" s="1"/>
  <c r="AI166" i="1" a="1"/>
  <c r="AI166" i="1" s="1"/>
  <c r="Y164" i="1"/>
  <c r="AD164" i="1" s="1"/>
  <c r="V165" i="1"/>
  <c r="AA164" i="1"/>
  <c r="AF164" i="1" s="1"/>
  <c r="Z166" i="1"/>
  <c r="AE166" i="1" s="1"/>
  <c r="W167" i="1"/>
  <c r="AJ167" i="1" l="1" a="1"/>
  <c r="AJ167" i="1" s="1"/>
  <c r="AI167" i="1" a="1"/>
  <c r="AI167" i="1" s="1"/>
  <c r="AH165" i="1" a="1"/>
  <c r="AH165" i="1" s="1"/>
  <c r="AG165" i="1" a="1"/>
  <c r="AG165" i="1" s="1"/>
  <c r="AL165" i="1" a="1"/>
  <c r="AL165" i="1" s="1"/>
  <c r="AK165" i="1" a="1"/>
  <c r="AK165" i="1" s="1"/>
  <c r="Z167" i="1"/>
  <c r="AE167" i="1" s="1"/>
  <c r="W168" i="1"/>
  <c r="Y165" i="1"/>
  <c r="AD165" i="1" s="1"/>
  <c r="V166" i="1"/>
  <c r="AA165" i="1"/>
  <c r="AF165" i="1" s="1"/>
  <c r="AJ168" i="1" l="1" a="1"/>
  <c r="AJ168" i="1" s="1"/>
  <c r="AI168" i="1" a="1"/>
  <c r="AI168" i="1" s="1"/>
  <c r="AH166" i="1" a="1"/>
  <c r="AH166" i="1" s="1"/>
  <c r="AG166" i="1" a="1"/>
  <c r="AG166" i="1" s="1"/>
  <c r="AL166" i="1" a="1"/>
  <c r="AL166" i="1" s="1"/>
  <c r="AK166" i="1" a="1"/>
  <c r="AK166" i="1" s="1"/>
  <c r="Y166" i="1"/>
  <c r="AD166" i="1" s="1"/>
  <c r="V167" i="1"/>
  <c r="AA166" i="1"/>
  <c r="AF166" i="1" s="1"/>
  <c r="Z168" i="1"/>
  <c r="AE168" i="1" s="1"/>
  <c r="AH167" i="1" l="1" a="1"/>
  <c r="AH167" i="1" s="1"/>
  <c r="AG167" i="1" a="1"/>
  <c r="AG167" i="1" s="1"/>
  <c r="AL167" i="1" a="1"/>
  <c r="AL167" i="1" s="1"/>
  <c r="AK167" i="1" a="1"/>
  <c r="AK167" i="1" s="1"/>
  <c r="Y167" i="1"/>
  <c r="AD167" i="1" s="1"/>
  <c r="V168" i="1"/>
  <c r="AA167" i="1"/>
  <c r="AF167" i="1" s="1"/>
  <c r="AH168" i="1" l="1" a="1"/>
  <c r="AH168" i="1" s="1"/>
  <c r="AG168" i="1" a="1"/>
  <c r="AG168" i="1" s="1"/>
  <c r="AL168" i="1" a="1"/>
  <c r="AL168" i="1" s="1"/>
  <c r="AK168" i="1" a="1"/>
  <c r="AK168" i="1" s="1"/>
  <c r="Y168" i="1"/>
  <c r="AD168" i="1" s="1"/>
  <c r="AA168" i="1"/>
  <c r="AF16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<sst xmlns="http://schemas.openxmlformats.org/spreadsheetml/2006/main" count="214" uniqueCount="204">
  <si>
    <t>baseline</t>
  </si>
  <si>
    <t>B is offsets from enrollment date</t>
  </si>
  <si>
    <t>slope computation</t>
  </si>
  <si>
    <t>slope w1</t>
  </si>
  <si>
    <t>C is number of weeks in the slope window</t>
  </si>
  <si>
    <t>slope w2</t>
  </si>
  <si>
    <t>red = input parameters</t>
  </si>
  <si>
    <t>KCOR(t)</t>
  </si>
  <si>
    <t>CMR computation</t>
  </si>
  <si>
    <t>hazard computation</t>
  </si>
  <si>
    <t>adjusted hazards</t>
  </si>
  <si>
    <t>cum adj hazards</t>
  </si>
  <si>
    <t>ratio cum adj hazards</t>
  </si>
  <si>
    <t>norm ratio cum adj hazards</t>
  </si>
  <si>
    <t>date</t>
  </si>
  <si>
    <t>alive 0</t>
  </si>
  <si>
    <t>alive 1</t>
  </si>
  <si>
    <t>alive 2</t>
  </si>
  <si>
    <t>dead 0</t>
  </si>
  <si>
    <t>dead 1</t>
  </si>
  <si>
    <t>dead 2</t>
  </si>
  <si>
    <t>d0</t>
  </si>
  <si>
    <t>d1</t>
  </si>
  <si>
    <t>d2</t>
  </si>
  <si>
    <t>d0 adj</t>
  </si>
  <si>
    <t>d1 adj</t>
  </si>
  <si>
    <t>d2 adj</t>
  </si>
  <si>
    <t>d1/d0</t>
  </si>
  <si>
    <t>d2/d0</t>
  </si>
  <si>
    <t>d2/d1</t>
  </si>
  <si>
    <t>CI low d1/d0</t>
  </si>
  <si>
    <t>CI high d1/d0</t>
  </si>
  <si>
    <t>CI low d2/d0</t>
  </si>
  <si>
    <t>CI high d2/d0</t>
  </si>
  <si>
    <t>CI low d2/d1</t>
  </si>
  <si>
    <t>CI high d2/d1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</si>
  <si>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</si>
  <si>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</si>
  <si>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</si>
  <si>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</si>
  <si>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</si>
  <si>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</si>
  <si>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</si>
  <si>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</si>
  <si>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</si>
  <si>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</si>
  <si>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</si>
  <si>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</si>
  <si>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</si>
  <si>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</si>
  <si>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</si>
  <si>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</si>
  <si>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</si>
  <si>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</si>
  <si>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</si>
  <si>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</si>
  <si>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</si>
  <si>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</si>
  <si>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</si>
  <si>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</si>
  <si>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</si>
  <si>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</si>
  <si>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</si>
  <si>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</si>
  <si>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</si>
  <si>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</si>
  <si>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</si>
  <si>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</si>
  <si>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</si>
  <si>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</si>
  <si>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</si>
  <si>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</si>
  <si>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</si>
  <si>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</si>
  <si>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</si>
  <si>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</si>
  <si>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</si>
  <si>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</si>
  <si>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</si>
  <si>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</si>
  <si>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</si>
  <si>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</si>
  <si>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</si>
  <si>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</si>
  <si>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</si>
  <si>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</si>
  <si>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</si>
  <si>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</si>
  <si>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</si>
  <si>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</si>
  <si>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</si>
  <si>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</si>
  <si>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</si>
  <si>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</si>
  <si>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</si>
  <si>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</si>
  <si>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</si>
  <si>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</si>
  <si>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</si>
  <si>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</si>
  <si>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</si>
  <si>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</si>
  <si>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</si>
  <si>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</si>
  <si>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</si>
  <si>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</si>
  <si>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</si>
  <si>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</si>
  <si>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</si>
  <si>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</si>
  <si>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</si>
  <si>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</si>
  <si>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</si>
  <si>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</si>
  <si>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</si>
  <si>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</si>
  <si>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</si>
  <si>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</si>
  <si>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</si>
  <si>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</si>
  <si>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</si>
  <si>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</si>
  <si>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</si>
  <si>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</si>
  <si>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</si>
  <si>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</si>
  <si>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</si>
  <si>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</si>
  <si>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</si>
  <si>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</si>
  <si>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</si>
  <si>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</si>
  <si>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</si>
  <si>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</si>
  <si>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</si>
  <si>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</si>
  <si>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</si>
  <si>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</si>
  <si>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</si>
  <si>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</si>
  <si>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</si>
  <si>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</si>
  <si>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</si>
  <si>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</si>
  <si>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</si>
  <si>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</si>
  <si>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</si>
  <si>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</si>
  <si>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</si>
  <si>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</si>
  <si>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</si>
  <si>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</si>
  <si>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</si>
  <si>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</si>
  <si>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</si>
  <si>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</si>
  <si>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</si>
  <si>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</si>
  <si>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</si>
  <si>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</si>
  <si>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</si>
  <si>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</si>
  <si>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</si>
  <si>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</si>
  <si>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</si>
  <si>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</si>
  <si>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</si>
  <si>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</si>
  <si>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</si>
  <si>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</si>
  <si>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</si>
  <si>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</si>
  <si>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</si>
  <si>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</si>
  <si>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</si>
  <si>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</si>
  <si>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</si>
  <si>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</si>
  <si>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</si>
  <si>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</si>
  <si>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</si>
  <si>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</si>
  <si>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</si>
  <si>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</si>
  <si>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</si>
  <si>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2024-17</t>
  </si>
  <si>
    <t>2024-18</t>
  </si>
  <si>
    <t>2024-19</t>
  </si>
  <si>
    <t>2024-20</t>
  </si>
  <si>
    <t>2024-21</t>
  </si>
  <si>
    <t>2024-22</t>
  </si>
  <si>
    <t>2024-23</t>
  </si>
  <si>
    <t>2024-24</t>
  </si>
  <si>
    <t>2024-25</t>
  </si>
  <si>
    <t>2024-26</t>
  </si>
  <si>
    <t>2024-27</t>
  </si>
  <si>
    <t>2024-28</t>
  </si>
  <si>
    <t>2024-29</t>
  </si>
  <si>
    <t>2024-30</t>
  </si>
  <si>
    <t>CI computations</t>
  </si>
  <si>
    <t>this says the same thing:</t>
  </si>
  <si>
    <t>for the ASMR computation:</t>
  </si>
  <si>
    <t>Grok validation of the CI formula above</t>
  </si>
  <si>
    <t>https://grok.com/share/c2hhcmQtMg%3D%3D_cdf6ec94-6d59-4b34-b14e-4276f2153da2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</si>
</sst>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KCOR (t) shows the harm from the COVID vaccine is dose dependent with most of the harms happening within a</a:t>
            </a:r>
            <a:r>
              <a:rPr lang="en-US" baseline="0"/>
              <a:t> year from injection. There is a potential benefit during COVID waves.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'2021_24'!$AD$5</c:f>
              <c:strCache>
                <c:ptCount val="1"/>
                <c:pt idx="0">
                  <c:v>d1/d0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'2021_24'!$AD$6:$AD$168</c:f>
              <c:numCache>
                <c:formatCode>General</c:formatCode>
                <c:ptCount val="163"/>
                <c:pt idx="0">
                  <c:v>0.88242454764469569</c:v>
                </c:pt>
                <c:pt idx="1">
                  <c:v>0.93327607579721195</c:v>
                </c:pt>
                <c:pt idx="2">
                  <c:v>0.98985044143904877</c:v>
                </c:pt>
                <c:pt idx="3">
                  <c:v>0.96850886401808889</c:v>
                </c:pt>
                <c:pt idx="4">
                  <c:v>1</c:v>
                </c:pt>
                <c:pt idx="5">
                  <c:v>1.0332346145418383</c:v>
                </c:pt>
                <c:pt idx="6">
                  <c:v>1.0626660119884539</c:v>
                </c:pt>
                <c:pt idx="7">
                  <c:v>1.0939521543262027</c:v>
                </c:pt>
                <c:pt idx="8">
                  <c:v>1.1092820988226364</c:v>
                </c:pt>
                <c:pt idx="9">
                  <c:v>1.1078511186139859</c:v>
                </c:pt>
                <c:pt idx="10">
                  <c:v>1.1190020964652314</c:v>
                </c:pt>
                <c:pt idx="11">
                  <c:v>1.1264809962509024</c:v>
                </c:pt>
                <c:pt idx="12">
                  <c:v>1.1386713839398701</c:v>
                </c:pt>
                <c:pt idx="13">
                  <c:v>1.1617038679919973</c:v>
                </c:pt>
                <c:pt idx="14">
                  <c:v>1.1594078609024052</c:v>
                </c:pt>
                <c:pt idx="15">
                  <c:v>1.1691969673632818</c:v>
                </c:pt>
                <c:pt idx="16">
                  <c:v>1.1872162427172597</c:v>
                </c:pt>
                <c:pt idx="17">
                  <c:v>1.1751275087826651</c:v>
                </c:pt>
                <c:pt idx="18">
                  <c:v>1.1698155302919997</c:v>
                </c:pt>
                <c:pt idx="19">
                  <c:v>1.1604279423417783</c:v>
                </c:pt>
                <c:pt idx="20">
                  <c:v>1.1433839373623818</c:v>
                </c:pt>
                <c:pt idx="21">
                  <c:v>1.1404506452782026</c:v>
                </c:pt>
                <c:pt idx="22">
                  <c:v>1.1106950793790755</c:v>
                </c:pt>
                <c:pt idx="23">
                  <c:v>1.0891943376511106</c:v>
                </c:pt>
                <c:pt idx="24">
                  <c:v>1.0801776441441879</c:v>
                </c:pt>
                <c:pt idx="25">
                  <c:v>1.0667520566607225</c:v>
                </c:pt>
                <c:pt idx="26">
                  <c:v>1.0519568322550503</c:v>
                </c:pt>
                <c:pt idx="27">
                  <c:v>1.0389107653293599</c:v>
                </c:pt>
                <c:pt idx="28">
                  <c:v>1.0274030823025868</c:v>
                </c:pt>
                <c:pt idx="29">
                  <c:v>1.0185559763163523</c:v>
                </c:pt>
                <c:pt idx="30">
                  <c:v>1.0146024635405997</c:v>
                </c:pt>
                <c:pt idx="31">
                  <c:v>1.014716730144358</c:v>
                </c:pt>
                <c:pt idx="32">
                  <c:v>1.0194390392101296</c:v>
                </c:pt>
                <c:pt idx="33">
                  <c:v>1.0151980606338931</c:v>
                </c:pt>
                <c:pt idx="34">
                  <c:v>1.0144487619630529</c:v>
                </c:pt>
                <c:pt idx="35">
                  <c:v>1.0132821140514987</c:v>
                </c:pt>
                <c:pt idx="36">
                  <c:v>1.0102807545225498</c:v>
                </c:pt>
                <c:pt idx="37">
                  <c:v>1.0065619315207626</c:v>
                </c:pt>
                <c:pt idx="38">
                  <c:v>1.004032520815866</c:v>
                </c:pt>
                <c:pt idx="39">
                  <c:v>0.99956719616645817</c:v>
                </c:pt>
                <c:pt idx="40">
                  <c:v>1.0052420035127363</c:v>
                </c:pt>
                <c:pt idx="41">
                  <c:v>1.0088333802931517</c:v>
                </c:pt>
                <c:pt idx="42">
                  <c:v>1.0134720532380017</c:v>
                </c:pt>
                <c:pt idx="43">
                  <c:v>1.0208193296234449</c:v>
                </c:pt>
                <c:pt idx="44">
                  <c:v>1.0255939049879423</c:v>
                </c:pt>
                <c:pt idx="45">
                  <c:v>1.0292618773892463</c:v>
                </c:pt>
                <c:pt idx="46">
                  <c:v>1.0342524846077301</c:v>
                </c:pt>
                <c:pt idx="47">
                  <c:v>1.031694434385815</c:v>
                </c:pt>
                <c:pt idx="48">
                  <c:v>1.0381161894322286</c:v>
                </c:pt>
                <c:pt idx="49">
                  <c:v>1.0449008347685265</c:v>
                </c:pt>
                <c:pt idx="50">
                  <c:v>1.0492434052989086</c:v>
                </c:pt>
                <c:pt idx="51">
                  <c:v>1.0509102695212422</c:v>
                </c:pt>
                <c:pt idx="52">
                  <c:v>1.0532974596690581</c:v>
                </c:pt>
                <c:pt idx="53">
                  <c:v>1.0550718684085008</c:v>
                </c:pt>
                <c:pt idx="54">
                  <c:v>1.0565983739105202</c:v>
                </c:pt>
                <c:pt idx="55">
                  <c:v>1.0611911961797984</c:v>
                </c:pt>
                <c:pt idx="56">
                  <c:v>1.0600992095717725</c:v>
                </c:pt>
                <c:pt idx="57">
                  <c:v>1.0634814041758283</c:v>
                </c:pt>
                <c:pt idx="58">
                  <c:v>1.0668617216344685</c:v>
                </c:pt>
                <c:pt idx="59">
                  <c:v>1.0677166872886921</c:v>
                </c:pt>
                <c:pt idx="60">
                  <c:v>1.0719516911278379</c:v>
                </c:pt>
                <c:pt idx="61">
                  <c:v>1.0767331672749916</c:v>
                </c:pt>
                <c:pt idx="62">
                  <c:v>1.0773536797141627</c:v>
                </c:pt>
                <c:pt idx="63">
                  <c:v>1.0802844016232915</c:v>
                </c:pt>
                <c:pt idx="64">
                  <c:v>1.08024845688719</c:v>
                </c:pt>
                <c:pt idx="65">
                  <c:v>1.0821902520376858</c:v>
                </c:pt>
                <c:pt idx="66">
                  <c:v>1.0871086193146804</c:v>
                </c:pt>
                <c:pt idx="67">
                  <c:v>1.0886797343304337</c:v>
                </c:pt>
                <c:pt idx="68">
                  <c:v>1.0900288796311446</c:v>
                </c:pt>
                <c:pt idx="69">
                  <c:v>1.0879265966528646</c:v>
                </c:pt>
                <c:pt idx="70">
                  <c:v>1.0926242471954588</c:v>
                </c:pt>
                <c:pt idx="71">
                  <c:v>1.0922095157066274</c:v>
                </c:pt>
                <c:pt idx="72">
                  <c:v>1.0943102319876763</c:v>
                </c:pt>
                <c:pt idx="73">
                  <c:v>1.095827611130509</c:v>
                </c:pt>
                <c:pt idx="74">
                  <c:v>1.1007593120331371</c:v>
                </c:pt>
                <c:pt idx="75">
                  <c:v>1.1029858492937368</c:v>
                </c:pt>
                <c:pt idx="76">
                  <c:v>1.10371400569464</c:v>
                </c:pt>
                <c:pt idx="77">
                  <c:v>1.1082486072190401</c:v>
                </c:pt>
                <c:pt idx="78">
                  <c:v>1.1114156398032002</c:v>
                </c:pt>
                <c:pt idx="79">
                  <c:v>1.1139106323705859</c:v>
                </c:pt>
                <c:pt idx="80">
                  <c:v>1.1156115455625435</c:v>
                </c:pt>
                <c:pt idx="81">
                  <c:v>1.1160706506773062</c:v>
                </c:pt>
                <c:pt idx="82">
                  <c:v>1.1184019632961162</c:v>
                </c:pt>
                <c:pt idx="83">
                  <c:v>1.1213627771750267</c:v>
                </c:pt>
                <c:pt idx="84">
                  <c:v>1.1259432977917638</c:v>
                </c:pt>
                <c:pt idx="85">
                  <c:v>1.1253438993788858</c:v>
                </c:pt>
                <c:pt idx="86">
                  <c:v>1.1269826947465602</c:v>
                </c:pt>
                <c:pt idx="87">
                  <c:v>1.1307010907092767</c:v>
                </c:pt>
                <c:pt idx="88">
                  <c:v>1.1320565384493566</c:v>
                </c:pt>
                <c:pt idx="89">
                  <c:v>1.1340651125144925</c:v>
                </c:pt>
                <c:pt idx="90">
                  <c:v>1.1372723651153716</c:v>
                </c:pt>
                <c:pt idx="91">
                  <c:v>1.1373592989630392</c:v>
                </c:pt>
                <c:pt idx="92">
                  <c:v>1.1392094683803895</c:v>
                </c:pt>
                <c:pt idx="93">
                  <c:v>1.1402437610857967</c:v>
                </c:pt>
                <c:pt idx="94">
                  <c:v>1.1432026498667067</c:v>
                </c:pt>
                <c:pt idx="95">
                  <c:v>1.1460952469310937</c:v>
                </c:pt>
                <c:pt idx="96">
                  <c:v>1.1485637561088546</c:v>
                </c:pt>
                <c:pt idx="97">
                  <c:v>1.1520446727306735</c:v>
                </c:pt>
                <c:pt idx="98">
                  <c:v>1.15306338324427</c:v>
                </c:pt>
                <c:pt idx="99">
                  <c:v>1.1554620607663033</c:v>
                </c:pt>
                <c:pt idx="100">
                  <c:v>1.1585154572899288</c:v>
                </c:pt>
                <c:pt idx="101">
                  <c:v>1.1587236291581597</c:v>
                </c:pt>
                <c:pt idx="102">
                  <c:v>1.1605065606376188</c:v>
                </c:pt>
                <c:pt idx="103">
                  <c:v>1.1606626597223055</c:v>
                </c:pt>
                <c:pt idx="104">
                  <c:v>1.1598745069572542</c:v>
                </c:pt>
                <c:pt idx="105">
                  <c:v>1.1598937030750709</c:v>
                </c:pt>
                <c:pt idx="106">
                  <c:v>1.1595491172149157</c:v>
                </c:pt>
                <c:pt idx="107">
                  <c:v>1.1594168321527332</c:v>
                </c:pt>
                <c:pt idx="108">
                  <c:v>1.1610813781374349</c:v>
                </c:pt>
                <c:pt idx="109">
                  <c:v>1.1624362993145976</c:v>
                </c:pt>
                <c:pt idx="110">
                  <c:v>1.1641860974084091</c:v>
                </c:pt>
                <c:pt idx="111">
                  <c:v>1.1637589046149186</c:v>
                </c:pt>
                <c:pt idx="112">
                  <c:v>1.1657774335541686</c:v>
                </c:pt>
                <c:pt idx="113">
                  <c:v>1.1636538116375121</c:v>
                </c:pt>
                <c:pt idx="114">
                  <c:v>1.1669734786362089</c:v>
                </c:pt>
                <c:pt idx="115">
                  <c:v>1.1677230642949366</c:v>
                </c:pt>
                <c:pt idx="116">
                  <c:v>1.1692306158058063</c:v>
                </c:pt>
                <c:pt idx="117">
                  <c:v>1.1692066461584041</c:v>
                </c:pt>
                <c:pt idx="118">
                  <c:v>1.1698903026661187</c:v>
                </c:pt>
                <c:pt idx="119">
                  <c:v>1.1699987306651309</c:v>
                </c:pt>
                <c:pt idx="120">
                  <c:v>1.1693478127609622</c:v>
                </c:pt>
                <c:pt idx="121">
                  <c:v>1.170805770439183</c:v>
                </c:pt>
                <c:pt idx="122">
                  <c:v>1.1719405216770593</c:v>
                </c:pt>
                <c:pt idx="123">
                  <c:v>1.1722235343663003</c:v>
                </c:pt>
                <c:pt idx="124">
                  <c:v>1.1732715850990614</c:v>
                </c:pt>
                <c:pt idx="125">
                  <c:v>1.1729932371863596</c:v>
                </c:pt>
                <c:pt idx="126">
                  <c:v>1.173707535914627</c:v>
                </c:pt>
                <c:pt idx="127">
                  <c:v>1.1747648681082874</c:v>
                </c:pt>
                <c:pt idx="128">
                  <c:v>1.1749807587808809</c:v>
                </c:pt>
                <c:pt idx="129">
                  <c:v>1.1745738325542827</c:v>
                </c:pt>
                <c:pt idx="130">
                  <c:v>1.1743344665934656</c:v>
                </c:pt>
                <c:pt idx="131">
                  <c:v>1.1741143712172006</c:v>
                </c:pt>
                <c:pt idx="132">
                  <c:v>1.1718474466659687</c:v>
                </c:pt>
                <c:pt idx="133">
                  <c:v>1.1717541023473008</c:v>
                </c:pt>
                <c:pt idx="134">
                  <c:v>1.1705973738225679</c:v>
                </c:pt>
                <c:pt idx="135">
                  <c:v>1.1697944715386381</c:v>
                </c:pt>
                <c:pt idx="136">
                  <c:v>1.1707395078999021</c:v>
                </c:pt>
                <c:pt idx="137">
                  <c:v>1.1693127028604318</c:v>
                </c:pt>
                <c:pt idx="138">
                  <c:v>1.1695514466622308</c:v>
                </c:pt>
                <c:pt idx="139">
                  <c:v>1.1693277894767262</c:v>
                </c:pt>
                <c:pt idx="140">
                  <c:v>1.1721525852866908</c:v>
                </c:pt>
                <c:pt idx="141">
                  <c:v>1.1738158221030544</c:v>
                </c:pt>
                <c:pt idx="142">
                  <c:v>1.1722041299834411</c:v>
                </c:pt>
                <c:pt idx="143">
                  <c:v>1.1715955148118391</c:v>
                </c:pt>
                <c:pt idx="144">
                  <c:v>1.1719067142606459</c:v>
                </c:pt>
                <c:pt idx="145">
                  <c:v>1.1730929069881413</c:v>
                </c:pt>
                <c:pt idx="146">
                  <c:v>1.1744747852048931</c:v>
                </c:pt>
                <c:pt idx="147">
                  <c:v>1.1750577954548975</c:v>
                </c:pt>
                <c:pt idx="148">
                  <c:v>1.1738838468320065</c:v>
                </c:pt>
                <c:pt idx="149">
                  <c:v>1.1733562680444851</c:v>
                </c:pt>
                <c:pt idx="150">
                  <c:v>1.1740996854110606</c:v>
                </c:pt>
                <c:pt idx="151">
                  <c:v>1.1730167507740985</c:v>
                </c:pt>
                <c:pt idx="152">
                  <c:v>1.1730129394021576</c:v>
                </c:pt>
                <c:pt idx="153">
                  <c:v>1.1734599127544119</c:v>
                </c:pt>
                <c:pt idx="154">
                  <c:v>1.1724762103911954</c:v>
                </c:pt>
                <c:pt idx="155">
                  <c:v>1.1727944110444064</c:v>
                </c:pt>
                <c:pt idx="156">
                  <c:v>1.1743443688175832</c:v>
                </c:pt>
                <c:pt idx="157">
                  <c:v>1.1740875851672219</c:v>
                </c:pt>
                <c:pt idx="158">
                  <c:v>1.1753454526991438</c:v>
                </c:pt>
                <c:pt idx="159">
                  <c:v>1.1746155762782957</c:v>
                </c:pt>
                <c:pt idx="160">
                  <c:v>1.1754231108655813</c:v>
                </c:pt>
                <c:pt idx="161">
                  <c:v>1.1756694000193328</c:v>
                </c:pt>
                <c:pt idx="162">
                  <c:v>1.1762737330441653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F0-4B42-82AA-3494E71A4B54}"/>
            </c:ext>
          </c:extLst>
        </c:ser>
        <c:ser>
          <c:idx val="1"/>
          <c:order val="1"/>
          <c:tx>
            <c:strRef>
              <c:f>'2021_24'!$AE$5</c:f>
              <c:strCache>
                <c:ptCount val="1"/>
                <c:pt idx="0">
                  <c:v>d2/d0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'2021_24'!$AE$6:$AE$168</c:f>
              <c:numCache>
                <c:formatCode>General</c:formatCode>
                <c:ptCount val="163"/>
                <c:pt idx="0">
                  <c:v>0.80459263723993524</c:v>
                </c:pt>
                <c:pt idx="1">
                  <c:v>0.9188441568029313</c:v>
                </c:pt>
                <c:pt idx="2">
                  <c:v>0.93722398072111235</c:v>
                </c:pt>
                <c:pt idx="3">
                  <c:v>0.92938703119172827</c:v>
                </c:pt>
                <c:pt idx="4">
                  <c:v>1</c:v>
                </c:pt>
                <c:pt idx="5">
                  <c:v>1.0306659680458377</c:v>
                </c:pt>
                <c:pt idx="6">
                  <c:v>1.0857582535386547</c:v>
                </c:pt>
                <c:pt idx="7">
                  <c:v>1.115180936877892</c:v>
                </c:pt>
                <c:pt idx="8">
                  <c:v>1.1368993509123828</c:v>
                </c:pt>
                <c:pt idx="9">
                  <c:v>1.144142566435921</c:v>
                </c:pt>
                <c:pt idx="10">
                  <c:v>1.1572982330833375</c:v>
                </c:pt>
                <c:pt idx="11">
                  <c:v>1.1750415276306196</c:v>
                </c:pt>
                <c:pt idx="12">
                  <c:v>1.1910577108795986</c:v>
                </c:pt>
                <c:pt idx="13">
                  <c:v>1.2067393170975302</c:v>
                </c:pt>
                <c:pt idx="14">
                  <c:v>1.2166049787919557</c:v>
                </c:pt>
                <c:pt idx="15">
                  <c:v>1.2228837117443465</c:v>
                </c:pt>
                <c:pt idx="16">
                  <c:v>1.2345347432002167</c:v>
                </c:pt>
                <c:pt idx="17">
                  <c:v>1.2357475317914353</c:v>
                </c:pt>
                <c:pt idx="18">
                  <c:v>1.2440733498038907</c:v>
                </c:pt>
                <c:pt idx="19">
                  <c:v>1.2478235555132311</c:v>
                </c:pt>
                <c:pt idx="20">
                  <c:v>1.2431024040223559</c:v>
                </c:pt>
                <c:pt idx="21">
                  <c:v>1.2377675732696347</c:v>
                </c:pt>
                <c:pt idx="22">
                  <c:v>1.2105389200237966</c:v>
                </c:pt>
                <c:pt idx="23">
                  <c:v>1.1902279101005355</c:v>
                </c:pt>
                <c:pt idx="24">
                  <c:v>1.1824460551232057</c:v>
                </c:pt>
                <c:pt idx="25">
                  <c:v>1.1707109616507749</c:v>
                </c:pt>
                <c:pt idx="26">
                  <c:v>1.1566111531821932</c:v>
                </c:pt>
                <c:pt idx="27">
                  <c:v>1.144843237638981</c:v>
                </c:pt>
                <c:pt idx="28">
                  <c:v>1.1310507599233954</c:v>
                </c:pt>
                <c:pt idx="29">
                  <c:v>1.1255834585369946</c:v>
                </c:pt>
                <c:pt idx="30">
                  <c:v>1.1227296822913793</c:v>
                </c:pt>
                <c:pt idx="31">
                  <c:v>1.1222574625936586</c:v>
                </c:pt>
                <c:pt idx="32">
                  <c:v>1.126895443011402</c:v>
                </c:pt>
                <c:pt idx="33">
                  <c:v>1.1266272170696781</c:v>
                </c:pt>
                <c:pt idx="34">
                  <c:v>1.1257709247736905</c:v>
                </c:pt>
                <c:pt idx="35">
                  <c:v>1.1233715023539819</c:v>
                </c:pt>
                <c:pt idx="36">
                  <c:v>1.1217516884530254</c:v>
                </c:pt>
                <c:pt idx="37">
                  <c:v>1.1235746867723313</c:v>
                </c:pt>
                <c:pt idx="38">
                  <c:v>1.1239791194874824</c:v>
                </c:pt>
                <c:pt idx="39">
                  <c:v>1.1272487170669325</c:v>
                </c:pt>
                <c:pt idx="40">
                  <c:v>1.1280444765198097</c:v>
                </c:pt>
                <c:pt idx="41">
                  <c:v>1.1343096784070663</c:v>
                </c:pt>
                <c:pt idx="42">
                  <c:v>1.1392346561149951</c:v>
                </c:pt>
                <c:pt idx="43">
                  <c:v>1.1453275131180909</c:v>
                </c:pt>
                <c:pt idx="44">
                  <c:v>1.1524674104050967</c:v>
                </c:pt>
                <c:pt idx="45">
                  <c:v>1.1600589578612621</c:v>
                </c:pt>
                <c:pt idx="46">
                  <c:v>1.1660535522921716</c:v>
                </c:pt>
                <c:pt idx="47">
                  <c:v>1.1715732463359929</c:v>
                </c:pt>
                <c:pt idx="48">
                  <c:v>1.1746564758145117</c:v>
                </c:pt>
                <c:pt idx="49">
                  <c:v>1.1801976739843942</c:v>
                </c:pt>
                <c:pt idx="50">
                  <c:v>1.1853198693784572</c:v>
                </c:pt>
                <c:pt idx="51">
                  <c:v>1.1884308338146721</c:v>
                </c:pt>
                <c:pt idx="52">
                  <c:v>1.1928288138386973</c:v>
                </c:pt>
                <c:pt idx="53">
                  <c:v>1.1972724610525318</c:v>
                </c:pt>
                <c:pt idx="54">
                  <c:v>1.2014946718447554</c:v>
                </c:pt>
                <c:pt idx="55">
                  <c:v>1.2057706231635781</c:v>
                </c:pt>
                <c:pt idx="56">
                  <c:v>1.204395276931308</c:v>
                </c:pt>
                <c:pt idx="57">
                  <c:v>1.2108300215780958</c:v>
                </c:pt>
                <c:pt idx="58">
                  <c:v>1.214433385324897</c:v>
                </c:pt>
                <c:pt idx="59">
                  <c:v>1.2192879601118638</c:v>
                </c:pt>
                <c:pt idx="60">
                  <c:v>1.2225852573082212</c:v>
                </c:pt>
                <c:pt idx="61">
                  <c:v>1.2268337116831158</c:v>
                </c:pt>
                <c:pt idx="62">
                  <c:v>1.2287268979388808</c:v>
                </c:pt>
                <c:pt idx="63">
                  <c:v>1.2327133644822934</c:v>
                </c:pt>
                <c:pt idx="64">
                  <c:v>1.2341275043924507</c:v>
                </c:pt>
                <c:pt idx="65">
                  <c:v>1.2401509449417563</c:v>
                </c:pt>
                <c:pt idx="66">
                  <c:v>1.2439070555882157</c:v>
                </c:pt>
                <c:pt idx="67">
                  <c:v>1.2449220290280532</c:v>
                </c:pt>
                <c:pt idx="68">
                  <c:v>1.2452414874467321</c:v>
                </c:pt>
                <c:pt idx="69">
                  <c:v>1.2451161357952287</c:v>
                </c:pt>
                <c:pt idx="70">
                  <c:v>1.2508864832723008</c:v>
                </c:pt>
                <c:pt idx="71">
                  <c:v>1.2530106422046576</c:v>
                </c:pt>
                <c:pt idx="72">
                  <c:v>1.2557470416694836</c:v>
                </c:pt>
                <c:pt idx="73">
                  <c:v>1.2578953063657761</c:v>
                </c:pt>
                <c:pt idx="74">
                  <c:v>1.2618846504106587</c:v>
                </c:pt>
                <c:pt idx="75">
                  <c:v>1.266224624496856</c:v>
                </c:pt>
                <c:pt idx="76">
                  <c:v>1.2680696906616034</c:v>
                </c:pt>
                <c:pt idx="77">
                  <c:v>1.2700989206594495</c:v>
                </c:pt>
                <c:pt idx="78">
                  <c:v>1.2721957713874434</c:v>
                </c:pt>
                <c:pt idx="79">
                  <c:v>1.2759293912507244</c:v>
                </c:pt>
                <c:pt idx="80">
                  <c:v>1.2778779713283976</c:v>
                </c:pt>
                <c:pt idx="81">
                  <c:v>1.2794332378053015</c:v>
                </c:pt>
                <c:pt idx="82">
                  <c:v>1.2800585444098096</c:v>
                </c:pt>
                <c:pt idx="83">
                  <c:v>1.2816000418638667</c:v>
                </c:pt>
                <c:pt idx="84">
                  <c:v>1.2845034841414067</c:v>
                </c:pt>
                <c:pt idx="85">
                  <c:v>1.2871579528425219</c:v>
                </c:pt>
                <c:pt idx="86">
                  <c:v>1.288412673824775</c:v>
                </c:pt>
                <c:pt idx="87">
                  <c:v>1.2907194603710719</c:v>
                </c:pt>
                <c:pt idx="88">
                  <c:v>1.2927112639293266</c:v>
                </c:pt>
                <c:pt idx="89">
                  <c:v>1.2962529918196921</c:v>
                </c:pt>
                <c:pt idx="90">
                  <c:v>1.2980496410341074</c:v>
                </c:pt>
                <c:pt idx="91">
                  <c:v>1.298524543840974</c:v>
                </c:pt>
                <c:pt idx="92">
                  <c:v>1.3015447422807562</c:v>
                </c:pt>
                <c:pt idx="93">
                  <c:v>1.304042042432267</c:v>
                </c:pt>
                <c:pt idx="94">
                  <c:v>1.3069057201262775</c:v>
                </c:pt>
                <c:pt idx="95">
                  <c:v>1.308724305033294</c:v>
                </c:pt>
                <c:pt idx="96">
                  <c:v>1.3103532337146111</c:v>
                </c:pt>
                <c:pt idx="97">
                  <c:v>1.3137158998689695</c:v>
                </c:pt>
                <c:pt idx="98">
                  <c:v>1.3147272668440282</c:v>
                </c:pt>
                <c:pt idx="99">
                  <c:v>1.3176129134536647</c:v>
                </c:pt>
                <c:pt idx="100">
                  <c:v>1.3200208195628946</c:v>
                </c:pt>
                <c:pt idx="101">
                  <c:v>1.3205201917515312</c:v>
                </c:pt>
                <c:pt idx="102">
                  <c:v>1.3216335998306634</c:v>
                </c:pt>
                <c:pt idx="103">
                  <c:v>1.3220155988931828</c:v>
                </c:pt>
                <c:pt idx="104">
                  <c:v>1.3219538374192765</c:v>
                </c:pt>
                <c:pt idx="105">
                  <c:v>1.3227212999506572</c:v>
                </c:pt>
                <c:pt idx="106">
                  <c:v>1.3228633746356864</c:v>
                </c:pt>
                <c:pt idx="107">
                  <c:v>1.3234310624234573</c:v>
                </c:pt>
                <c:pt idx="108">
                  <c:v>1.3262596130952076</c:v>
                </c:pt>
                <c:pt idx="109">
                  <c:v>1.3290063002349106</c:v>
                </c:pt>
                <c:pt idx="110">
                  <c:v>1.3303706288262904</c:v>
                </c:pt>
                <c:pt idx="111">
                  <c:v>1.3306362200725697</c:v>
                </c:pt>
                <c:pt idx="112">
                  <c:v>1.3322413012608492</c:v>
                </c:pt>
                <c:pt idx="113">
                  <c:v>1.3306520916744538</c:v>
                </c:pt>
                <c:pt idx="114">
                  <c:v>1.3339421611377442</c:v>
                </c:pt>
                <c:pt idx="115">
                  <c:v>1.3355005641978803</c:v>
                </c:pt>
                <c:pt idx="116">
                  <c:v>1.3374189185755747</c:v>
                </c:pt>
                <c:pt idx="117">
                  <c:v>1.3394680987297041</c:v>
                </c:pt>
                <c:pt idx="118">
                  <c:v>1.3394845495231602</c:v>
                </c:pt>
                <c:pt idx="119">
                  <c:v>1.3414866552010973</c:v>
                </c:pt>
                <c:pt idx="120">
                  <c:v>1.3414951109688471</c:v>
                </c:pt>
                <c:pt idx="121">
                  <c:v>1.3423158502359915</c:v>
                </c:pt>
                <c:pt idx="122">
                  <c:v>1.3427904854293642</c:v>
                </c:pt>
                <c:pt idx="123">
                  <c:v>1.3434276362207576</c:v>
                </c:pt>
                <c:pt idx="124">
                  <c:v>1.343327039550178</c:v>
                </c:pt>
                <c:pt idx="125">
                  <c:v>1.3425072397494517</c:v>
                </c:pt>
                <c:pt idx="126">
                  <c:v>1.342375522040691</c:v>
                </c:pt>
                <c:pt idx="127">
                  <c:v>1.3425420035430873</c:v>
                </c:pt>
                <c:pt idx="128">
                  <c:v>1.3422185989282991</c:v>
                </c:pt>
                <c:pt idx="129">
                  <c:v>1.3401165232863204</c:v>
                </c:pt>
                <c:pt idx="130">
                  <c:v>1.3408372412178426</c:v>
                </c:pt>
                <c:pt idx="131">
                  <c:v>1.3394917054028692</c:v>
                </c:pt>
                <c:pt idx="132">
                  <c:v>1.3371948282883874</c:v>
                </c:pt>
                <c:pt idx="133">
                  <c:v>1.3362472196403317</c:v>
                </c:pt>
                <c:pt idx="134">
                  <c:v>1.3362948083790556</c:v>
                </c:pt>
                <c:pt idx="135">
                  <c:v>1.335548516876667</c:v>
                </c:pt>
                <c:pt idx="136">
                  <c:v>1.335861823192259</c:v>
                </c:pt>
                <c:pt idx="137">
                  <c:v>1.3347402475154213</c:v>
                </c:pt>
                <c:pt idx="138">
                  <c:v>1.3344415813710284</c:v>
                </c:pt>
                <c:pt idx="139">
                  <c:v>1.3343614013882388</c:v>
                </c:pt>
                <c:pt idx="140">
                  <c:v>1.3345340215647625</c:v>
                </c:pt>
                <c:pt idx="141">
                  <c:v>1.3345038428736458</c:v>
                </c:pt>
                <c:pt idx="142">
                  <c:v>1.3338970761540019</c:v>
                </c:pt>
                <c:pt idx="143">
                  <c:v>1.3344795972445687</c:v>
                </c:pt>
                <c:pt idx="144">
                  <c:v>1.3345422211605016</c:v>
                </c:pt>
                <c:pt idx="145">
                  <c:v>1.3346825063215249</c:v>
                </c:pt>
                <c:pt idx="146">
                  <c:v>1.3353177949382726</c:v>
                </c:pt>
                <c:pt idx="147">
                  <c:v>1.333996855312898</c:v>
                </c:pt>
                <c:pt idx="148">
                  <c:v>1.3330150176604352</c:v>
                </c:pt>
                <c:pt idx="149">
                  <c:v>1.3333567436332223</c:v>
                </c:pt>
                <c:pt idx="150">
                  <c:v>1.333823686663951</c:v>
                </c:pt>
                <c:pt idx="151">
                  <c:v>1.3331593583051382</c:v>
                </c:pt>
                <c:pt idx="152">
                  <c:v>1.333457487286454</c:v>
                </c:pt>
                <c:pt idx="153">
                  <c:v>1.3332153767755257</c:v>
                </c:pt>
                <c:pt idx="154">
                  <c:v>1.3330809066357459</c:v>
                </c:pt>
                <c:pt idx="155">
                  <c:v>1.3330264678877097</c:v>
                </c:pt>
                <c:pt idx="156">
                  <c:v>1.3342529802149632</c:v>
                </c:pt>
                <c:pt idx="157">
                  <c:v>1.3341455624982077</c:v>
                </c:pt>
                <c:pt idx="158">
                  <c:v>1.3361533177522475</c:v>
                </c:pt>
                <c:pt idx="159">
                  <c:v>1.3365656267988353</c:v>
                </c:pt>
                <c:pt idx="160">
                  <c:v>1.3371061778670401</c:v>
                </c:pt>
                <c:pt idx="161">
                  <c:v>1.3366127328120585</c:v>
                </c:pt>
                <c:pt idx="162">
                  <c:v>1.3365254098101647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F0-4B42-82AA-3494E71A4B54}"/>
            </c:ext>
          </c:extLst>
        </c:ser>
        <c:ser>
          <c:idx val="3"/>
          <c:order val="3"/>
          <c:tx>
            <c:strRef>
              <c:f>'2021_24'!$AG$5</c:f>
              <c:strCache>
                <c:ptCount val="1"/>
                <c:pt idx="0">
                  <c:v>CI low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'2021_24'!$AG$6:$AG$168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0.82249265850892694</c:v>
                </c:pt>
                <c:pt idx="6">
                  <c:v>0.90518648065002405</c:v>
                </c:pt>
                <c:pt idx="7">
                  <c:v>0.95916200215329728</c:v>
                </c:pt>
                <c:pt idx="8">
                  <c:v>0.98993008206128508</c:v>
                </c:pt>
                <c:pt idx="9">
                  <c:v>0.9997933913118614</c:v>
                </c:pt>
                <c:pt idx="10">
                  <c:v>1.0189122000856476</c:v>
                </c:pt>
                <c:pt idx="11">
                  <c:v>1.032438074948953</c:v>
                </c:pt>
                <c:pt idx="12">
                  <c:v>1.0498759305551009</c:v>
                </c:pt>
                <c:pt idx="13">
                  <c:v>1.0766345658431826</c:v>
                </c:pt>
                <c:pt idx="14">
                  <c:v>1.0786964598519659</c:v>
                </c:pt>
                <c:pt idx="15">
                  <c:v>1.0914245835050558</c:v>
                </c:pt>
                <c:pt idx="16">
                  <c:v>1.1117352542751635</c:v>
                </c:pt>
                <c:pt idx="17">
                  <c:v>1.1032829228193719</c:v>
                </c:pt>
                <c:pt idx="18">
                  <c:v>1.1009047024883845</c:v>
                </c:pt>
                <c:pt idx="19">
                  <c:v>1.0949770301559287</c:v>
                </c:pt>
                <c:pt idx="20">
                  <c:v>1.0812509539853254</c:v>
                </c:pt>
                <c:pt idx="21">
                  <c:v>1.0808818527183515</c:v>
                </c:pt>
                <c:pt idx="22">
                  <c:v>1.0550102240678745</c:v>
                </c:pt>
                <c:pt idx="23">
                  <c:v>1.0366617723476457</c:v>
                </c:pt>
                <c:pt idx="24">
                  <c:v>1.0300610296740049</c:v>
                </c:pt>
                <c:pt idx="25">
                  <c:v>1.0189154530499431</c:v>
                </c:pt>
                <c:pt idx="26">
                  <c:v>1.0061616273787033</c:v>
                </c:pt>
                <c:pt idx="27">
                  <c:v>0.99485664409833396</c:v>
                </c:pt>
                <c:pt idx="28">
                  <c:v>0.9848545079879204</c:v>
                </c:pt>
                <c:pt idx="29">
                  <c:v>0.97719867343858213</c:v>
                </c:pt>
                <c:pt idx="30">
                  <c:v>0.97420044481981571</c:v>
                </c:pt>
                <c:pt idx="31">
                  <c:v>0.97500135591196213</c:v>
                </c:pt>
                <c:pt idx="32">
                  <c:v>0.98023812458067461</c:v>
                </c:pt>
                <c:pt idx="33">
                  <c:v>0.976794771406026</c:v>
                </c:pt>
                <c:pt idx="34">
                  <c:v>0.97681138471936524</c:v>
                </c:pt>
                <c:pt idx="35">
                  <c:v>0.97637261923748098</c:v>
                </c:pt>
                <c:pt idx="36">
                  <c:v>0.97403610129284968</c:v>
                </c:pt>
                <c:pt idx="37">
                  <c:v>0.9709413945985006</c:v>
                </c:pt>
                <c:pt idx="38">
                  <c:v>0.96893499253621229</c:v>
                </c:pt>
                <c:pt idx="39">
                  <c:v>0.96501702704173653</c:v>
                </c:pt>
                <c:pt idx="40">
                  <c:v>0.97103448677518556</c:v>
                </c:pt>
                <c:pt idx="41">
                  <c:v>0.97494957887317935</c:v>
                </c:pt>
                <c:pt idx="42">
                  <c:v>0.97987510727990512</c:v>
                </c:pt>
                <c:pt idx="43">
                  <c:v>0.98741257625458045</c:v>
                </c:pt>
                <c:pt idx="44">
                  <c:v>0.99241099943523425</c:v>
                </c:pt>
                <c:pt idx="45">
                  <c:v>0.99631883389546827</c:v>
                </c:pt>
                <c:pt idx="46">
                  <c:v>1.0015154367779038</c:v>
                </c:pt>
                <c:pt idx="47">
                  <c:v>0.99932070974017428</c:v>
                </c:pt>
                <c:pt idx="48">
                  <c:v>1.0058827066979235</c:v>
                </c:pt>
                <c:pt idx="49">
                  <c:v>1.0127658078908128</c:v>
                </c:pt>
                <c:pt idx="50">
                  <c:v>1.0172796011624556</c:v>
                </c:pt>
                <c:pt idx="51">
                  <c:v>1.0191729730222758</c:v>
                </c:pt>
                <c:pt idx="52">
                  <c:v>1.0217332426803334</c:v>
                </c:pt>
                <c:pt idx="53">
                  <c:v>1.0236851391245951</c:v>
                </c:pt>
                <c:pt idx="54">
                  <c:v>1.0254223311444559</c:v>
                </c:pt>
                <c:pt idx="55">
                  <c:v>1.030126274213651</c:v>
                </c:pt>
                <c:pt idx="56">
                  <c:v>1.0293049363598223</c:v>
                </c:pt>
                <c:pt idx="57">
                  <c:v>1.0328689012768129</c:v>
                </c:pt>
                <c:pt idx="58">
                  <c:v>1.0364058520176955</c:v>
                </c:pt>
                <c:pt idx="59">
                  <c:v>1.037497147633488</c:v>
                </c:pt>
                <c:pt idx="60">
                  <c:v>1.0418629930255894</c:v>
                </c:pt>
                <c:pt idx="61">
                  <c:v>1.0467542826601588</c:v>
                </c:pt>
                <c:pt idx="62">
                  <c:v>1.047576460951815</c:v>
                </c:pt>
                <c:pt idx="63">
                  <c:v>1.0506428893996043</c:v>
                </c:pt>
                <c:pt idx="64">
                  <c:v>1.0508289084537075</c:v>
                </c:pt>
                <c:pt idx="65">
                  <c:v>1.0529095557646053</c:v>
                </c:pt>
                <c:pt idx="66">
                  <c:v>1.057934966728854</c:v>
                </c:pt>
                <c:pt idx="67">
                  <c:v>1.0597004184807657</c:v>
                </c:pt>
                <c:pt idx="68">
                  <c:v>1.0612467340195542</c:v>
                </c:pt>
                <c:pt idx="69">
                  <c:v>1.0594097020159807</c:v>
                </c:pt>
                <c:pt idx="70">
                  <c:v>1.064189217989578</c:v>
                </c:pt>
                <c:pt idx="71">
                  <c:v>1.063973177072975</c:v>
                </c:pt>
                <c:pt idx="72">
                  <c:v>1.0661933943415531</c:v>
                </c:pt>
                <c:pt idx="73">
                  <c:v>1.0678620222867883</c:v>
                </c:pt>
                <c:pt idx="74">
                  <c:v>1.072867660386035</c:v>
                </c:pt>
                <c:pt idx="75">
                  <c:v>1.0752159899160583</c:v>
                </c:pt>
                <c:pt idx="76">
                  <c:v>1.076109036399298</c:v>
                </c:pt>
                <c:pt idx="77">
                  <c:v>1.0807297271196221</c:v>
                </c:pt>
                <c:pt idx="78">
                  <c:v>1.0840328988712553</c:v>
                </c:pt>
                <c:pt idx="79">
                  <c:v>1.0866964689967988</c:v>
                </c:pt>
                <c:pt idx="80">
                  <c:v>1.0885878536801581</c:v>
                </c:pt>
                <c:pt idx="81">
                  <c:v>1.0892433221963602</c:v>
                </c:pt>
                <c:pt idx="82">
                  <c:v>1.0917164917998718</c:v>
                </c:pt>
                <c:pt idx="83">
                  <c:v>1.0947919114377844</c:v>
                </c:pt>
                <c:pt idx="84">
                  <c:v>1.099436968359172</c:v>
                </c:pt>
                <c:pt idx="85">
                  <c:v>1.0989933612446683</c:v>
                </c:pt>
                <c:pt idx="86">
                  <c:v>1.100743459975922</c:v>
                </c:pt>
                <c:pt idx="87">
                  <c:v>1.1045319867581176</c:v>
                </c:pt>
                <c:pt idx="88">
                  <c:v>1.1060077580681329</c:v>
                </c:pt>
                <c:pt idx="89">
                  <c:v>1.1081083452991607</c:v>
                </c:pt>
                <c:pt idx="90">
                  <c:v>1.1113973496384424</c:v>
                </c:pt>
                <c:pt idx="91">
                  <c:v>1.1116194543276992</c:v>
                </c:pt>
                <c:pt idx="92">
                  <c:v>1.1135543482079377</c:v>
                </c:pt>
                <c:pt idx="93">
                  <c:v>1.1146869469807328</c:v>
                </c:pt>
                <c:pt idx="94">
                  <c:v>1.1177030836270738</c:v>
                </c:pt>
                <c:pt idx="95">
                  <c:v>1.1206643911080894</c:v>
                </c:pt>
                <c:pt idx="96">
                  <c:v>1.1232050327174334</c:v>
                </c:pt>
                <c:pt idx="97">
                  <c:v>1.1267296043418253</c:v>
                </c:pt>
                <c:pt idx="98">
                  <c:v>1.1278358563535509</c:v>
                </c:pt>
                <c:pt idx="99">
                  <c:v>1.1302883910772128</c:v>
                </c:pt>
                <c:pt idx="100">
                  <c:v>1.133392002846944</c:v>
                </c:pt>
                <c:pt idx="101">
                  <c:v>1.1337046142800997</c:v>
                </c:pt>
                <c:pt idx="102">
                  <c:v>1.135559695766585</c:v>
                </c:pt>
                <c:pt idx="103">
                  <c:v>1.1358176174297203</c:v>
                </c:pt>
                <c:pt idx="104">
                  <c:v>1.1351415128568552</c:v>
                </c:pt>
                <c:pt idx="105">
                  <c:v>1.1352630086571123</c:v>
                </c:pt>
                <c:pt idx="106">
                  <c:v>1.1350136583584294</c:v>
                </c:pt>
                <c:pt idx="107">
                  <c:v>1.1349782710970853</c:v>
                </c:pt>
                <c:pt idx="108">
                  <c:v>1.136706586528903</c:v>
                </c:pt>
                <c:pt idx="109">
                  <c:v>1.1381199364202328</c:v>
                </c:pt>
                <c:pt idx="110">
                  <c:v>1.1399207649840508</c:v>
                </c:pt>
                <c:pt idx="111">
                  <c:v>1.1395899034937156</c:v>
                </c:pt>
                <c:pt idx="112">
                  <c:v>1.1416593306446623</c:v>
                </c:pt>
                <c:pt idx="113">
                  <c:v>1.139672463609575</c:v>
                </c:pt>
                <c:pt idx="114">
                  <c:v>1.1430237760906987</c:v>
                </c:pt>
                <c:pt idx="115">
                  <c:v>1.1438416444040882</c:v>
                </c:pt>
                <c:pt idx="116">
                  <c:v>1.1453986741845457</c:v>
                </c:pt>
                <c:pt idx="117">
                  <c:v>1.1454522678505237</c:v>
                </c:pt>
                <c:pt idx="118">
                  <c:v>1.1462120455866824</c:v>
                </c:pt>
                <c:pt idx="119">
                  <c:v>1.1463937755072997</c:v>
                </c:pt>
                <c:pt idx="120">
                  <c:v>1.1458424329850905</c:v>
                </c:pt>
                <c:pt idx="121">
                  <c:v>1.1473708051680633</c:v>
                </c:pt>
                <c:pt idx="122">
                  <c:v>1.1485807966334056</c:v>
                </c:pt>
                <c:pt idx="123">
                  <c:v>1.148946217076293</c:v>
                </c:pt>
                <c:pt idx="124">
                  <c:v>1.1500664403139438</c:v>
                </c:pt>
                <c:pt idx="125">
                  <c:v>1.1498841593741023</c:v>
                </c:pt>
                <c:pt idx="126">
                  <c:v>1.1506789327358262</c:v>
                </c:pt>
                <c:pt idx="127">
                  <c:v>1.1518169909500471</c:v>
                </c:pt>
                <c:pt idx="128">
                  <c:v>1.1521225708514882</c:v>
                </c:pt>
                <c:pt idx="129">
                  <c:v>1.1518287041656941</c:v>
                </c:pt>
                <c:pt idx="130">
                  <c:v>1.1516881583248115</c:v>
                </c:pt>
                <c:pt idx="131">
                  <c:v>1.1515685710398444</c:v>
                </c:pt>
                <c:pt idx="132">
                  <c:v>1.1494378267157734</c:v>
                </c:pt>
                <c:pt idx="133">
                  <c:v>1.1494365057071476</c:v>
                </c:pt>
                <c:pt idx="134">
                  <c:v>1.1483782158359868</c:v>
                </c:pt>
                <c:pt idx="135">
                  <c:v>1.1476710606043981</c:v>
                </c:pt>
                <c:pt idx="136">
                  <c:v>1.148686916427061</c:v>
                </c:pt>
                <c:pt idx="137">
                  <c:v>1.1473665962046644</c:v>
                </c:pt>
                <c:pt idx="138">
                  <c:v>1.1476959253214494</c:v>
                </c:pt>
                <c:pt idx="139">
                  <c:v>1.147549046811114</c:v>
                </c:pt>
                <c:pt idx="140">
                  <c:v>1.1504052067770267</c:v>
                </c:pt>
                <c:pt idx="141">
                  <c:v>1.1521109459299781</c:v>
                </c:pt>
                <c:pt idx="142">
                  <c:v>1.1505888428177227</c:v>
                </c:pt>
                <c:pt idx="143">
                  <c:v>1.1500548539194486</c:v>
                </c:pt>
                <c:pt idx="144">
                  <c:v>1.1504220558847535</c:v>
                </c:pt>
                <c:pt idx="145">
                  <c:v>1.1516578835165405</c:v>
                </c:pt>
                <c:pt idx="146">
                  <c:v>1.1530816629798206</c:v>
                </c:pt>
                <c:pt idx="147">
                  <c:v>1.1537225714183059</c:v>
                </c:pt>
                <c:pt idx="148">
                  <c:v>1.1526267866695712</c:v>
                </c:pt>
                <c:pt idx="149">
                  <c:v>1.152159615411334</c:v>
                </c:pt>
                <c:pt idx="150">
                  <c:v>1.1529481973013169</c:v>
                </c:pt>
                <c:pt idx="151">
                  <c:v>1.1519383856572072</c:v>
                </c:pt>
                <c:pt idx="152">
                  <c:v>1.1519881072814</c:v>
                </c:pt>
                <c:pt idx="153">
                  <c:v>1.1524846805674673</c:v>
                </c:pt>
                <c:pt idx="154">
                  <c:v>1.1515699468014127</c:v>
                </c:pt>
                <c:pt idx="155">
                  <c:v>1.1519361973799485</c:v>
                </c:pt>
                <c:pt idx="156">
                  <c:v>1.1535073741145103</c:v>
                </c:pt>
                <c:pt idx="157">
                  <c:v>1.1533110805530822</c:v>
                </c:pt>
                <c:pt idx="158">
                  <c:v>1.1545999686515978</c:v>
                </c:pt>
                <c:pt idx="159">
                  <c:v>1.1539216932674123</c:v>
                </c:pt>
                <c:pt idx="160">
                  <c:v>1.1547638570505794</c:v>
                </c:pt>
                <c:pt idx="161">
                  <c:v>1.1550539640908202</c:v>
                </c:pt>
                <c:pt idx="162">
                  <c:v>1.1556978309510215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F0-4B42-82AA-3494E71A4B54}"/>
            </c:ext>
          </c:extLst>
        </c:ser>
        <c:ser>
          <c:idx val="4"/>
          <c:order val="4"/>
          <c:tx>
            <c:strRef>
              <c:f>'2021_24'!$AH$5</c:f>
              <c:strCache>
                <c:ptCount val="1"/>
                <c:pt idx="0">
                  <c:v>CI high d1/d0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'2021_24'!$AH$6:$AH$168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1.2979736142846487</c:v>
                </c:pt>
                <c:pt idx="6">
                  <c:v>1.247542994924661</c:v>
                </c:pt>
                <c:pt idx="7">
                  <c:v>1.2476842423577093</c:v>
                </c:pt>
                <c:pt idx="8">
                  <c:v>1.2430239236756262</c:v>
                </c:pt>
                <c:pt idx="9">
                  <c:v>1.2275877313049999</c:v>
                </c:pt>
                <c:pt idx="10">
                  <c:v>1.2289240346600312</c:v>
                </c:pt>
                <c:pt idx="11">
                  <c:v>1.2290901175619342</c:v>
                </c:pt>
                <c:pt idx="12">
                  <c:v>1.2349768985731508</c:v>
                </c:pt>
                <c:pt idx="13">
                  <c:v>1.2534948437686866</c:v>
                </c:pt>
                <c:pt idx="14">
                  <c:v>1.2461583382843073</c:v>
                </c:pt>
                <c:pt idx="15">
                  <c:v>1.2525112308734823</c:v>
                </c:pt>
                <c:pt idx="16">
                  <c:v>1.2678219940867586</c:v>
                </c:pt>
                <c:pt idx="17">
                  <c:v>1.2516505361733365</c:v>
                </c:pt>
                <c:pt idx="18">
                  <c:v>1.2430398124553301</c:v>
                </c:pt>
                <c:pt idx="19">
                  <c:v>1.2297911027191262</c:v>
                </c:pt>
                <c:pt idx="20">
                  <c:v>1.209087329264031</c:v>
                </c:pt>
                <c:pt idx="21">
                  <c:v>1.2033023508022362</c:v>
                </c:pt>
                <c:pt idx="22">
                  <c:v>1.1693190560753504</c:v>
                </c:pt>
                <c:pt idx="23">
                  <c:v>1.1443889770186295</c:v>
                </c:pt>
                <c:pt idx="24">
                  <c:v>1.1327326335975967</c:v>
                </c:pt>
                <c:pt idx="25">
                  <c:v>1.1168345194722482</c:v>
                </c:pt>
                <c:pt idx="26">
                  <c:v>1.0998363948852607</c:v>
                </c:pt>
                <c:pt idx="27">
                  <c:v>1.0849156858126709</c:v>
                </c:pt>
                <c:pt idx="28">
                  <c:v>1.071789878569356</c:v>
                </c:pt>
                <c:pt idx="29">
                  <c:v>1.0616636156894688</c:v>
                </c:pt>
                <c:pt idx="30">
                  <c:v>1.0566800338641305</c:v>
                </c:pt>
                <c:pt idx="31">
                  <c:v>1.0560498569479224</c:v>
                </c:pt>
                <c:pt idx="32">
                  <c:v>1.0602076460862446</c:v>
                </c:pt>
                <c:pt idx="33">
                  <c:v>1.055111198876816</c:v>
                </c:pt>
                <c:pt idx="34">
                  <c:v>1.053536339509423</c:v>
                </c:pt>
                <c:pt idx="35">
                  <c:v>1.0515868864271609</c:v>
                </c:pt>
                <c:pt idx="36">
                  <c:v>1.0478740999475367</c:v>
                </c:pt>
                <c:pt idx="37">
                  <c:v>1.043489264772534</c:v>
                </c:pt>
                <c:pt idx="38">
                  <c:v>1.0404013794745752</c:v>
                </c:pt>
                <c:pt idx="39">
                  <c:v>1.0353543529847609</c:v>
                </c:pt>
                <c:pt idx="40">
                  <c:v>1.0406545796145903</c:v>
                </c:pt>
                <c:pt idx="41">
                  <c:v>1.0438947933799707</c:v>
                </c:pt>
                <c:pt idx="42">
                  <c:v>1.0482209365902879</c:v>
                </c:pt>
                <c:pt idx="43">
                  <c:v>1.0553563209470267</c:v>
                </c:pt>
                <c:pt idx="44">
                  <c:v>1.0598863359505326</c:v>
                </c:pt>
                <c:pt idx="45">
                  <c:v>1.0632941747219684</c:v>
                </c:pt>
                <c:pt idx="46">
                  <c:v>1.068059625080422</c:v>
                </c:pt>
                <c:pt idx="47">
                  <c:v>1.0651169294984504</c:v>
                </c:pt>
                <c:pt idx="48">
                  <c:v>1.0713825932042096</c:v>
                </c:pt>
                <c:pt idx="49">
                  <c:v>1.0780555050271536</c:v>
                </c:pt>
                <c:pt idx="50">
                  <c:v>1.082211539782403</c:v>
                </c:pt>
                <c:pt idx="51">
                  <c:v>1.0836358732219551</c:v>
                </c:pt>
                <c:pt idx="52">
                  <c:v>1.085836784202975</c:v>
                </c:pt>
                <c:pt idx="53">
                  <c:v>1.0874209314584153</c:v>
                </c:pt>
                <c:pt idx="54">
                  <c:v>1.0887222657852214</c:v>
                </c:pt>
                <c:pt idx="55">
                  <c:v>1.093192925021879</c:v>
                </c:pt>
                <c:pt idx="56">
                  <c:v>1.0918147717323659</c:v>
                </c:pt>
                <c:pt idx="57">
                  <c:v>1.0950012103469082</c:v>
                </c:pt>
                <c:pt idx="58">
                  <c:v>1.0982125688242723</c:v>
                </c:pt>
                <c:pt idx="59">
                  <c:v>1.0988164419681548</c:v>
                </c:pt>
                <c:pt idx="60">
                  <c:v>1.1029093420190317</c:v>
                </c:pt>
                <c:pt idx="61">
                  <c:v>1.1075706426189356</c:v>
                </c:pt>
                <c:pt idx="62">
                  <c:v>1.107977311879514</c:v>
                </c:pt>
                <c:pt idx="63">
                  <c:v>1.1107621820554936</c:v>
                </c:pt>
                <c:pt idx="64">
                  <c:v>1.1104916501814746</c:v>
                </c:pt>
                <c:pt idx="65">
                  <c:v>1.1122852244938841</c:v>
                </c:pt>
                <c:pt idx="66">
                  <c:v>1.1170867655905397</c:v>
                </c:pt>
                <c:pt idx="67">
                  <c:v>1.1184515390122933</c:v>
                </c:pt>
                <c:pt idx="68">
                  <c:v>1.1195916277920301</c:v>
                </c:pt>
                <c:pt idx="69">
                  <c:v>1.1172111010994223</c:v>
                </c:pt>
                <c:pt idx="70">
                  <c:v>1.1218190575307394</c:v>
                </c:pt>
                <c:pt idx="71">
                  <c:v>1.1211952067080035</c:v>
                </c:pt>
                <c:pt idx="72">
                  <c:v>1.1231685453955271</c:v>
                </c:pt>
                <c:pt idx="73">
                  <c:v>1.1245255737669611</c:v>
                </c:pt>
                <c:pt idx="74">
                  <c:v>1.1293760710353473</c:v>
                </c:pt>
                <c:pt idx="75">
                  <c:v>1.1314729274414934</c:v>
                </c:pt>
                <c:pt idx="76">
                  <c:v>1.1320271135744755</c:v>
                </c:pt>
                <c:pt idx="77">
                  <c:v>1.1364682071588794</c:v>
                </c:pt>
                <c:pt idx="78">
                  <c:v>1.1394900705369277</c:v>
                </c:pt>
                <c:pt idx="79">
                  <c:v>1.1418063206312796</c:v>
                </c:pt>
                <c:pt idx="80">
                  <c:v>1.1433060881442871</c:v>
                </c:pt>
                <c:pt idx="81">
                  <c:v>1.1435587181673961</c:v>
                </c:pt>
                <c:pt idx="82">
                  <c:v>1.1457397235452793</c:v>
                </c:pt>
                <c:pt idx="83">
                  <c:v>1.1485785242807287</c:v>
                </c:pt>
                <c:pt idx="84">
                  <c:v>1.1530886684065325</c:v>
                </c:pt>
                <c:pt idx="85">
                  <c:v>1.1523262437500186</c:v>
                </c:pt>
                <c:pt idx="86">
                  <c:v>1.1538474135344858</c:v>
                </c:pt>
                <c:pt idx="87">
                  <c:v>1.157490205678511</c:v>
                </c:pt>
                <c:pt idx="88">
                  <c:v>1.1587188217236655</c:v>
                </c:pt>
                <c:pt idx="89">
                  <c:v>1.160629901289385</c:v>
                </c:pt>
                <c:pt idx="90">
                  <c:v>1.1637497901860876</c:v>
                </c:pt>
                <c:pt idx="91">
                  <c:v>1.1636951565588147</c:v>
                </c:pt>
                <c:pt idx="92">
                  <c:v>1.1654556555197317</c:v>
                </c:pt>
                <c:pt idx="93">
                  <c:v>1.1663865251286167</c:v>
                </c:pt>
                <c:pt idx="94">
                  <c:v>1.1692839697830848</c:v>
                </c:pt>
                <c:pt idx="95">
                  <c:v>1.1721031965147473</c:v>
                </c:pt>
                <c:pt idx="96">
                  <c:v>1.1744950061835715</c:v>
                </c:pt>
                <c:pt idx="97">
                  <c:v>1.1779285135073798</c:v>
                </c:pt>
                <c:pt idx="98">
                  <c:v>1.1788552015692761</c:v>
                </c:pt>
                <c:pt idx="99">
                  <c:v>1.181196395902034</c:v>
                </c:pt>
                <c:pt idx="100">
                  <c:v>1.1841958134593802</c:v>
                </c:pt>
                <c:pt idx="101">
                  <c:v>1.1842947729572668</c:v>
                </c:pt>
                <c:pt idx="102">
                  <c:v>1.1860014777768106</c:v>
                </c:pt>
                <c:pt idx="103">
                  <c:v>1.1860511661389259</c:v>
                </c:pt>
                <c:pt idx="104">
                  <c:v>1.1851463950988295</c:v>
                </c:pt>
                <c:pt idx="105">
                  <c:v>1.1850587856505617</c:v>
                </c:pt>
                <c:pt idx="106">
                  <c:v>1.1846149562451251</c:v>
                </c:pt>
                <c:pt idx="107">
                  <c:v>1.1843816088035863</c:v>
                </c:pt>
                <c:pt idx="108">
                  <c:v>1.1859788468140866</c:v>
                </c:pt>
                <c:pt idx="109">
                  <c:v>1.1872721904989862</c:v>
                </c:pt>
                <c:pt idx="110">
                  <c:v>1.1889679625390319</c:v>
                </c:pt>
                <c:pt idx="111">
                  <c:v>1.1884404941799169</c:v>
                </c:pt>
                <c:pt idx="112">
                  <c:v>1.1904050429971389</c:v>
                </c:pt>
                <c:pt idx="113">
                  <c:v>1.1881397827669109</c:v>
                </c:pt>
                <c:pt idx="114">
                  <c:v>1.1914249977353346</c:v>
                </c:pt>
                <c:pt idx="115">
                  <c:v>1.1921030866092874</c:v>
                </c:pt>
                <c:pt idx="116">
                  <c:v>1.1935584209671952</c:v>
                </c:pt>
                <c:pt idx="117">
                  <c:v>1.1934536425391902</c:v>
                </c:pt>
                <c:pt idx="118">
                  <c:v>1.1940577012272542</c:v>
                </c:pt>
                <c:pt idx="119">
                  <c:v>1.1940897264138199</c:v>
                </c:pt>
                <c:pt idx="120">
                  <c:v>1.1933353730378375</c:v>
                </c:pt>
                <c:pt idx="121">
                  <c:v>1.194719393172027</c:v>
                </c:pt>
                <c:pt idx="122">
                  <c:v>1.1957753345471109</c:v>
                </c:pt>
                <c:pt idx="123">
                  <c:v>1.1959724433567431</c:v>
                </c:pt>
                <c:pt idx="124">
                  <c:v>1.1969449452199392</c:v>
                </c:pt>
                <c:pt idx="125">
                  <c:v>1.1965667352386729</c:v>
                </c:pt>
                <c:pt idx="126">
                  <c:v>1.1971970118436619</c:v>
                </c:pt>
                <c:pt idx="127">
                  <c:v>1.1981699403506489</c:v>
                </c:pt>
                <c:pt idx="128">
                  <c:v>1.1982924546690921</c:v>
                </c:pt>
                <c:pt idx="129">
                  <c:v>1.1977681083408678</c:v>
                </c:pt>
                <c:pt idx="130">
                  <c:v>1.1974260822784475</c:v>
                </c:pt>
                <c:pt idx="131">
                  <c:v>1.1971015807195597</c:v>
                </c:pt>
                <c:pt idx="132">
                  <c:v>1.1946939680775917</c:v>
                </c:pt>
                <c:pt idx="133">
                  <c:v>1.1945050201124745</c:v>
                </c:pt>
                <c:pt idx="134">
                  <c:v>1.1932464345840579</c:v>
                </c:pt>
                <c:pt idx="135">
                  <c:v>1.1923443507599738</c:v>
                </c:pt>
                <c:pt idx="136">
                  <c:v>1.1932154669446318</c:v>
                </c:pt>
                <c:pt idx="137">
                  <c:v>1.191678580842068</c:v>
                </c:pt>
                <c:pt idx="138">
                  <c:v>1.1918231617025268</c:v>
                </c:pt>
                <c:pt idx="139">
                  <c:v>1.1915198596889154</c:v>
                </c:pt>
                <c:pt idx="140">
                  <c:v>1.1943110784794739</c:v>
                </c:pt>
                <c:pt idx="141">
                  <c:v>1.1959296013000562</c:v>
                </c:pt>
                <c:pt idx="142">
                  <c:v>1.1942254880424876</c:v>
                </c:pt>
                <c:pt idx="143">
                  <c:v>1.1935396347828116</c:v>
                </c:pt>
                <c:pt idx="144">
                  <c:v>1.1937926084640047</c:v>
                </c:pt>
                <c:pt idx="145">
                  <c:v>1.1949268859462665</c:v>
                </c:pt>
                <c:pt idx="146">
                  <c:v>1.1962648139919467</c:v>
                </c:pt>
                <c:pt idx="147">
                  <c:v>1.1967875612955312</c:v>
                </c:pt>
                <c:pt idx="148">
                  <c:v>1.1955329355434703</c:v>
                </c:pt>
                <c:pt idx="149">
                  <c:v>1.194942882343399</c:v>
                </c:pt>
                <c:pt idx="150">
                  <c:v>1.1956392095577257</c:v>
                </c:pt>
                <c:pt idx="151">
                  <c:v>1.1944808114121506</c:v>
                </c:pt>
                <c:pt idx="152">
                  <c:v>1.1944214938572968</c:v>
                </c:pt>
                <c:pt idx="153">
                  <c:v>1.19481689436737</c:v>
                </c:pt>
                <c:pt idx="154">
                  <c:v>1.1937620183225959</c:v>
                </c:pt>
                <c:pt idx="155">
                  <c:v>1.1940303062838176</c:v>
                </c:pt>
                <c:pt idx="156">
                  <c:v>1.1955577636703207</c:v>
                </c:pt>
                <c:pt idx="157">
                  <c:v>1.1952383714051664</c:v>
                </c:pt>
                <c:pt idx="158">
                  <c:v>1.1964636849885502</c:v>
                </c:pt>
                <c:pt idx="159">
                  <c:v>1.195680573548116</c:v>
                </c:pt>
                <c:pt idx="160">
                  <c:v>1.1964519681848726</c:v>
                </c:pt>
                <c:pt idx="161">
                  <c:v>1.1966527808333098</c:v>
                </c:pt>
                <c:pt idx="162">
                  <c:v>1.1972159659684383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F0-4B42-82AA-3494E71A4B54}"/>
            </c:ext>
          </c:extLst>
        </c:ser>
        <c:ser>
          <c:idx val="5"/>
          <c:order val="5"/>
          <c:tx>
            <c:strRef>
              <c:f>'2021_24'!$AI$5</c:f>
              <c:strCache>
                <c:ptCount val="1"/>
                <c:pt idx="0">
                  <c:v>CI low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'2021_24'!$AI$6:$AI$168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0.85861392228206745</c:v>
                </c:pt>
                <c:pt idx="6">
                  <c:v>0.95684502325215548</c:v>
                </c:pt>
                <c:pt idx="7">
                  <c:v>1.0046256278013244</c:v>
                </c:pt>
                <c:pt idx="8">
                  <c:v>1.0387829155680055</c:v>
                </c:pt>
                <c:pt idx="9">
                  <c:v>1.0551375988352838</c:v>
                </c:pt>
                <c:pt idx="10">
                  <c:v>1.0747544271643916</c:v>
                </c:pt>
                <c:pt idx="11">
                  <c:v>1.0970385137813288</c:v>
                </c:pt>
                <c:pt idx="12">
                  <c:v>1.1172002004088029</c:v>
                </c:pt>
                <c:pt idx="13">
                  <c:v>1.1361508103903242</c:v>
                </c:pt>
                <c:pt idx="14">
                  <c:v>1.1492214888977943</c:v>
                </c:pt>
                <c:pt idx="15">
                  <c:v>1.1580563854398107</c:v>
                </c:pt>
                <c:pt idx="16">
                  <c:v>1.1717724822790212</c:v>
                </c:pt>
                <c:pt idx="17">
                  <c:v>1.1756356724625991</c:v>
                </c:pt>
                <c:pt idx="18">
                  <c:v>1.1859939853954897</c:v>
                </c:pt>
                <c:pt idx="19">
                  <c:v>1.1922850682529382</c:v>
                </c:pt>
                <c:pt idx="20">
                  <c:v>1.190064567617932</c:v>
                </c:pt>
                <c:pt idx="21">
                  <c:v>1.1870051735181404</c:v>
                </c:pt>
                <c:pt idx="22">
                  <c:v>1.1631113526843635</c:v>
                </c:pt>
                <c:pt idx="23">
                  <c:v>1.1455126683752945</c:v>
                </c:pt>
                <c:pt idx="24">
                  <c:v>1.1397729221451509</c:v>
                </c:pt>
                <c:pt idx="25">
                  <c:v>1.1299630146557713</c:v>
                </c:pt>
                <c:pt idx="26">
                  <c:v>1.1176127745658604</c:v>
                </c:pt>
                <c:pt idx="27">
                  <c:v>1.1073182497757263</c:v>
                </c:pt>
                <c:pt idx="28">
                  <c:v>1.0948801503397023</c:v>
                </c:pt>
                <c:pt idx="29">
                  <c:v>1.0903582099726932</c:v>
                </c:pt>
                <c:pt idx="30">
                  <c:v>1.0882942193324157</c:v>
                </c:pt>
                <c:pt idx="31">
                  <c:v>1.0884150014939373</c:v>
                </c:pt>
                <c:pt idx="32">
                  <c:v>1.0934796465189061</c:v>
                </c:pt>
                <c:pt idx="33">
                  <c:v>1.0938059198392001</c:v>
                </c:pt>
                <c:pt idx="34">
                  <c:v>1.0936013465496144</c:v>
                </c:pt>
                <c:pt idx="35">
                  <c:v>1.091845927008338</c:v>
                </c:pt>
                <c:pt idx="36">
                  <c:v>1.0907644049834486</c:v>
                </c:pt>
                <c:pt idx="37">
                  <c:v>1.0930071569001623</c:v>
                </c:pt>
                <c:pt idx="38">
                  <c:v>1.0937993705278959</c:v>
                </c:pt>
                <c:pt idx="39">
                  <c:v>1.0973849158698712</c:v>
                </c:pt>
                <c:pt idx="40">
                  <c:v>1.0985616378580434</c:v>
                </c:pt>
                <c:pt idx="41">
                  <c:v>1.1050441987519568</c:v>
                </c:pt>
                <c:pt idx="42">
                  <c:v>1.110201318335994</c:v>
                </c:pt>
                <c:pt idx="43">
                  <c:v>1.1164700522909843</c:v>
                </c:pt>
                <c:pt idx="44">
                  <c:v>1.1237486759906947</c:v>
                </c:pt>
                <c:pt idx="45">
                  <c:v>1.1314654867488989</c:v>
                </c:pt>
                <c:pt idx="46">
                  <c:v>1.1376107905384156</c:v>
                </c:pt>
                <c:pt idx="47">
                  <c:v>1.1432942659961687</c:v>
                </c:pt>
                <c:pt idx="48">
                  <c:v>1.1465519576377725</c:v>
                </c:pt>
                <c:pt idx="49">
                  <c:v>1.1521920873255105</c:v>
                </c:pt>
                <c:pt idx="50">
                  <c:v>1.1574415059369849</c:v>
                </c:pt>
                <c:pt idx="51">
                  <c:v>1.1607185789591834</c:v>
                </c:pt>
                <c:pt idx="52">
                  <c:v>1.165226121572368</c:v>
                </c:pt>
                <c:pt idx="53">
                  <c:v>1.1697725180956995</c:v>
                </c:pt>
                <c:pt idx="54">
                  <c:v>1.1741264416805974</c:v>
                </c:pt>
                <c:pt idx="55">
                  <c:v>1.1784985713444147</c:v>
                </c:pt>
                <c:pt idx="56">
                  <c:v>1.1773623680280279</c:v>
                </c:pt>
                <c:pt idx="57">
                  <c:v>1.1838968713201097</c:v>
                </c:pt>
                <c:pt idx="58">
                  <c:v>1.187627791999972</c:v>
                </c:pt>
                <c:pt idx="59">
                  <c:v>1.1926167998891302</c:v>
                </c:pt>
                <c:pt idx="60">
                  <c:v>1.1960387295558355</c:v>
                </c:pt>
                <c:pt idx="61">
                  <c:v>1.2003860783196247</c:v>
                </c:pt>
                <c:pt idx="62">
                  <c:v>1.20243129330311</c:v>
                </c:pt>
                <c:pt idx="63">
                  <c:v>1.2065143485229501</c:v>
                </c:pt>
                <c:pt idx="64">
                  <c:v>1.2080962086739657</c:v>
                </c:pt>
                <c:pt idx="65">
                  <c:v>1.2141705186447058</c:v>
                </c:pt>
                <c:pt idx="66">
                  <c:v>1.2180336909148748</c:v>
                </c:pt>
                <c:pt idx="67">
                  <c:v>1.2192243671429799</c:v>
                </c:pt>
                <c:pt idx="68">
                  <c:v>1.2197296928086687</c:v>
                </c:pt>
                <c:pt idx="69">
                  <c:v>1.2198039161286787</c:v>
                </c:pt>
                <c:pt idx="70">
                  <c:v>1.2256235892086933</c:v>
                </c:pt>
                <c:pt idx="71">
                  <c:v>1.2278798551078729</c:v>
                </c:pt>
                <c:pt idx="72">
                  <c:v>1.2307078696763645</c:v>
                </c:pt>
                <c:pt idx="73">
                  <c:v>1.232975937304865</c:v>
                </c:pt>
                <c:pt idx="74">
                  <c:v>1.2370396474537562</c:v>
                </c:pt>
                <c:pt idx="75">
                  <c:v>1.2414503232092449</c:v>
                </c:pt>
                <c:pt idx="76">
                  <c:v>1.2434204589455182</c:v>
                </c:pt>
                <c:pt idx="77">
                  <c:v>1.2455588034694705</c:v>
                </c:pt>
                <c:pt idx="78">
                  <c:v>1.2477870249691607</c:v>
                </c:pt>
                <c:pt idx="79">
                  <c:v>1.2516455541891651</c:v>
                </c:pt>
                <c:pt idx="80">
                  <c:v>1.2537538585327093</c:v>
                </c:pt>
                <c:pt idx="81">
                  <c:v>1.2554624244237103</c:v>
                </c:pt>
                <c:pt idx="82">
                  <c:v>1.2562339365171278</c:v>
                </c:pt>
                <c:pt idx="83">
                  <c:v>1.2578929785488004</c:v>
                </c:pt>
                <c:pt idx="84">
                  <c:v>1.2608727976877276</c:v>
                </c:pt>
                <c:pt idx="85">
                  <c:v>1.2636148269162255</c:v>
                </c:pt>
                <c:pt idx="86">
                  <c:v>1.2649699781744015</c:v>
                </c:pt>
                <c:pt idx="87">
                  <c:v>1.2673545726053148</c:v>
                </c:pt>
                <c:pt idx="88">
                  <c:v>1.2694399359449449</c:v>
                </c:pt>
                <c:pt idx="89">
                  <c:v>1.2730373807599791</c:v>
                </c:pt>
                <c:pt idx="90">
                  <c:v>1.2749220238409442</c:v>
                </c:pt>
                <c:pt idx="91">
                  <c:v>1.2755080514373485</c:v>
                </c:pt>
                <c:pt idx="92">
                  <c:v>1.2785832048719874</c:v>
                </c:pt>
                <c:pt idx="93">
                  <c:v>1.281143874469058</c:v>
                </c:pt>
                <c:pt idx="94">
                  <c:v>1.2840557817014728</c:v>
                </c:pt>
                <c:pt idx="95">
                  <c:v>1.2859462135933886</c:v>
                </c:pt>
                <c:pt idx="96">
                  <c:v>1.2876469135193043</c:v>
                </c:pt>
                <c:pt idx="97">
                  <c:v>1.2910457653169813</c:v>
                </c:pt>
                <c:pt idx="98">
                  <c:v>1.2921317843332116</c:v>
                </c:pt>
                <c:pt idx="99">
                  <c:v>1.2950549687562865</c:v>
                </c:pt>
                <c:pt idx="100">
                  <c:v>1.2975122681168476</c:v>
                </c:pt>
                <c:pt idx="101">
                  <c:v>1.2980973935391242</c:v>
                </c:pt>
                <c:pt idx="102">
                  <c:v>1.2992804347097606</c:v>
                </c:pt>
                <c:pt idx="103">
                  <c:v>1.2997468187774681</c:v>
                </c:pt>
                <c:pt idx="104">
                  <c:v>1.2997723063933351</c:v>
                </c:pt>
                <c:pt idx="105">
                  <c:v>1.3006176389167408</c:v>
                </c:pt>
                <c:pt idx="106">
                  <c:v>1.3008353866154523</c:v>
                </c:pt>
                <c:pt idx="107">
                  <c:v>1.3014771352023951</c:v>
                </c:pt>
                <c:pt idx="108">
                  <c:v>1.3043434662327487</c:v>
                </c:pt>
                <c:pt idx="109">
                  <c:v>1.3071206459557361</c:v>
                </c:pt>
                <c:pt idx="110">
                  <c:v>1.3085324330096066</c:v>
                </c:pt>
                <c:pt idx="111">
                  <c:v>1.3088720602700932</c:v>
                </c:pt>
                <c:pt idx="112">
                  <c:v>1.3105245457642292</c:v>
                </c:pt>
                <c:pt idx="113">
                  <c:v>1.3090477370943612</c:v>
                </c:pt>
                <c:pt idx="114">
                  <c:v>1.3123623899842294</c:v>
                </c:pt>
                <c:pt idx="115">
                  <c:v>1.3139681843146755</c:v>
                </c:pt>
                <c:pt idx="116">
                  <c:v>1.3159223119486918</c:v>
                </c:pt>
                <c:pt idx="117">
                  <c:v>1.3180111539079049</c:v>
                </c:pt>
                <c:pt idx="118">
                  <c:v>1.3181010458622344</c:v>
                </c:pt>
                <c:pt idx="119">
                  <c:v>1.3201415081539287</c:v>
                </c:pt>
                <c:pt idx="120">
                  <c:v>1.3202275922123987</c:v>
                </c:pt>
                <c:pt idx="121">
                  <c:v>1.3211157055096103</c:v>
                </c:pt>
                <c:pt idx="122">
                  <c:v>1.3216623708341368</c:v>
                </c:pt>
                <c:pt idx="123">
                  <c:v>1.3223654570356314</c:v>
                </c:pt>
                <c:pt idx="124">
                  <c:v>1.322340440727291</c:v>
                </c:pt>
                <c:pt idx="125">
                  <c:v>1.321610105021561</c:v>
                </c:pt>
                <c:pt idx="126">
                  <c:v>1.3215573653987398</c:v>
                </c:pt>
                <c:pt idx="127">
                  <c:v>1.3218032026263793</c:v>
                </c:pt>
                <c:pt idx="128">
                  <c:v>1.3215631018433789</c:v>
                </c:pt>
                <c:pt idx="129">
                  <c:v>1.3195792784686606</c:v>
                </c:pt>
                <c:pt idx="130">
                  <c:v>1.3203726928917288</c:v>
                </c:pt>
                <c:pt idx="131">
                  <c:v>1.3191272171869113</c:v>
                </c:pt>
                <c:pt idx="132">
                  <c:v>1.3169491224569021</c:v>
                </c:pt>
                <c:pt idx="133">
                  <c:v>1.3160906857206816</c:v>
                </c:pt>
                <c:pt idx="134">
                  <c:v>1.3162085530869085</c:v>
                </c:pt>
                <c:pt idx="135">
                  <c:v>1.3155440237852307</c:v>
                </c:pt>
                <c:pt idx="136">
                  <c:v>1.3159245730279532</c:v>
                </c:pt>
                <c:pt idx="137">
                  <c:v>1.3148914182933946</c:v>
                </c:pt>
                <c:pt idx="138">
                  <c:v>1.3146762738180431</c:v>
                </c:pt>
                <c:pt idx="139">
                  <c:v>1.31465999539228</c:v>
                </c:pt>
                <c:pt idx="140">
                  <c:v>1.3148886359284997</c:v>
                </c:pt>
                <c:pt idx="141">
                  <c:v>1.3149133670752666</c:v>
                </c:pt>
                <c:pt idx="142">
                  <c:v>1.3143722143954786</c:v>
                </c:pt>
                <c:pt idx="143">
                  <c:v>1.3150044740176114</c:v>
                </c:pt>
                <c:pt idx="144">
                  <c:v>1.315117342613997</c:v>
                </c:pt>
                <c:pt idx="145">
                  <c:v>1.3153110718454444</c:v>
                </c:pt>
                <c:pt idx="146">
                  <c:v>1.3159894215629042</c:v>
                </c:pt>
                <c:pt idx="147">
                  <c:v>1.3147395356223182</c:v>
                </c:pt>
                <c:pt idx="148">
                  <c:v>1.3138227703448815</c:v>
                </c:pt>
                <c:pt idx="149">
                  <c:v>1.3142058949812361</c:v>
                </c:pt>
                <c:pt idx="150">
                  <c:v>1.3147135647322268</c:v>
                </c:pt>
                <c:pt idx="151">
                  <c:v>1.3141072463152592</c:v>
                </c:pt>
                <c:pt idx="152">
                  <c:v>1.3144471003923548</c:v>
                </c:pt>
                <c:pt idx="153">
                  <c:v>1.314254508316433</c:v>
                </c:pt>
                <c:pt idx="154">
                  <c:v>1.3141693736975857</c:v>
                </c:pt>
                <c:pt idx="155">
                  <c:v>1.3141595184717407</c:v>
                </c:pt>
                <c:pt idx="156">
                  <c:v>1.3154061110318291</c:v>
                </c:pt>
                <c:pt idx="157">
                  <c:v>1.3153482297413133</c:v>
                </c:pt>
                <c:pt idx="158">
                  <c:v>1.317372164242399</c:v>
                </c:pt>
                <c:pt idx="159">
                  <c:v>1.3178155164022445</c:v>
                </c:pt>
                <c:pt idx="160">
                  <c:v>1.3183874908676876</c:v>
                </c:pt>
                <c:pt idx="161">
                  <c:v>1.3179391944870011</c:v>
                </c:pt>
                <c:pt idx="162">
                  <c:v>1.3178924398255849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F0-4B42-82AA-3494E71A4B54}"/>
            </c:ext>
          </c:extLst>
        </c:ser>
        <c:ser>
          <c:idx val="6"/>
          <c:order val="6"/>
          <c:tx>
            <c:strRef>
              <c:f>'2021_24'!$AJ$5</c:f>
              <c:strCache>
                <c:ptCount val="1"/>
                <c:pt idx="0">
                  <c:v>CI high d2/d0</c:v>
                </c:pt>
              </c:strCache>
            </c:strRef>
          </c:tx>
          <c:marker>
            <c:symbol val="none"/>
          </c:marker>
          <c:cat>
            <c:strRef>
              <c:f>'2021_24'!$AC$6:$AC$168</c:f>
              <c:strCache>
                <c:ptCount val="163"/>
                <c:pt idx="0">
                  <c:v>2021-24</c:v>
                </c:pt>
                <c:pt idx="1">
                  <c:v>2021-25</c:v>
                </c:pt>
                <c:pt idx="2">
                  <c:v>2021-26</c:v>
                </c:pt>
                <c:pt idx="3">
                  <c:v>2021-27</c:v>
                </c:pt>
                <c:pt idx="4">
                  <c:v>2021-28</c:v>
                </c:pt>
                <c:pt idx="5">
                  <c:v>2021-29</c:v>
                </c:pt>
                <c:pt idx="6">
                  <c:v>2021-30</c:v>
                </c:pt>
                <c:pt idx="7">
                  <c:v>2021-31</c:v>
                </c:pt>
                <c:pt idx="8">
                  <c:v>2021-32</c:v>
                </c:pt>
                <c:pt idx="9">
                  <c:v>2021-33</c:v>
                </c:pt>
                <c:pt idx="10">
                  <c:v>2021-34</c:v>
                </c:pt>
                <c:pt idx="11">
                  <c:v>2021-35</c:v>
                </c:pt>
                <c:pt idx="12">
                  <c:v>2021-36</c:v>
                </c:pt>
                <c:pt idx="13">
                  <c:v>2021-37</c:v>
                </c:pt>
                <c:pt idx="14">
                  <c:v>2021-38</c:v>
                </c:pt>
                <c:pt idx="15">
                  <c:v>2021-39</c:v>
                </c:pt>
                <c:pt idx="16">
                  <c:v>2021-40</c:v>
                </c:pt>
                <c:pt idx="17">
                  <c:v>2021-41</c:v>
                </c:pt>
                <c:pt idx="18">
                  <c:v>2021-42</c:v>
                </c:pt>
                <c:pt idx="19">
                  <c:v>2021-43</c:v>
                </c:pt>
                <c:pt idx="20">
                  <c:v>2021-44</c:v>
                </c:pt>
                <c:pt idx="21">
                  <c:v>2021-45</c:v>
                </c:pt>
                <c:pt idx="22">
                  <c:v>2021-46</c:v>
                </c:pt>
                <c:pt idx="23">
                  <c:v>2021-47</c:v>
                </c:pt>
                <c:pt idx="24">
                  <c:v>2021-48</c:v>
                </c:pt>
                <c:pt idx="25">
                  <c:v>2021-49</c:v>
                </c:pt>
                <c:pt idx="26">
                  <c:v>2021-50</c:v>
                </c:pt>
                <c:pt idx="27">
                  <c:v>2021-51</c:v>
                </c:pt>
                <c:pt idx="28">
                  <c:v>2021-52</c:v>
                </c:pt>
                <c:pt idx="29">
                  <c:v>2022-01</c:v>
                </c:pt>
                <c:pt idx="30">
                  <c:v>2022-02</c:v>
                </c:pt>
                <c:pt idx="31">
                  <c:v>2022-03</c:v>
                </c:pt>
                <c:pt idx="32">
                  <c:v>2022-04</c:v>
                </c:pt>
                <c:pt idx="33">
                  <c:v>2022-05</c:v>
                </c:pt>
                <c:pt idx="34">
                  <c:v>2022-06</c:v>
                </c:pt>
                <c:pt idx="35">
                  <c:v>2022-07</c:v>
                </c:pt>
                <c:pt idx="36">
                  <c:v>2022-08</c:v>
                </c:pt>
                <c:pt idx="37">
                  <c:v>2022-09</c:v>
                </c:pt>
                <c:pt idx="38">
                  <c:v>2022-10</c:v>
                </c:pt>
                <c:pt idx="39">
                  <c:v>2022-11</c:v>
                </c:pt>
                <c:pt idx="40">
                  <c:v>2022-12</c:v>
                </c:pt>
                <c:pt idx="41">
                  <c:v>2022-13</c:v>
                </c:pt>
                <c:pt idx="42">
                  <c:v>2022-14</c:v>
                </c:pt>
                <c:pt idx="43">
                  <c:v>2022-15</c:v>
                </c:pt>
                <c:pt idx="44">
                  <c:v>2022-16</c:v>
                </c:pt>
                <c:pt idx="45">
                  <c:v>2022-17</c:v>
                </c:pt>
                <c:pt idx="46">
                  <c:v>2022-18</c:v>
                </c:pt>
                <c:pt idx="47">
                  <c:v>2022-19</c:v>
                </c:pt>
                <c:pt idx="48">
                  <c:v>2022-20</c:v>
                </c:pt>
                <c:pt idx="49">
                  <c:v>2022-21</c:v>
                </c:pt>
                <c:pt idx="50">
                  <c:v>2022-22</c:v>
                </c:pt>
                <c:pt idx="51">
                  <c:v>2022-23</c:v>
                </c:pt>
                <c:pt idx="52">
                  <c:v>2022-24</c:v>
                </c:pt>
                <c:pt idx="53">
                  <c:v>2022-25</c:v>
                </c:pt>
                <c:pt idx="54">
                  <c:v>2022-26</c:v>
                </c:pt>
                <c:pt idx="55">
                  <c:v>2022-27</c:v>
                </c:pt>
                <c:pt idx="56">
                  <c:v>2022-28</c:v>
                </c:pt>
                <c:pt idx="57">
                  <c:v>2022-29</c:v>
                </c:pt>
                <c:pt idx="58">
                  <c:v>2022-30</c:v>
                </c:pt>
                <c:pt idx="59">
                  <c:v>2022-31</c:v>
                </c:pt>
                <c:pt idx="60">
                  <c:v>2022-32</c:v>
                </c:pt>
                <c:pt idx="61">
                  <c:v>2022-33</c:v>
                </c:pt>
                <c:pt idx="62">
                  <c:v>2022-34</c:v>
                </c:pt>
                <c:pt idx="63">
                  <c:v>2022-35</c:v>
                </c:pt>
                <c:pt idx="64">
                  <c:v>2022-36</c:v>
                </c:pt>
                <c:pt idx="65">
                  <c:v>2022-37</c:v>
                </c:pt>
                <c:pt idx="66">
                  <c:v>2022-38</c:v>
                </c:pt>
                <c:pt idx="67">
                  <c:v>2022-39</c:v>
                </c:pt>
                <c:pt idx="68">
                  <c:v>2022-40</c:v>
                </c:pt>
                <c:pt idx="69">
                  <c:v>2022-41</c:v>
                </c:pt>
                <c:pt idx="70">
                  <c:v>2022-42</c:v>
                </c:pt>
                <c:pt idx="71">
                  <c:v>2022-43</c:v>
                </c:pt>
                <c:pt idx="72">
                  <c:v>2022-44</c:v>
                </c:pt>
                <c:pt idx="73">
                  <c:v>2022-45</c:v>
                </c:pt>
                <c:pt idx="74">
                  <c:v>2022-46</c:v>
                </c:pt>
                <c:pt idx="75">
                  <c:v>2022-47</c:v>
                </c:pt>
                <c:pt idx="76">
                  <c:v>2022-48</c:v>
                </c:pt>
                <c:pt idx="77">
                  <c:v>2022-49</c:v>
                </c:pt>
                <c:pt idx="78">
                  <c:v>2022-50</c:v>
                </c:pt>
                <c:pt idx="79">
                  <c:v>2022-51</c:v>
                </c:pt>
                <c:pt idx="80">
                  <c:v>2022-52</c:v>
                </c:pt>
                <c:pt idx="81">
                  <c:v>2023-01</c:v>
                </c:pt>
                <c:pt idx="82">
                  <c:v>2023-02</c:v>
                </c:pt>
                <c:pt idx="83">
                  <c:v>2023-03</c:v>
                </c:pt>
                <c:pt idx="84">
                  <c:v>2023-04</c:v>
                </c:pt>
                <c:pt idx="85">
                  <c:v>2023-05</c:v>
                </c:pt>
                <c:pt idx="86">
                  <c:v>2023-06</c:v>
                </c:pt>
                <c:pt idx="87">
                  <c:v>2023-07</c:v>
                </c:pt>
                <c:pt idx="88">
                  <c:v>2023-08</c:v>
                </c:pt>
                <c:pt idx="89">
                  <c:v>2023-09</c:v>
                </c:pt>
                <c:pt idx="90">
                  <c:v>2023-10</c:v>
                </c:pt>
                <c:pt idx="91">
                  <c:v>2023-11</c:v>
                </c:pt>
                <c:pt idx="92">
                  <c:v>2023-12</c:v>
                </c:pt>
                <c:pt idx="93">
                  <c:v>2023-13</c:v>
                </c:pt>
                <c:pt idx="94">
                  <c:v>2023-14</c:v>
                </c:pt>
                <c:pt idx="95">
                  <c:v>2023-15</c:v>
                </c:pt>
                <c:pt idx="96">
                  <c:v>2023-16</c:v>
                </c:pt>
                <c:pt idx="97">
                  <c:v>2023-17</c:v>
                </c:pt>
                <c:pt idx="98">
                  <c:v>2023-18</c:v>
                </c:pt>
                <c:pt idx="99">
                  <c:v>2023-19</c:v>
                </c:pt>
                <c:pt idx="100">
                  <c:v>2023-20</c:v>
                </c:pt>
                <c:pt idx="101">
                  <c:v>2023-21</c:v>
                </c:pt>
                <c:pt idx="102">
                  <c:v>2023-22</c:v>
                </c:pt>
                <c:pt idx="103">
                  <c:v>2023-23</c:v>
                </c:pt>
                <c:pt idx="104">
                  <c:v>2023-24</c:v>
                </c:pt>
                <c:pt idx="105">
                  <c:v>2023-25</c:v>
                </c:pt>
                <c:pt idx="106">
                  <c:v>2023-26</c:v>
                </c:pt>
                <c:pt idx="107">
                  <c:v>2023-27</c:v>
                </c:pt>
                <c:pt idx="108">
                  <c:v>2023-28</c:v>
                </c:pt>
                <c:pt idx="109">
                  <c:v>2023-29</c:v>
                </c:pt>
                <c:pt idx="110">
                  <c:v>2023-30</c:v>
                </c:pt>
                <c:pt idx="111">
                  <c:v>2023-31</c:v>
                </c:pt>
                <c:pt idx="112">
                  <c:v>2023-32</c:v>
                </c:pt>
                <c:pt idx="113">
                  <c:v>2023-33</c:v>
                </c:pt>
                <c:pt idx="114">
                  <c:v>2023-34</c:v>
                </c:pt>
                <c:pt idx="115">
                  <c:v>2023-35</c:v>
                </c:pt>
                <c:pt idx="116">
                  <c:v>2023-36</c:v>
                </c:pt>
                <c:pt idx="117">
                  <c:v>2023-37</c:v>
                </c:pt>
                <c:pt idx="118">
                  <c:v>2023-38</c:v>
                </c:pt>
                <c:pt idx="119">
                  <c:v>2023-39</c:v>
                </c:pt>
                <c:pt idx="120">
                  <c:v>2023-40</c:v>
                </c:pt>
                <c:pt idx="121">
                  <c:v>2023-41</c:v>
                </c:pt>
                <c:pt idx="122">
                  <c:v>2023-42</c:v>
                </c:pt>
                <c:pt idx="123">
                  <c:v>2023-43</c:v>
                </c:pt>
                <c:pt idx="124">
                  <c:v>2023-44</c:v>
                </c:pt>
                <c:pt idx="125">
                  <c:v>2023-45</c:v>
                </c:pt>
                <c:pt idx="126">
                  <c:v>2023-46</c:v>
                </c:pt>
                <c:pt idx="127">
                  <c:v>2023-47</c:v>
                </c:pt>
                <c:pt idx="128">
                  <c:v>2023-48</c:v>
                </c:pt>
                <c:pt idx="129">
                  <c:v>2023-49</c:v>
                </c:pt>
                <c:pt idx="130">
                  <c:v>2023-50</c:v>
                </c:pt>
                <c:pt idx="131">
                  <c:v>2023-51</c:v>
                </c:pt>
                <c:pt idx="132">
                  <c:v>2023-52</c:v>
                </c:pt>
                <c:pt idx="133">
                  <c:v>2024-01</c:v>
                </c:pt>
                <c:pt idx="134">
                  <c:v>2024-02</c:v>
                </c:pt>
                <c:pt idx="135">
                  <c:v>2024-03</c:v>
                </c:pt>
                <c:pt idx="136">
                  <c:v>2024-04</c:v>
                </c:pt>
                <c:pt idx="137">
                  <c:v>2024-05</c:v>
                </c:pt>
                <c:pt idx="138">
                  <c:v>2024-06</c:v>
                </c:pt>
                <c:pt idx="139">
                  <c:v>2024-07</c:v>
                </c:pt>
                <c:pt idx="140">
                  <c:v>2024-08</c:v>
                </c:pt>
                <c:pt idx="141">
                  <c:v>2024-09</c:v>
                </c:pt>
                <c:pt idx="142">
                  <c:v>2024-10</c:v>
                </c:pt>
                <c:pt idx="143">
                  <c:v>2024-11</c:v>
                </c:pt>
                <c:pt idx="144">
                  <c:v>2024-12</c:v>
                </c:pt>
                <c:pt idx="145">
                  <c:v>2024-13</c:v>
                </c:pt>
                <c:pt idx="146">
                  <c:v>2024-14</c:v>
                </c:pt>
                <c:pt idx="147">
                  <c:v>2024-15</c:v>
                </c:pt>
                <c:pt idx="148">
                  <c:v>2024-16</c:v>
                </c:pt>
                <c:pt idx="149">
                  <c:v>2024-17</c:v>
                </c:pt>
                <c:pt idx="150">
                  <c:v>2024-18</c:v>
                </c:pt>
                <c:pt idx="151">
                  <c:v>2024-19</c:v>
                </c:pt>
                <c:pt idx="152">
                  <c:v>2024-20</c:v>
                </c:pt>
                <c:pt idx="153">
                  <c:v>2024-21</c:v>
                </c:pt>
                <c:pt idx="154">
                  <c:v>2024-22</c:v>
                </c:pt>
                <c:pt idx="155">
                  <c:v>2024-23</c:v>
                </c:pt>
                <c:pt idx="156">
                  <c:v>2024-24</c:v>
                </c:pt>
                <c:pt idx="157">
                  <c:v>2024-25</c:v>
                </c:pt>
                <c:pt idx="158">
                  <c:v>2024-26</c:v>
                </c:pt>
                <c:pt idx="159">
                  <c:v>2024-27</c:v>
                </c:pt>
                <c:pt idx="160">
                  <c:v>2024-28</c:v>
                </c:pt>
                <c:pt idx="161">
                  <c:v>2024-29</c:v>
                </c:pt>
                <c:pt idx="162">
                  <c:v>2024-30</c:v>
                </c:pt>
              </c:strCache>
            </c:strRef>
          </c:cat>
          <c:val>
            <c:numRef>
              <c:f>'2021_24'!$AJ$6:$AJ$168</c:f>
              <c:numCache>
                <c:formatCode>General</c:formatCode>
                <c:ptCount val="16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1.2371944014889749</c:v>
                </c:pt>
                <c:pt idx="6">
                  <c:v>1.2320396265641067</c:v>
                </c:pt>
                <c:pt idx="7">
                  <c:v>1.2379024460062789</c:v>
                </c:pt>
                <c:pt idx="8">
                  <c:v>1.2442832036742131</c:v>
                </c:pt>
                <c:pt idx="9">
                  <c:v>1.2406554498442548</c:v>
                </c:pt>
                <c:pt idx="10">
                  <c:v>1.2461816080455679</c:v>
                </c:pt>
                <c:pt idx="11">
                  <c:v>1.2585908099956806</c:v>
                </c:pt>
                <c:pt idx="12">
                  <c:v>1.2697979020471464</c:v>
                </c:pt>
                <c:pt idx="13">
                  <c:v>1.2817134539812807</c:v>
                </c:pt>
                <c:pt idx="14">
                  <c:v>1.2879394344087225</c:v>
                </c:pt>
                <c:pt idx="15">
                  <c:v>1.2913400342606676</c:v>
                </c:pt>
                <c:pt idx="16">
                  <c:v>1.3006586647300307</c:v>
                </c:pt>
                <c:pt idx="17">
                  <c:v>1.2989329926761011</c:v>
                </c:pt>
                <c:pt idx="18">
                  <c:v>1.3049969213597326</c:v>
                </c:pt>
                <c:pt idx="19">
                  <c:v>1.3059491116291975</c:v>
                </c:pt>
                <c:pt idx="20">
                  <c:v>1.298503987879654</c:v>
                </c:pt>
                <c:pt idx="21">
                  <c:v>1.2907008323282483</c:v>
                </c:pt>
                <c:pt idx="22">
                  <c:v>1.2599004158203331</c:v>
                </c:pt>
                <c:pt idx="23">
                  <c:v>1.2366886173258504</c:v>
                </c:pt>
                <c:pt idx="24">
                  <c:v>1.2267168715018586</c:v>
                </c:pt>
                <c:pt idx="25">
                  <c:v>1.2129283330099145</c:v>
                </c:pt>
                <c:pt idx="26">
                  <c:v>1.1969703551259916</c:v>
                </c:pt>
                <c:pt idx="27">
                  <c:v>1.1836398786285367</c:v>
                </c:pt>
                <c:pt idx="28">
                  <c:v>1.1684163066856008</c:v>
                </c:pt>
                <c:pt idx="29">
                  <c:v>1.1619466983825721</c:v>
                </c:pt>
                <c:pt idx="30">
                  <c:v>1.1582547413247624</c:v>
                </c:pt>
                <c:pt idx="31">
                  <c:v>1.1571521989484197</c:v>
                </c:pt>
                <c:pt idx="32">
                  <c:v>1.1613323974731227</c:v>
                </c:pt>
                <c:pt idx="33">
                  <c:v>1.1604333668524713</c:v>
                </c:pt>
                <c:pt idx="34">
                  <c:v>1.1588868092238698</c:v>
                </c:pt>
                <c:pt idx="35">
                  <c:v>1.1558073360760956</c:v>
                </c:pt>
                <c:pt idx="36">
                  <c:v>1.1536192827692313</c:v>
                </c:pt>
                <c:pt idx="37">
                  <c:v>1.1549970819366324</c:v>
                </c:pt>
                <c:pt idx="38">
                  <c:v>1.154991578057081</c:v>
                </c:pt>
                <c:pt idx="39">
                  <c:v>1.157925219996121</c:v>
                </c:pt>
                <c:pt idx="40">
                  <c:v>1.1583185659822597</c:v>
                </c:pt>
                <c:pt idx="41">
                  <c:v>1.1643502114947997</c:v>
                </c:pt>
                <c:pt idx="42">
                  <c:v>1.1690272568210596</c:v>
                </c:pt>
                <c:pt idx="43">
                  <c:v>1.1749308542701369</c:v>
                </c:pt>
                <c:pt idx="44">
                  <c:v>1.1819200862460706</c:v>
                </c:pt>
                <c:pt idx="45">
                  <c:v>1.1893750198081039</c:v>
                </c:pt>
                <c:pt idx="46">
                  <c:v>1.1952074453949877</c:v>
                </c:pt>
                <c:pt idx="47">
                  <c:v>1.2005516972783075</c:v>
                </c:pt>
                <c:pt idx="48">
                  <c:v>1.2034498977401695</c:v>
                </c:pt>
                <c:pt idx="49">
                  <c:v>1.2088839742957462</c:v>
                </c:pt>
                <c:pt idx="50">
                  <c:v>1.2138697165572832</c:v>
                </c:pt>
                <c:pt idx="51">
                  <c:v>1.2168047211132842</c:v>
                </c:pt>
                <c:pt idx="52">
                  <c:v>1.2210853780070068</c:v>
                </c:pt>
                <c:pt idx="53">
                  <c:v>1.2254188945457123</c:v>
                </c:pt>
                <c:pt idx="54">
                  <c:v>1.2295008401352758</c:v>
                </c:pt>
                <c:pt idx="55">
                  <c:v>1.2336737871694781</c:v>
                </c:pt>
                <c:pt idx="56">
                  <c:v>1.2320488767820974</c:v>
                </c:pt>
                <c:pt idx="57">
                  <c:v>1.2383758895485719</c:v>
                </c:pt>
                <c:pt idx="58">
                  <c:v>1.2418439997164739</c:v>
                </c:pt>
                <c:pt idx="59">
                  <c:v>1.2465555824904995</c:v>
                </c:pt>
                <c:pt idx="60">
                  <c:v>1.2497209951909258</c:v>
                </c:pt>
                <c:pt idx="61">
                  <c:v>1.2538640553288762</c:v>
                </c:pt>
                <c:pt idx="62">
                  <c:v>1.2555975531634145</c:v>
                </c:pt>
                <c:pt idx="63">
                  <c:v>1.2594812824510311</c:v>
                </c:pt>
                <c:pt idx="64">
                  <c:v>1.2607197060652113</c:v>
                </c:pt>
                <c:pt idx="65">
                  <c:v>1.2666872919601646</c:v>
                </c:pt>
                <c:pt idx="66">
                  <c:v>1.270330020001295</c:v>
                </c:pt>
                <c:pt idx="67">
                  <c:v>1.2711613220059392</c:v>
                </c:pt>
                <c:pt idx="68">
                  <c:v>1.271286885283514</c:v>
                </c:pt>
                <c:pt idx="69">
                  <c:v>1.2709536107556634</c:v>
                </c:pt>
                <c:pt idx="70">
                  <c:v>1.2766701031297722</c:v>
                </c:pt>
                <c:pt idx="71">
                  <c:v>1.278655776415679</c:v>
                </c:pt>
                <c:pt idx="72">
                  <c:v>1.2812956441696701</c:v>
                </c:pt>
                <c:pt idx="73">
                  <c:v>1.2833183145777896</c:v>
                </c:pt>
                <c:pt idx="74">
                  <c:v>1.2872286464056573</c:v>
                </c:pt>
                <c:pt idx="75">
                  <c:v>1.2914933201173011</c:v>
                </c:pt>
                <c:pt idx="76">
                  <c:v>1.2932075620971188</c:v>
                </c:pt>
                <c:pt idx="77">
                  <c:v>1.295122529556139</c:v>
                </c:pt>
                <c:pt idx="78">
                  <c:v>1.2970819926390029</c:v>
                </c:pt>
                <c:pt idx="79">
                  <c:v>1.3006843718724224</c:v>
                </c:pt>
                <c:pt idx="80">
                  <c:v>1.3024662683929664</c:v>
                </c:pt>
                <c:pt idx="81">
                  <c:v>1.3038617310688208</c:v>
                </c:pt>
                <c:pt idx="82">
                  <c:v>1.3043349884810409</c:v>
                </c:pt>
                <c:pt idx="83">
                  <c:v>1.3057539038021935</c:v>
                </c:pt>
                <c:pt idx="84">
                  <c:v>1.3085770458345993</c:v>
                </c:pt>
                <c:pt idx="85">
                  <c:v>1.3111397241270197</c:v>
                </c:pt>
                <c:pt idx="86">
                  <c:v>1.3122898145519788</c:v>
                </c:pt>
                <c:pt idx="87">
                  <c:v>1.3145151020806005</c:v>
                </c:pt>
                <c:pt idx="88">
                  <c:v>1.3164092010748212</c:v>
                </c:pt>
                <c:pt idx="89">
                  <c:v>1.3198919719061293</c:v>
                </c:pt>
                <c:pt idx="90">
                  <c:v>1.321596802848064</c:v>
                </c:pt>
                <c:pt idx="91">
                  <c:v>1.3219563679408355</c:v>
                </c:pt>
                <c:pt idx="92">
                  <c:v>1.3249186362715335</c:v>
                </c:pt>
                <c:pt idx="93">
                  <c:v>1.327349474418448</c:v>
                </c:pt>
                <c:pt idx="94">
                  <c:v>1.3301622761555958</c:v>
                </c:pt>
                <c:pt idx="95">
                  <c:v>1.3319058670415327</c:v>
                </c:pt>
                <c:pt idx="96">
                  <c:v>1.3334599563582898</c:v>
                </c:pt>
                <c:pt idx="97">
                  <c:v>1.3367841109372298</c:v>
                </c:pt>
                <c:pt idx="98">
                  <c:v>1.3377178761028181</c:v>
                </c:pt>
                <c:pt idx="99">
                  <c:v>1.3405637842285041</c:v>
                </c:pt>
                <c:pt idx="100">
                  <c:v>1.3429198373657143</c:v>
                </c:pt>
                <c:pt idx="101">
                  <c:v>1.3433303121187909</c:v>
                </c:pt>
                <c:pt idx="102">
                  <c:v>1.3443713347315569</c:v>
                </c:pt>
                <c:pt idx="103">
                  <c:v>1.3446659137514165</c:v>
                </c:pt>
                <c:pt idx="104">
                  <c:v>1.344513911914897</c:v>
                </c:pt>
                <c:pt idx="105">
                  <c:v>1.3452006069980396</c:v>
                </c:pt>
                <c:pt idx="106">
                  <c:v>1.3452643785357254</c:v>
                </c:pt>
                <c:pt idx="107">
                  <c:v>1.3457553187939078</c:v>
                </c:pt>
                <c:pt idx="108">
                  <c:v>1.3485440046000721</c:v>
                </c:pt>
                <c:pt idx="109">
                  <c:v>1.3512583949530068</c:v>
                </c:pt>
                <c:pt idx="110">
                  <c:v>1.3525732839291922</c:v>
                </c:pt>
                <c:pt idx="111">
                  <c:v>1.3527622782349287</c:v>
                </c:pt>
                <c:pt idx="112">
                  <c:v>1.354317925995191</c:v>
                </c:pt>
                <c:pt idx="113">
                  <c:v>1.3526130017288778</c:v>
                </c:pt>
                <c:pt idx="114">
                  <c:v>1.3558767782748016</c:v>
                </c:pt>
                <c:pt idx="115">
                  <c:v>1.3573858014706088</c:v>
                </c:pt>
                <c:pt idx="116">
                  <c:v>1.3592666888633174</c:v>
                </c:pt>
                <c:pt idx="117">
                  <c:v>1.3612743581075453</c:v>
                </c:pt>
                <c:pt idx="118">
                  <c:v>1.3612149569592193</c:v>
                </c:pt>
                <c:pt idx="119">
                  <c:v>1.3631769283575892</c:v>
                </c:pt>
                <c:pt idx="120">
                  <c:v>1.3631052277415192</c:v>
                </c:pt>
                <c:pt idx="121">
                  <c:v>1.3638561969102756</c:v>
                </c:pt>
                <c:pt idx="122">
                  <c:v>1.3642563543831934</c:v>
                </c:pt>
                <c:pt idx="123">
                  <c:v>1.3648252865040329</c:v>
                </c:pt>
                <c:pt idx="124">
                  <c:v>1.3646467124564006</c:v>
                </c:pt>
                <c:pt idx="125">
                  <c:v>1.3637347973745164</c:v>
                </c:pt>
                <c:pt idx="126">
                  <c:v>1.3635216218028701</c:v>
                </c:pt>
                <c:pt idx="127">
                  <c:v>1.3636061916752358</c:v>
                </c:pt>
                <c:pt idx="128">
                  <c:v>1.3631969330833751</c:v>
                </c:pt>
                <c:pt idx="129">
                  <c:v>1.3609733990890847</c:v>
                </c:pt>
                <c:pt idx="130">
                  <c:v>1.3616189710037416</c:v>
                </c:pt>
                <c:pt idx="131">
                  <c:v>1.36017057753487</c:v>
                </c:pt>
                <c:pt idx="132">
                  <c:v>1.3577517751523662</c:v>
                </c:pt>
                <c:pt idx="133">
                  <c:v>1.3567124601438534</c:v>
                </c:pt>
                <c:pt idx="134">
                  <c:v>1.3566875938564951</c:v>
                </c:pt>
                <c:pt idx="135">
                  <c:v>1.3558572033182381</c:v>
                </c:pt>
                <c:pt idx="136">
                  <c:v>1.3561011377394796</c:v>
                </c:pt>
                <c:pt idx="137">
                  <c:v>1.3548887030153323</c:v>
                </c:pt>
                <c:pt idx="138">
                  <c:v>1.354504047540507</c:v>
                </c:pt>
                <c:pt idx="139">
                  <c:v>1.354358051325276</c:v>
                </c:pt>
                <c:pt idx="140">
                  <c:v>1.354472923447384</c:v>
                </c:pt>
                <c:pt idx="141">
                  <c:v>1.3543861909364772</c:v>
                </c:pt>
                <c:pt idx="142">
                  <c:v>1.3537119776916031</c:v>
                </c:pt>
                <c:pt idx="143">
                  <c:v>1.3542431456687014</c:v>
                </c:pt>
                <c:pt idx="144">
                  <c:v>1.354254013957408</c:v>
                </c:pt>
                <c:pt idx="145">
                  <c:v>1.3543392364069051</c:v>
                </c:pt>
                <c:pt idx="146">
                  <c:v>1.3549300505479633</c:v>
                </c:pt>
                <c:pt idx="147">
                  <c:v>1.3535362417943648</c:v>
                </c:pt>
                <c:pt idx="148">
                  <c:v>1.352487624218754</c:v>
                </c:pt>
                <c:pt idx="149">
                  <c:v>1.3527866619541942</c:v>
                </c:pt>
                <c:pt idx="150">
                  <c:v>1.3532115852688928</c:v>
                </c:pt>
                <c:pt idx="151">
                  <c:v>1.3524876904987277</c:v>
                </c:pt>
                <c:pt idx="152">
                  <c:v>1.3527428147314171</c:v>
                </c:pt>
                <c:pt idx="153">
                  <c:v>1.3524497953959063</c:v>
                </c:pt>
                <c:pt idx="154">
                  <c:v>1.3522645856802067</c:v>
                </c:pt>
                <c:pt idx="155">
                  <c:v>1.3521642837968719</c:v>
                </c:pt>
                <c:pt idx="156">
                  <c:v>1.3533698834773273</c:v>
                </c:pt>
                <c:pt idx="157">
                  <c:v>1.3532115235246236</c:v>
                </c:pt>
                <c:pt idx="158">
                  <c:v>1.3552022253081695</c:v>
                </c:pt>
                <c:pt idx="159">
                  <c:v>1.3555825170561187</c:v>
                </c:pt>
                <c:pt idx="160">
                  <c:v>1.3560906359279408</c:v>
                </c:pt>
                <c:pt idx="161">
                  <c:v>1.355550851654211</c:v>
                </c:pt>
                <c:pt idx="162">
                  <c:v>1.3554218213017708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F0-4B42-82AA-3494E71A4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781983"/>
        <c:axId val="1582769983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'2021_24'!$AF$5</c15:sqref>
                        </c15:formulaRef>
                      </c:ext>
                    </c:extLst>
                    <c:strCache>
                      <c:ptCount val="1"/>
                      <c:pt idx="0">
                        <c:v>d2/d1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prstDash val="solid"/>
                    <a:round/>
                  </a:ln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'2021_24'!$AF$6:$AF$168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0.91179765951377534</c:v>
                      </c:pt>
                      <c:pt idx="1">
                        <c:v>0.98453628099064605</c:v>
                      </c:pt>
                      <c:pt idx="2">
                        <c:v>0.94683392711182923</c:v>
                      </c:pt>
                      <c:pt idx="3">
                        <c:v>0.95960611794087858</c:v>
                      </c:pt>
                      <c:pt idx="4">
                        <c:v>1</c:v>
                      </c:pt>
                      <c:pt idx="5">
                        <c:v>0.9975139755677469</c:v>
                      </c:pt>
                      <c:pt idx="6">
                        <c:v>1.0217304790872073</c:v>
                      </c:pt>
                      <c:pt idx="7">
                        <c:v>1.0194055859460918</c:v>
                      </c:pt>
                      <c:pt idx="8">
                        <c:v>1.0248965093000768</c:v>
                      </c:pt>
                      <c:pt idx="9">
                        <c:v>1.0327584160111143</c:v>
                      </c:pt>
                      <c:pt idx="10">
                        <c:v>1.034223471733501</c:v>
                      </c:pt>
                      <c:pt idx="11">
                        <c:v>1.0431081674181226</c:v>
                      </c:pt>
                      <c:pt idx="12">
                        <c:v>1.0460065368100044</c:v>
                      </c:pt>
                      <c:pt idx="13">
                        <c:v>1.0387667204580948</c:v>
                      </c:pt>
                      <c:pt idx="14">
                        <c:v>1.0493330430285612</c:v>
                      </c:pt>
                      <c:pt idx="15">
                        <c:v>1.0459176219915596</c:v>
                      </c:pt>
                      <c:pt idx="16">
                        <c:v>1.0398566821951967</c:v>
                      </c:pt>
                      <c:pt idx="17">
                        <c:v>1.0515859109379269</c:v>
                      </c:pt>
                      <c:pt idx="18">
                        <c:v>1.0634782301901529</c:v>
                      </c:pt>
                      <c:pt idx="19">
                        <c:v>1.0753132615844168</c:v>
                      </c:pt>
                      <c:pt idx="20">
                        <c:v>1.087213457703464</c:v>
                      </c:pt>
                      <c:pt idx="21">
                        <c:v>1.0853319943255351</c:v>
                      </c:pt>
                      <c:pt idx="22">
                        <c:v>1.0898931151297961</c:v>
                      </c:pt>
                      <c:pt idx="23">
                        <c:v>1.0927599134120618</c:v>
                      </c:pt>
                      <c:pt idx="24">
                        <c:v>1.0946774000863941</c:v>
                      </c:pt>
                      <c:pt idx="25">
                        <c:v>1.0974536719577346</c:v>
                      </c:pt>
                      <c:pt idx="26">
                        <c:v>1.0994853759377166</c:v>
                      </c:pt>
                      <c:pt idx="27">
                        <c:v>1.1019649385152321</c:v>
                      </c:pt>
                      <c:pt idx="28">
                        <c:v>1.1008831678687554</c:v>
                      </c:pt>
                      <c:pt idx="29">
                        <c:v>1.1050776635838038</c:v>
                      </c:pt>
                      <c:pt idx="30">
                        <c:v>1.1065710193265788</c:v>
                      </c:pt>
                      <c:pt idx="31">
                        <c:v>1.105981038111002</c:v>
                      </c:pt>
                      <c:pt idx="32">
                        <c:v>1.1054073855014723</c:v>
                      </c:pt>
                      <c:pt idx="33">
                        <c:v>1.1097610020710722</c:v>
                      </c:pt>
                      <c:pt idx="34">
                        <c:v>1.1097366047302566</c:v>
                      </c:pt>
                      <c:pt idx="35">
                        <c:v>1.1086463352859381</c:v>
                      </c:pt>
                      <c:pt idx="36">
                        <c:v>1.1103365905283982</c:v>
                      </c:pt>
                      <c:pt idx="37">
                        <c:v>1.1162499311639775</c:v>
                      </c:pt>
                      <c:pt idx="38">
                        <c:v>1.1194648541604502</c:v>
                      </c:pt>
                      <c:pt idx="39">
                        <c:v>1.1277368058797437</c:v>
                      </c:pt>
                      <c:pt idx="40">
                        <c:v>1.1221620988557481</c:v>
                      </c:pt>
                      <c:pt idx="41">
                        <c:v>1.1243776232676335</c:v>
                      </c:pt>
                      <c:pt idx="42">
                        <c:v>1.1240908444146902</c:v>
                      </c:pt>
                      <c:pt idx="43">
                        <c:v>1.1219688733172539</c:v>
                      </c:pt>
                      <c:pt idx="44">
                        <c:v>1.1237073512236269</c:v>
                      </c:pt>
                      <c:pt idx="45">
                        <c:v>1.1270785242758496</c:v>
                      </c:pt>
                      <c:pt idx="46">
                        <c:v>1.1274360658020859</c:v>
                      </c:pt>
                      <c:pt idx="47">
                        <c:v>1.1355816289088059</c:v>
                      </c:pt>
                      <c:pt idx="48">
                        <c:v>1.131526979130304</c:v>
                      </c:pt>
                      <c:pt idx="49">
                        <c:v>1.1294829468155607</c:v>
                      </c:pt>
                      <c:pt idx="50">
                        <c:v>1.1296900827704353</c:v>
                      </c:pt>
                      <c:pt idx="51">
                        <c:v>1.1308585216852811</c:v>
                      </c:pt>
                      <c:pt idx="52">
                        <c:v>1.1324709870785026</c:v>
                      </c:pt>
                      <c:pt idx="53">
                        <c:v>1.1347781102898047</c:v>
                      </c:pt>
                      <c:pt idx="54">
                        <c:v>1.1371346970731817</c:v>
                      </c:pt>
                      <c:pt idx="55">
                        <c:v>1.1362425805116494</c:v>
                      </c:pt>
                      <c:pt idx="56">
                        <c:v>1.1361156258364009</c:v>
                      </c:pt>
                      <c:pt idx="57">
                        <c:v>1.1385530737290694</c:v>
                      </c:pt>
                      <c:pt idx="58">
                        <c:v>1.138323140382564</c:v>
                      </c:pt>
                      <c:pt idx="59">
                        <c:v>1.1419583253007544</c:v>
                      </c:pt>
                      <c:pt idx="60">
                        <c:v>1.1405227189127307</c:v>
                      </c:pt>
                      <c:pt idx="61">
                        <c:v>1.1394036600432775</c:v>
                      </c:pt>
                      <c:pt idx="62">
                        <c:v>1.1405046653433994</c:v>
                      </c:pt>
                      <c:pt idx="63">
                        <c:v>1.1411007718244885</c:v>
                      </c:pt>
                      <c:pt idx="64">
                        <c:v>1.1424478290380289</c:v>
                      </c:pt>
                      <c:pt idx="65">
                        <c:v>1.1459638844525186</c:v>
                      </c:pt>
                      <c:pt idx="66">
                        <c:v>1.1442343786882878</c:v>
                      </c:pt>
                      <c:pt idx="67">
                        <c:v>1.143515388199738</c:v>
                      </c:pt>
                      <c:pt idx="68">
                        <c:v>1.1423931151880216</c:v>
                      </c:pt>
                      <c:pt idx="69">
                        <c:v>1.144485427257663</c:v>
                      </c:pt>
                      <c:pt idx="70">
                        <c:v>1.1448459856927655</c:v>
                      </c:pt>
                      <c:pt idx="71">
                        <c:v>1.147225531535492</c:v>
                      </c:pt>
                      <c:pt idx="72">
                        <c:v>1.1475238053733428</c:v>
                      </c:pt>
                      <c:pt idx="73">
                        <c:v>1.147895247016153</c:v>
                      </c:pt>
                      <c:pt idx="74">
                        <c:v>1.1463765390091665</c:v>
                      </c:pt>
                      <c:pt idx="75">
                        <c:v>1.1479971618018892</c:v>
                      </c:pt>
                      <c:pt idx="76">
                        <c:v>1.1489114789872799</c:v>
                      </c:pt>
                      <c:pt idx="77">
                        <c:v>1.1460415220791886</c:v>
                      </c:pt>
                      <c:pt idx="78">
                        <c:v>1.1446624699403303</c:v>
                      </c:pt>
                      <c:pt idx="79">
                        <c:v>1.14545041062705</c:v>
                      </c:pt>
                      <c:pt idx="80">
                        <c:v>1.145450651179871</c:v>
                      </c:pt>
                      <c:pt idx="81">
                        <c:v>1.1463729800876461</c:v>
                      </c:pt>
                      <c:pt idx="82">
                        <c:v>1.1445424690039572</c:v>
                      </c:pt>
                      <c:pt idx="83">
                        <c:v>1.1428951165050396</c:v>
                      </c:pt>
                      <c:pt idx="84">
                        <c:v>1.1408243085247867</c:v>
                      </c:pt>
                      <c:pt idx="85">
                        <c:v>1.143790759031925</c:v>
                      </c:pt>
                      <c:pt idx="86">
                        <c:v>1.1432408676998522</c:v>
                      </c:pt>
                      <c:pt idx="87">
                        <c:v>1.1415213719847193</c:v>
                      </c:pt>
                      <c:pt idx="88">
                        <c:v>1.1419140475969762</c:v>
                      </c:pt>
                      <c:pt idx="89">
                        <c:v>1.1430146095805649</c:v>
                      </c:pt>
                      <c:pt idx="90">
                        <c:v>1.1413709511023122</c:v>
                      </c:pt>
                      <c:pt idx="91">
                        <c:v>1.1417012592457578</c:v>
                      </c:pt>
                      <c:pt idx="92">
                        <c:v>1.142498178259665</c:v>
                      </c:pt>
                      <c:pt idx="93">
                        <c:v>1.1436519864756756</c:v>
                      </c:pt>
                      <c:pt idx="94">
                        <c:v>1.1431968953874083</c:v>
                      </c:pt>
                      <c:pt idx="95">
                        <c:v>1.1418983793342423</c:v>
                      </c:pt>
                      <c:pt idx="96">
                        <c:v>1.1408624264393235</c:v>
                      </c:pt>
                      <c:pt idx="97">
                        <c:v>1.14033416495481</c:v>
                      </c:pt>
                      <c:pt idx="98">
                        <c:v>1.1402038135535093</c:v>
                      </c:pt>
                      <c:pt idx="99">
                        <c:v>1.1403342075808383</c:v>
                      </c:pt>
                      <c:pt idx="100">
                        <c:v>1.1394071708380735</c:v>
                      </c:pt>
                      <c:pt idx="101">
                        <c:v>1.1396334367591354</c:v>
                      </c:pt>
                      <c:pt idx="102">
                        <c:v>1.1388419890573616</c:v>
                      </c:pt>
                      <c:pt idx="103">
                        <c:v>1.1390179461872942</c:v>
                      </c:pt>
                      <c:pt idx="104">
                        <c:v>1.1397386781844285</c:v>
                      </c:pt>
                      <c:pt idx="105">
                        <c:v>1.1403814818926108</c:v>
                      </c:pt>
                      <c:pt idx="106">
                        <c:v>1.1408428974643439</c:v>
                      </c:pt>
                      <c:pt idx="107">
                        <c:v>1.1414626954882074</c:v>
                      </c:pt>
                      <c:pt idx="108">
                        <c:v>1.1422624099119958</c:v>
                      </c:pt>
                      <c:pt idx="109">
                        <c:v>1.1432938742695209</c:v>
                      </c:pt>
                      <c:pt idx="110">
                        <c:v>1.1427473938984707</c:v>
                      </c:pt>
                      <c:pt idx="111">
                        <c:v>1.1433950922273459</c:v>
                      </c:pt>
                      <c:pt idx="112">
                        <c:v>1.1427921513278683</c:v>
                      </c:pt>
                      <c:pt idx="113">
                        <c:v>1.1435119950339347</c:v>
                      </c:pt>
                      <c:pt idx="114">
                        <c:v>1.1430783865771004</c:v>
                      </c:pt>
                      <c:pt idx="115">
                        <c:v>1.143679186472391</c:v>
                      </c:pt>
                      <c:pt idx="116">
                        <c:v>1.1438452778230215</c:v>
                      </c:pt>
                      <c:pt idx="117">
                        <c:v>1.1456213519917273</c:v>
                      </c:pt>
                      <c:pt idx="118">
                        <c:v>1.1449659395163336</c:v>
                      </c:pt>
                      <c:pt idx="119">
                        <c:v>1.146571034686916</c:v>
                      </c:pt>
                      <c:pt idx="120">
                        <c:v>1.1472165050716825</c:v>
                      </c:pt>
                      <c:pt idx="121">
                        <c:v>1.1464889259406992</c:v>
                      </c:pt>
                      <c:pt idx="122">
                        <c:v>1.1457838180284245</c:v>
                      </c:pt>
                      <c:pt idx="123">
                        <c:v>1.1460507290932438</c:v>
                      </c:pt>
                      <c:pt idx="124">
                        <c:v>1.1449412536797765</c:v>
                      </c:pt>
                      <c:pt idx="125">
                        <c:v>1.1445140493475505</c:v>
                      </c:pt>
                      <c:pt idx="126">
                        <c:v>1.1437052936655361</c:v>
                      </c:pt>
                      <c:pt idx="127">
                        <c:v>1.142817630991102</c:v>
                      </c:pt>
                      <c:pt idx="128">
                        <c:v>1.1423324074863479</c:v>
                      </c:pt>
                      <c:pt idx="129">
                        <c:v>1.1409385141605286</c:v>
                      </c:pt>
                      <c:pt idx="130">
                        <c:v>1.1417847975691047</c:v>
                      </c:pt>
                      <c:pt idx="131">
                        <c:v>1.1408528319214954</c:v>
                      </c:pt>
                      <c:pt idx="132">
                        <c:v>1.1410997498802851</c:v>
                      </c:pt>
                      <c:pt idx="133">
                        <c:v>1.1403819427331316</c:v>
                      </c:pt>
                      <c:pt idx="134">
                        <c:v>1.1415494671881976</c:v>
                      </c:pt>
                      <c:pt idx="135">
                        <c:v>1.1416950151251883</c:v>
                      </c:pt>
                      <c:pt idx="136">
                        <c:v>1.1410410378894251</c:v>
                      </c:pt>
                      <c:pt idx="137">
                        <c:v>1.1414741704680984</c:v>
                      </c:pt>
                      <c:pt idx="138">
                        <c:v>1.1409857900474374</c:v>
                      </c:pt>
                      <c:pt idx="139">
                        <c:v>1.141135456966575</c:v>
                      </c:pt>
                      <c:pt idx="140">
                        <c:v>1.1385326776704212</c:v>
                      </c:pt>
                      <c:pt idx="141">
                        <c:v>1.1368937253569276</c:v>
                      </c:pt>
                      <c:pt idx="142">
                        <c:v>1.1379392394504231</c:v>
                      </c:pt>
                      <c:pt idx="143">
                        <c:v>1.1390275742553428</c:v>
                      </c:pt>
                      <c:pt idx="144">
                        <c:v>1.1387785434802824</c:v>
                      </c:pt>
                      <c:pt idx="145">
                        <c:v>1.1377466340225832</c:v>
                      </c:pt>
                      <c:pt idx="146">
                        <c:v>1.1369488828194128</c:v>
                      </c:pt>
                      <c:pt idx="147">
                        <c:v>1.1352606318368119</c:v>
                      </c:pt>
                      <c:pt idx="148">
                        <c:v>1.1355595540886609</c:v>
                      </c:pt>
                      <c:pt idx="149">
                        <c:v>1.1363613762897387</c:v>
                      </c:pt>
                      <c:pt idx="150">
                        <c:v>1.1360395571496729</c:v>
                      </c:pt>
                      <c:pt idx="151">
                        <c:v>1.1365220125163247</c:v>
                      </c:pt>
                      <c:pt idx="152">
                        <c:v>1.1367798619221281</c:v>
                      </c:pt>
                      <c:pt idx="153">
                        <c:v>1.1361405381510878</c:v>
                      </c:pt>
                      <c:pt idx="154">
                        <c:v>1.1369790660323631</c:v>
                      </c:pt>
                      <c:pt idx="155">
                        <c:v>1.1366241647592883</c:v>
                      </c:pt>
                      <c:pt idx="156">
                        <c:v>1.1361684150266655</c:v>
                      </c:pt>
                      <c:pt idx="157">
                        <c:v>1.1363254150312727</c:v>
                      </c:pt>
                      <c:pt idx="158">
                        <c:v>1.1368175328230639</c:v>
                      </c:pt>
                      <c:pt idx="159">
                        <c:v>1.1378749386532652</c:v>
                      </c:pt>
                      <c:pt idx="160">
                        <c:v>1.1375530781272418</c:v>
                      </c:pt>
                      <c:pt idx="161">
                        <c:v>1.136895059776226</c:v>
                      </c:pt>
                      <c:pt idx="162">
                        <c:v>1.1362367213210418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DF0-4B42-82AA-3494E71A4B5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'2021_24'!$AK$5</c15:sqref>
                        </c15:formulaRef>
                      </c:ext>
                    </c:extLst>
                    <c:strCache>
                      <c:ptCount val="1"/>
                      <c:pt idx="0">
                        <c:v>CI low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'2021_24'!$AK$6:$AK$168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0.8000226093877969</c:v>
                      </c:pt>
                      <c:pt idx="6">
                        <c:v>0.87696488022006214</c:v>
                      </c:pt>
                      <c:pt idx="7">
                        <c:v>0.89967747003321086</c:v>
                      </c:pt>
                      <c:pt idx="8">
                        <c:v>0.91982335451713726</c:v>
                      </c:pt>
                      <c:pt idx="9">
                        <c:v>0.93652369493119281</c:v>
                      </c:pt>
                      <c:pt idx="10">
                        <c:v>0.94589349184837146</c:v>
                      </c:pt>
                      <c:pt idx="11">
                        <c:v>0.96010717712003202</c:v>
                      </c:pt>
                      <c:pt idx="12">
                        <c:v>0.96839421503918455</c:v>
                      </c:pt>
                      <c:pt idx="13">
                        <c:v>0.96656234857032841</c:v>
                      </c:pt>
                      <c:pt idx="14">
                        <c:v>0.98001546004577322</c:v>
                      </c:pt>
                      <c:pt idx="15">
                        <c:v>0.97993669993641941</c:v>
                      </c:pt>
                      <c:pt idx="16">
                        <c:v>0.97727504305747148</c:v>
                      </c:pt>
                      <c:pt idx="17">
                        <c:v>0.9906653169920302</c:v>
                      </c:pt>
                      <c:pt idx="18">
                        <c:v>1.0041459199181986</c:v>
                      </c:pt>
                      <c:pt idx="19">
                        <c:v>1.017852398156269</c:v>
                      </c:pt>
                      <c:pt idx="20">
                        <c:v>1.0311463163279784</c:v>
                      </c:pt>
                      <c:pt idx="21">
                        <c:v>1.0314781503541803</c:v>
                      </c:pt>
                      <c:pt idx="22">
                        <c:v>1.0377283780308295</c:v>
                      </c:pt>
                      <c:pt idx="23">
                        <c:v>1.0422704407135475</c:v>
                      </c:pt>
                      <c:pt idx="24">
                        <c:v>1.0459649283095613</c:v>
                      </c:pt>
                      <c:pt idx="25">
                        <c:v>1.0501680475598665</c:v>
                      </c:pt>
                      <c:pt idx="26">
                        <c:v>1.0533992487356645</c:v>
                      </c:pt>
                      <c:pt idx="27">
                        <c:v>1.0568968267037862</c:v>
                      </c:pt>
                      <c:pt idx="28">
                        <c:v>1.0568269151799992</c:v>
                      </c:pt>
                      <c:pt idx="29">
                        <c:v>1.0616883515643634</c:v>
                      </c:pt>
                      <c:pt idx="30">
                        <c:v>1.0639529768027425</c:v>
                      </c:pt>
                      <c:pt idx="31">
                        <c:v>1.0641232305061639</c:v>
                      </c:pt>
                      <c:pt idx="32">
                        <c:v>1.0643472301684778</c:v>
                      </c:pt>
                      <c:pt idx="33">
                        <c:v>1.0692161151283641</c:v>
                      </c:pt>
                      <c:pt idx="34">
                        <c:v>1.0699812688934314</c:v>
                      </c:pt>
                      <c:pt idx="35">
                        <c:v>1.0696540005500561</c:v>
                      </c:pt>
                      <c:pt idx="36">
                        <c:v>1.0718759666317299</c:v>
                      </c:pt>
                      <c:pt idx="37">
                        <c:v>1.0781281876281716</c:v>
                      </c:pt>
                      <c:pt idx="38">
                        <c:v>1.08171076958595</c:v>
                      </c:pt>
                      <c:pt idx="39">
                        <c:v>1.0901531088219085</c:v>
                      </c:pt>
                      <c:pt idx="40">
                        <c:v>1.0853665779897663</c:v>
                      </c:pt>
                      <c:pt idx="41">
                        <c:v>1.0880336499462526</c:v>
                      </c:pt>
                      <c:pt idx="42">
                        <c:v>1.0882680025691858</c:v>
                      </c:pt>
                      <c:pt idx="43">
                        <c:v>1.0867182477712323</c:v>
                      </c:pt>
                      <c:pt idx="44">
                        <c:v>1.0888494244884941</c:v>
                      </c:pt>
                      <c:pt idx="45">
                        <c:v>1.0925402607209069</c:v>
                      </c:pt>
                      <c:pt idx="46">
                        <c:v>1.0933102643634689</c:v>
                      </c:pt>
                      <c:pt idx="47">
                        <c:v>1.1015378390431343</c:v>
                      </c:pt>
                      <c:pt idx="48">
                        <c:v>1.0979902463511058</c:v>
                      </c:pt>
                      <c:pt idx="49">
                        <c:v>1.0963647792398803</c:v>
                      </c:pt>
                      <c:pt idx="50">
                        <c:v>1.0969139777144108</c:v>
                      </c:pt>
                      <c:pt idx="51">
                        <c:v>1.0983568641484089</c:v>
                      </c:pt>
                      <c:pt idx="52">
                        <c:v>1.100202609864769</c:v>
                      </c:pt>
                      <c:pt idx="53">
                        <c:v>1.1027078573631175</c:v>
                      </c:pt>
                      <c:pt idx="54">
                        <c:v>1.1052876569839776</c:v>
                      </c:pt>
                      <c:pt idx="55">
                        <c:v>1.1047012633138897</c:v>
                      </c:pt>
                      <c:pt idx="56">
                        <c:v>1.1048245511498056</c:v>
                      </c:pt>
                      <c:pt idx="57">
                        <c:v>1.1075179716908599</c:v>
                      </c:pt>
                      <c:pt idx="58">
                        <c:v>1.1075780057853866</c:v>
                      </c:pt>
                      <c:pt idx="59">
                        <c:v>1.111409098605477</c:v>
                      </c:pt>
                      <c:pt idx="60">
                        <c:v>1.1102906479073404</c:v>
                      </c:pt>
                      <c:pt idx="61">
                        <c:v>1.1094752562371895</c:v>
                      </c:pt>
                      <c:pt idx="62">
                        <c:v>1.1107836953987831</c:v>
                      </c:pt>
                      <c:pt idx="63">
                        <c:v>1.1116067846513529</c:v>
                      </c:pt>
                      <c:pt idx="64">
                        <c:v>1.1131551356895744</c:v>
                      </c:pt>
                      <c:pt idx="65">
                        <c:v>1.1168040074366672</c:v>
                      </c:pt>
                      <c:pt idx="66">
                        <c:v>1.1153849193792038</c:v>
                      </c:pt>
                      <c:pt idx="67">
                        <c:v>1.1149345020305341</c:v>
                      </c:pt>
                      <c:pt idx="68">
                        <c:v>1.1140842446433614</c:v>
                      </c:pt>
                      <c:pt idx="69">
                        <c:v>1.1163414283130093</c:v>
                      </c:pt>
                      <c:pt idx="70">
                        <c:v>1.1169280496544465</c:v>
                      </c:pt>
                      <c:pt idx="71">
                        <c:v>1.1194517133772124</c:v>
                      </c:pt>
                      <c:pt idx="72">
                        <c:v>1.1199336831944564</c:v>
                      </c:pt>
                      <c:pt idx="73">
                        <c:v>1.1205017003044342</c:v>
                      </c:pt>
                      <c:pt idx="74">
                        <c:v>1.1192415630619934</c:v>
                      </c:pt>
                      <c:pt idx="75">
                        <c:v>1.1210227932686081</c:v>
                      </c:pt>
                      <c:pt idx="76">
                        <c:v>1.1221110588594949</c:v>
                      </c:pt>
                      <c:pt idx="77">
                        <c:v>1.1195221747930604</c:v>
                      </c:pt>
                      <c:pt idx="78">
                        <c:v>1.1184031637076892</c:v>
                      </c:pt>
                      <c:pt idx="79">
                        <c:v>1.1194206747363502</c:v>
                      </c:pt>
                      <c:pt idx="80">
                        <c:v>1.1196643182039221</c:v>
                      </c:pt>
                      <c:pt idx="81">
                        <c:v>1.120782321194248</c:v>
                      </c:pt>
                      <c:pt idx="82">
                        <c:v>1.1191972500142358</c:v>
                      </c:pt>
                      <c:pt idx="83">
                        <c:v>1.1177803811982752</c:v>
                      </c:pt>
                      <c:pt idx="84">
                        <c:v>1.1159406028483836</c:v>
                      </c:pt>
                      <c:pt idx="85">
                        <c:v>1.118992488077089</c:v>
                      </c:pt>
                      <c:pt idx="86">
                        <c:v>1.1186101227387792</c:v>
                      </c:pt>
                      <c:pt idx="87">
                        <c:v>1.1170938899603604</c:v>
                      </c:pt>
                      <c:pt idx="88">
                        <c:v>1.1176367893709733</c:v>
                      </c:pt>
                      <c:pt idx="89">
                        <c:v>1.1188635144584018</c:v>
                      </c:pt>
                      <c:pt idx="90">
                        <c:v>1.1174166092831714</c:v>
                      </c:pt>
                      <c:pt idx="91">
                        <c:v>1.117878535544494</c:v>
                      </c:pt>
                      <c:pt idx="92">
                        <c:v>1.1187945364359635</c:v>
                      </c:pt>
                      <c:pt idx="93">
                        <c:v>1.1200532342171658</c:v>
                      </c:pt>
                      <c:pt idx="94">
                        <c:v>1.11974014749821</c:v>
                      </c:pt>
                      <c:pt idx="95">
                        <c:v>1.1186073376668071</c:v>
                      </c:pt>
                      <c:pt idx="96">
                        <c:v>1.1177241669326081</c:v>
                      </c:pt>
                      <c:pt idx="97">
                        <c:v>1.1173365054456421</c:v>
                      </c:pt>
                      <c:pt idx="98">
                        <c:v>1.1173206764026304</c:v>
                      </c:pt>
                      <c:pt idx="99">
                        <c:v>1.117562129759053</c:v>
                      </c:pt>
                      <c:pt idx="100">
                        <c:v>1.1167763895928551</c:v>
                      </c:pt>
                      <c:pt idx="101">
                        <c:v>1.1171068826271235</c:v>
                      </c:pt>
                      <c:pt idx="102">
                        <c:v>1.1164437456119283</c:v>
                      </c:pt>
                      <c:pt idx="103">
                        <c:v>1.1167208223019018</c:v>
                      </c:pt>
                      <c:pt idx="104">
                        <c:v>1.1175207314672475</c:v>
                      </c:pt>
                      <c:pt idx="105">
                        <c:v>1.1182543171362671</c:v>
                      </c:pt>
                      <c:pt idx="106">
                        <c:v>1.1187938968756528</c:v>
                      </c:pt>
                      <c:pt idx="107">
                        <c:v>1.11949621224781</c:v>
                      </c:pt>
                      <c:pt idx="108">
                        <c:v>1.1203861038475149</c:v>
                      </c:pt>
                      <c:pt idx="109">
                        <c:v>1.1214911140807304</c:v>
                      </c:pt>
                      <c:pt idx="110">
                        <c:v>1.1210459700037687</c:v>
                      </c:pt>
                      <c:pt idx="111">
                        <c:v>1.1217683965072676</c:v>
                      </c:pt>
                      <c:pt idx="112">
                        <c:v>1.1212735815739274</c:v>
                      </c:pt>
                      <c:pt idx="113">
                        <c:v>1.12206716639763</c:v>
                      </c:pt>
                      <c:pt idx="114">
                        <c:v>1.1217501609229361</c:v>
                      </c:pt>
                      <c:pt idx="115">
                        <c:v>1.1224265941994034</c:v>
                      </c:pt>
                      <c:pt idx="116">
                        <c:v>1.1226742971783883</c:v>
                      </c:pt>
                      <c:pt idx="117">
                        <c:v>1.1244985723496912</c:v>
                      </c:pt>
                      <c:pt idx="118">
                        <c:v>1.1239449500962944</c:v>
                      </c:pt>
                      <c:pt idx="119">
                        <c:v>1.125600122485181</c:v>
                      </c:pt>
                      <c:pt idx="120">
                        <c:v>1.1263195139425146</c:v>
                      </c:pt>
                      <c:pt idx="121">
                        <c:v>1.1257069541188616</c:v>
                      </c:pt>
                      <c:pt idx="122">
                        <c:v>1.1251135874049569</c:v>
                      </c:pt>
                      <c:pt idx="123">
                        <c:v>1.1254647384442593</c:v>
                      </c:pt>
                      <c:pt idx="124">
                        <c:v>1.1244678488040765</c:v>
                      </c:pt>
                      <c:pt idx="125">
                        <c:v>1.1241363213922204</c:v>
                      </c:pt>
                      <c:pt idx="126">
                        <c:v>1.1234359106173664</c:v>
                      </c:pt>
                      <c:pt idx="127">
                        <c:v>1.1226654976425086</c:v>
                      </c:pt>
                      <c:pt idx="128">
                        <c:v>1.1222813566578278</c:v>
                      </c:pt>
                      <c:pt idx="129">
                        <c:v>1.1210114809695715</c:v>
                      </c:pt>
                      <c:pt idx="130">
                        <c:v>1.1219378538896891</c:v>
                      </c:pt>
                      <c:pt idx="131">
                        <c:v>1.1211146873688362</c:v>
                      </c:pt>
                      <c:pt idx="132">
                        <c:v>1.1214435718429596</c:v>
                      </c:pt>
                      <c:pt idx="133">
                        <c:v>1.1208259156608171</c:v>
                      </c:pt>
                      <c:pt idx="134">
                        <c:v>1.1220491724073212</c:v>
                      </c:pt>
                      <c:pt idx="135">
                        <c:v>1.1222707375753986</c:v>
                      </c:pt>
                      <c:pt idx="136">
                        <c:v>1.1217175567134086</c:v>
                      </c:pt>
                      <c:pt idx="137">
                        <c:v>1.122220010362625</c:v>
                      </c:pt>
                      <c:pt idx="138">
                        <c:v>1.1218344885650329</c:v>
                      </c:pt>
                      <c:pt idx="139">
                        <c:v>1.122054076045671</c:v>
                      </c:pt>
                      <c:pt idx="140">
                        <c:v>1.1195803098257326</c:v>
                      </c:pt>
                      <c:pt idx="141">
                        <c:v>1.1180424122142205</c:v>
                      </c:pt>
                      <c:pt idx="142">
                        <c:v>1.1191283125217735</c:v>
                      </c:pt>
                      <c:pt idx="143">
                        <c:v>1.1202629874408805</c:v>
                      </c:pt>
                      <c:pt idx="144">
                        <c:v>1.120080129299065</c:v>
                      </c:pt>
                      <c:pt idx="145">
                        <c:v>1.1191373830964451</c:v>
                      </c:pt>
                      <c:pt idx="146">
                        <c:v>1.1184216568103345</c:v>
                      </c:pt>
                      <c:pt idx="147">
                        <c:v>1.1168269674714988</c:v>
                      </c:pt>
                      <c:pt idx="148">
                        <c:v>1.1171754368221465</c:v>
                      </c:pt>
                      <c:pt idx="149">
                        <c:v>1.1180156762607887</c:v>
                      </c:pt>
                      <c:pt idx="150">
                        <c:v>1.1177590163980951</c:v>
                      </c:pt>
                      <c:pt idx="151">
                        <c:v>1.118285792158944</c:v>
                      </c:pt>
                      <c:pt idx="152">
                        <c:v>1.1185938443320058</c:v>
                      </c:pt>
                      <c:pt idx="153">
                        <c:v>1.1180224082910191</c:v>
                      </c:pt>
                      <c:pt idx="154">
                        <c:v>1.1188986815565212</c:v>
                      </c:pt>
                      <c:pt idx="155">
                        <c:v>1.1186036316758516</c:v>
                      </c:pt>
                      <c:pt idx="156">
                        <c:v>1.1182072688226152</c:v>
                      </c:pt>
                      <c:pt idx="157">
                        <c:v>1.118417908796959</c:v>
                      </c:pt>
                      <c:pt idx="158">
                        <c:v>1.1189603731529814</c:v>
                      </c:pt>
                      <c:pt idx="159">
                        <c:v>1.1200408190677595</c:v>
                      </c:pt>
                      <c:pt idx="160">
                        <c:v>1.1197747814953334</c:v>
                      </c:pt>
                      <c:pt idx="161">
                        <c:v>1.1191749422241446</c:v>
                      </c:pt>
                      <c:pt idx="162">
                        <c:v>1.1185776714850284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DF0-4B42-82AA-3494E71A4B54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'2021_24'!$AL$5</c15:sqref>
                        </c15:formulaRef>
                      </c:ext>
                    </c:extLst>
                    <c:strCache>
                      <c:ptCount val="1"/>
                      <c:pt idx="0">
                        <c:v>CI high d2/d1</c:v>
                      </c:pt>
                    </c:strCache>
                  </c:strRef>
                </c:tx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'2021_24'!$AC$6:$AC$168</c15:sqref>
                        </c15:formulaRef>
                      </c:ext>
                    </c:extLst>
                    <c:strCache>
                      <c:ptCount val="163"/>
                      <c:pt idx="0">
                        <c:v>2021-24</c:v>
                      </c:pt>
                      <c:pt idx="1">
                        <c:v>2021-25</c:v>
                      </c:pt>
                      <c:pt idx="2">
                        <c:v>2021-26</c:v>
                      </c:pt>
                      <c:pt idx="3">
                        <c:v>2021-27</c:v>
                      </c:pt>
                      <c:pt idx="4">
                        <c:v>2021-28</c:v>
                      </c:pt>
                      <c:pt idx="5">
                        <c:v>2021-29</c:v>
                      </c:pt>
                      <c:pt idx="6">
                        <c:v>2021-30</c:v>
                      </c:pt>
                      <c:pt idx="7">
                        <c:v>2021-31</c:v>
                      </c:pt>
                      <c:pt idx="8">
                        <c:v>2021-32</c:v>
                      </c:pt>
                      <c:pt idx="9">
                        <c:v>2021-33</c:v>
                      </c:pt>
                      <c:pt idx="10">
                        <c:v>2021-34</c:v>
                      </c:pt>
                      <c:pt idx="11">
                        <c:v>2021-35</c:v>
                      </c:pt>
                      <c:pt idx="12">
                        <c:v>2021-36</c:v>
                      </c:pt>
                      <c:pt idx="13">
                        <c:v>2021-37</c:v>
                      </c:pt>
                      <c:pt idx="14">
                        <c:v>2021-38</c:v>
                      </c:pt>
                      <c:pt idx="15">
                        <c:v>2021-39</c:v>
                      </c:pt>
                      <c:pt idx="16">
                        <c:v>2021-40</c:v>
                      </c:pt>
                      <c:pt idx="17">
                        <c:v>2021-41</c:v>
                      </c:pt>
                      <c:pt idx="18">
                        <c:v>2021-42</c:v>
                      </c:pt>
                      <c:pt idx="19">
                        <c:v>2021-43</c:v>
                      </c:pt>
                      <c:pt idx="20">
                        <c:v>2021-44</c:v>
                      </c:pt>
                      <c:pt idx="21">
                        <c:v>2021-45</c:v>
                      </c:pt>
                      <c:pt idx="22">
                        <c:v>2021-46</c:v>
                      </c:pt>
                      <c:pt idx="23">
                        <c:v>2021-47</c:v>
                      </c:pt>
                      <c:pt idx="24">
                        <c:v>2021-48</c:v>
                      </c:pt>
                      <c:pt idx="25">
                        <c:v>2021-49</c:v>
                      </c:pt>
                      <c:pt idx="26">
                        <c:v>2021-50</c:v>
                      </c:pt>
                      <c:pt idx="27">
                        <c:v>2021-51</c:v>
                      </c:pt>
                      <c:pt idx="28">
                        <c:v>2021-52</c:v>
                      </c:pt>
                      <c:pt idx="29">
                        <c:v>2022-01</c:v>
                      </c:pt>
                      <c:pt idx="30">
                        <c:v>2022-02</c:v>
                      </c:pt>
                      <c:pt idx="31">
                        <c:v>2022-03</c:v>
                      </c:pt>
                      <c:pt idx="32">
                        <c:v>2022-04</c:v>
                      </c:pt>
                      <c:pt idx="33">
                        <c:v>2022-05</c:v>
                      </c:pt>
                      <c:pt idx="34">
                        <c:v>2022-06</c:v>
                      </c:pt>
                      <c:pt idx="35">
                        <c:v>2022-07</c:v>
                      </c:pt>
                      <c:pt idx="36">
                        <c:v>2022-08</c:v>
                      </c:pt>
                      <c:pt idx="37">
                        <c:v>2022-09</c:v>
                      </c:pt>
                      <c:pt idx="38">
                        <c:v>2022-10</c:v>
                      </c:pt>
                      <c:pt idx="39">
                        <c:v>2022-11</c:v>
                      </c:pt>
                      <c:pt idx="40">
                        <c:v>2022-12</c:v>
                      </c:pt>
                      <c:pt idx="41">
                        <c:v>2022-13</c:v>
                      </c:pt>
                      <c:pt idx="42">
                        <c:v>2022-14</c:v>
                      </c:pt>
                      <c:pt idx="43">
                        <c:v>2022-15</c:v>
                      </c:pt>
                      <c:pt idx="44">
                        <c:v>2022-16</c:v>
                      </c:pt>
                      <c:pt idx="45">
                        <c:v>2022-17</c:v>
                      </c:pt>
                      <c:pt idx="46">
                        <c:v>2022-18</c:v>
                      </c:pt>
                      <c:pt idx="47">
                        <c:v>2022-19</c:v>
                      </c:pt>
                      <c:pt idx="48">
                        <c:v>2022-20</c:v>
                      </c:pt>
                      <c:pt idx="49">
                        <c:v>2022-21</c:v>
                      </c:pt>
                      <c:pt idx="50">
                        <c:v>2022-22</c:v>
                      </c:pt>
                      <c:pt idx="51">
                        <c:v>2022-23</c:v>
                      </c:pt>
                      <c:pt idx="52">
                        <c:v>2022-24</c:v>
                      </c:pt>
                      <c:pt idx="53">
                        <c:v>2022-25</c:v>
                      </c:pt>
                      <c:pt idx="54">
                        <c:v>2022-26</c:v>
                      </c:pt>
                      <c:pt idx="55">
                        <c:v>2022-27</c:v>
                      </c:pt>
                      <c:pt idx="56">
                        <c:v>2022-28</c:v>
                      </c:pt>
                      <c:pt idx="57">
                        <c:v>2022-29</c:v>
                      </c:pt>
                      <c:pt idx="58">
                        <c:v>2022-30</c:v>
                      </c:pt>
                      <c:pt idx="59">
                        <c:v>2022-31</c:v>
                      </c:pt>
                      <c:pt idx="60">
                        <c:v>2022-32</c:v>
                      </c:pt>
                      <c:pt idx="61">
                        <c:v>2022-33</c:v>
                      </c:pt>
                      <c:pt idx="62">
                        <c:v>2022-34</c:v>
                      </c:pt>
                      <c:pt idx="63">
                        <c:v>2022-35</c:v>
                      </c:pt>
                      <c:pt idx="64">
                        <c:v>2022-36</c:v>
                      </c:pt>
                      <c:pt idx="65">
                        <c:v>2022-37</c:v>
                      </c:pt>
                      <c:pt idx="66">
                        <c:v>2022-38</c:v>
                      </c:pt>
                      <c:pt idx="67">
                        <c:v>2022-39</c:v>
                      </c:pt>
                      <c:pt idx="68">
                        <c:v>2022-40</c:v>
                      </c:pt>
                      <c:pt idx="69">
                        <c:v>2022-41</c:v>
                      </c:pt>
                      <c:pt idx="70">
                        <c:v>2022-42</c:v>
                      </c:pt>
                      <c:pt idx="71">
                        <c:v>2022-43</c:v>
                      </c:pt>
                      <c:pt idx="72">
                        <c:v>2022-44</c:v>
                      </c:pt>
                      <c:pt idx="73">
                        <c:v>2022-45</c:v>
                      </c:pt>
                      <c:pt idx="74">
                        <c:v>2022-46</c:v>
                      </c:pt>
                      <c:pt idx="75">
                        <c:v>2022-47</c:v>
                      </c:pt>
                      <c:pt idx="76">
                        <c:v>2022-48</c:v>
                      </c:pt>
                      <c:pt idx="77">
                        <c:v>2022-49</c:v>
                      </c:pt>
                      <c:pt idx="78">
                        <c:v>2022-50</c:v>
                      </c:pt>
                      <c:pt idx="79">
                        <c:v>2022-51</c:v>
                      </c:pt>
                      <c:pt idx="80">
                        <c:v>2022-52</c:v>
                      </c:pt>
                      <c:pt idx="81">
                        <c:v>2023-01</c:v>
                      </c:pt>
                      <c:pt idx="82">
                        <c:v>2023-02</c:v>
                      </c:pt>
                      <c:pt idx="83">
                        <c:v>2023-03</c:v>
                      </c:pt>
                      <c:pt idx="84">
                        <c:v>2023-04</c:v>
                      </c:pt>
                      <c:pt idx="85">
                        <c:v>2023-05</c:v>
                      </c:pt>
                      <c:pt idx="86">
                        <c:v>2023-06</c:v>
                      </c:pt>
                      <c:pt idx="87">
                        <c:v>2023-07</c:v>
                      </c:pt>
                      <c:pt idx="88">
                        <c:v>2023-08</c:v>
                      </c:pt>
                      <c:pt idx="89">
                        <c:v>2023-09</c:v>
                      </c:pt>
                      <c:pt idx="90">
                        <c:v>2023-10</c:v>
                      </c:pt>
                      <c:pt idx="91">
                        <c:v>2023-11</c:v>
                      </c:pt>
                      <c:pt idx="92">
                        <c:v>2023-12</c:v>
                      </c:pt>
                      <c:pt idx="93">
                        <c:v>2023-13</c:v>
                      </c:pt>
                      <c:pt idx="94">
                        <c:v>2023-14</c:v>
                      </c:pt>
                      <c:pt idx="95">
                        <c:v>2023-15</c:v>
                      </c:pt>
                      <c:pt idx="96">
                        <c:v>2023-16</c:v>
                      </c:pt>
                      <c:pt idx="97">
                        <c:v>2023-17</c:v>
                      </c:pt>
                      <c:pt idx="98">
                        <c:v>2023-18</c:v>
                      </c:pt>
                      <c:pt idx="99">
                        <c:v>2023-19</c:v>
                      </c:pt>
                      <c:pt idx="100">
                        <c:v>2023-20</c:v>
                      </c:pt>
                      <c:pt idx="101">
                        <c:v>2023-21</c:v>
                      </c:pt>
                      <c:pt idx="102">
                        <c:v>2023-22</c:v>
                      </c:pt>
                      <c:pt idx="103">
                        <c:v>2023-23</c:v>
                      </c:pt>
                      <c:pt idx="104">
                        <c:v>2023-24</c:v>
                      </c:pt>
                      <c:pt idx="105">
                        <c:v>2023-25</c:v>
                      </c:pt>
                      <c:pt idx="106">
                        <c:v>2023-26</c:v>
                      </c:pt>
                      <c:pt idx="107">
                        <c:v>2023-27</c:v>
                      </c:pt>
                      <c:pt idx="108">
                        <c:v>2023-28</c:v>
                      </c:pt>
                      <c:pt idx="109">
                        <c:v>2023-29</c:v>
                      </c:pt>
                      <c:pt idx="110">
                        <c:v>2023-30</c:v>
                      </c:pt>
                      <c:pt idx="111">
                        <c:v>2023-31</c:v>
                      </c:pt>
                      <c:pt idx="112">
                        <c:v>2023-32</c:v>
                      </c:pt>
                      <c:pt idx="113">
                        <c:v>2023-33</c:v>
                      </c:pt>
                      <c:pt idx="114">
                        <c:v>2023-34</c:v>
                      </c:pt>
                      <c:pt idx="115">
                        <c:v>2023-35</c:v>
                      </c:pt>
                      <c:pt idx="116">
                        <c:v>2023-36</c:v>
                      </c:pt>
                      <c:pt idx="117">
                        <c:v>2023-37</c:v>
                      </c:pt>
                      <c:pt idx="118">
                        <c:v>2023-38</c:v>
                      </c:pt>
                      <c:pt idx="119">
                        <c:v>2023-39</c:v>
                      </c:pt>
                      <c:pt idx="120">
                        <c:v>2023-40</c:v>
                      </c:pt>
                      <c:pt idx="121">
                        <c:v>2023-41</c:v>
                      </c:pt>
                      <c:pt idx="122">
                        <c:v>2023-42</c:v>
                      </c:pt>
                      <c:pt idx="123">
                        <c:v>2023-43</c:v>
                      </c:pt>
                      <c:pt idx="124">
                        <c:v>2023-44</c:v>
                      </c:pt>
                      <c:pt idx="125">
                        <c:v>2023-45</c:v>
                      </c:pt>
                      <c:pt idx="126">
                        <c:v>2023-46</c:v>
                      </c:pt>
                      <c:pt idx="127">
                        <c:v>2023-47</c:v>
                      </c:pt>
                      <c:pt idx="128">
                        <c:v>2023-48</c:v>
                      </c:pt>
                      <c:pt idx="129">
                        <c:v>2023-49</c:v>
                      </c:pt>
                      <c:pt idx="130">
                        <c:v>2023-50</c:v>
                      </c:pt>
                      <c:pt idx="131">
                        <c:v>2023-51</c:v>
                      </c:pt>
                      <c:pt idx="132">
                        <c:v>2023-52</c:v>
                      </c:pt>
                      <c:pt idx="133">
                        <c:v>2024-01</c:v>
                      </c:pt>
                      <c:pt idx="134">
                        <c:v>2024-02</c:v>
                      </c:pt>
                      <c:pt idx="135">
                        <c:v>2024-03</c:v>
                      </c:pt>
                      <c:pt idx="136">
                        <c:v>2024-04</c:v>
                      </c:pt>
                      <c:pt idx="137">
                        <c:v>2024-05</c:v>
                      </c:pt>
                      <c:pt idx="138">
                        <c:v>2024-06</c:v>
                      </c:pt>
                      <c:pt idx="139">
                        <c:v>2024-07</c:v>
                      </c:pt>
                      <c:pt idx="140">
                        <c:v>2024-08</c:v>
                      </c:pt>
                      <c:pt idx="141">
                        <c:v>2024-09</c:v>
                      </c:pt>
                      <c:pt idx="142">
                        <c:v>2024-10</c:v>
                      </c:pt>
                      <c:pt idx="143">
                        <c:v>2024-11</c:v>
                      </c:pt>
                      <c:pt idx="144">
                        <c:v>2024-12</c:v>
                      </c:pt>
                      <c:pt idx="145">
                        <c:v>2024-13</c:v>
                      </c:pt>
                      <c:pt idx="146">
                        <c:v>2024-14</c:v>
                      </c:pt>
                      <c:pt idx="147">
                        <c:v>2024-15</c:v>
                      </c:pt>
                      <c:pt idx="148">
                        <c:v>2024-16</c:v>
                      </c:pt>
                      <c:pt idx="149">
                        <c:v>2024-17</c:v>
                      </c:pt>
                      <c:pt idx="150">
                        <c:v>2024-18</c:v>
                      </c:pt>
                      <c:pt idx="151">
                        <c:v>2024-19</c:v>
                      </c:pt>
                      <c:pt idx="152">
                        <c:v>2024-20</c:v>
                      </c:pt>
                      <c:pt idx="153">
                        <c:v>2024-21</c:v>
                      </c:pt>
                      <c:pt idx="154">
                        <c:v>2024-22</c:v>
                      </c:pt>
                      <c:pt idx="155">
                        <c:v>2024-23</c:v>
                      </c:pt>
                      <c:pt idx="156">
                        <c:v>2024-24</c:v>
                      </c:pt>
                      <c:pt idx="157">
                        <c:v>2024-25</c:v>
                      </c:pt>
                      <c:pt idx="158">
                        <c:v>2024-26</c:v>
                      </c:pt>
                      <c:pt idx="159">
                        <c:v>2024-27</c:v>
                      </c:pt>
                      <c:pt idx="160">
                        <c:v>2024-28</c:v>
                      </c:pt>
                      <c:pt idx="161">
                        <c:v>2024-29</c:v>
                      </c:pt>
                      <c:pt idx="162">
                        <c:v>2024-30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'2021_24'!$AL$6:$AL$168</c15:sqref>
                        </c15:formulaRef>
                      </c:ext>
                    </c:extLst>
                    <c:numCache>
                      <c:formatCode>General</c:formatCode>
                      <c:ptCount val="163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1.2437575135712775</c:v>
                      </c:pt>
                      <c:pt idx="6">
                        <c:v>1.1903933617430764</c:v>
                      </c:pt>
                      <c:pt idx="7">
                        <c:v>1.1550669915294578</c:v>
                      </c:pt>
                      <c:pt idx="8">
                        <c:v>1.1419723685173206</c:v>
                      </c:pt>
                      <c:pt idx="9">
                        <c:v>1.1388819648819981</c:v>
                      </c:pt>
                      <c:pt idx="10">
                        <c:v>1.13080193351828</c:v>
                      </c:pt>
                      <c:pt idx="11">
                        <c:v>1.1332845695396396</c:v>
                      </c:pt>
                      <c:pt idx="12">
                        <c:v>1.1298391275550803</c:v>
                      </c:pt>
                      <c:pt idx="13">
                        <c:v>1.1163649206151067</c:v>
                      </c:pt>
                      <c:pt idx="14">
                        <c:v>1.123553535716826</c:v>
                      </c:pt>
                      <c:pt idx="15">
                        <c:v>1.1163411596519006</c:v>
                      </c:pt>
                      <c:pt idx="16">
                        <c:v>1.1064458538950055</c:v>
                      </c:pt>
                      <c:pt idx="17">
                        <c:v>1.1162527940725775</c:v>
                      </c:pt>
                      <c:pt idx="18">
                        <c:v>1.1263163287866707</c:v>
                      </c:pt>
                      <c:pt idx="19">
                        <c:v>1.1360179655064209</c:v>
                      </c:pt>
                      <c:pt idx="20">
                        <c:v>1.146329171616369</c:v>
                      </c:pt>
                      <c:pt idx="21">
                        <c:v>1.1419975667949633</c:v>
                      </c:pt>
                      <c:pt idx="22">
                        <c:v>1.1446800796383745</c:v>
                      </c:pt>
                      <c:pt idx="23">
                        <c:v>1.1456951878466675</c:v>
                      </c:pt>
                      <c:pt idx="24">
                        <c:v>1.1456584994647696</c:v>
                      </c:pt>
                      <c:pt idx="25">
                        <c:v>1.1468684130049729</c:v>
                      </c:pt>
                      <c:pt idx="26">
                        <c:v>1.1475877672704227</c:v>
                      </c:pt>
                      <c:pt idx="27">
                        <c:v>1.1489548412252122</c:v>
                      </c:pt>
                      <c:pt idx="28">
                        <c:v>1.1467760064478747</c:v>
                      </c:pt>
                      <c:pt idx="29">
                        <c:v>1.1502402195073957</c:v>
                      </c:pt>
                      <c:pt idx="30">
                        <c:v>1.1508961838644176</c:v>
                      </c:pt>
                      <c:pt idx="31">
                        <c:v>1.1494853430455247</c:v>
                      </c:pt>
                      <c:pt idx="32">
                        <c:v>1.1480515505525197</c:v>
                      </c:pt>
                      <c:pt idx="33">
                        <c:v>1.1518433591603088</c:v>
                      </c:pt>
                      <c:pt idx="34">
                        <c:v>1.1509690568245778</c:v>
                      </c:pt>
                      <c:pt idx="35">
                        <c:v>1.1490600662559045</c:v>
                      </c:pt>
                      <c:pt idx="36">
                        <c:v>1.1501772431192159</c:v>
                      </c:pt>
                      <c:pt idx="37">
                        <c:v>1.1557196288177505</c:v>
                      </c:pt>
                      <c:pt idx="38">
                        <c:v>1.158536639309018</c:v>
                      </c:pt>
                      <c:pt idx="39">
                        <c:v>1.1666162239451185</c:v>
                      </c:pt>
                      <c:pt idx="40">
                        <c:v>1.1602050419136927</c:v>
                      </c:pt>
                      <c:pt idx="41">
                        <c:v>1.1619356072005891</c:v>
                      </c:pt>
                      <c:pt idx="42">
                        <c:v>1.16109287741059</c:v>
                      </c:pt>
                      <c:pt idx="43">
                        <c:v>1.1583629475942914</c:v>
                      </c:pt>
                      <c:pt idx="44">
                        <c:v>1.1596812036588102</c:v>
                      </c:pt>
                      <c:pt idx="45">
                        <c:v>1.162708639263895</c:v>
                      </c:pt>
                      <c:pt idx="46">
                        <c:v>1.1626270454995991</c:v>
                      </c:pt>
                      <c:pt idx="47">
                        <c:v>1.1706775656797757</c:v>
                      </c:pt>
                      <c:pt idx="48">
                        <c:v>1.1660880492833914</c:v>
                      </c:pt>
                      <c:pt idx="49">
                        <c:v>1.1636015232372197</c:v>
                      </c:pt>
                      <c:pt idx="50">
                        <c:v>1.1634455472698335</c:v>
                      </c:pt>
                      <c:pt idx="51">
                        <c:v>1.1643219410840078</c:v>
                      </c:pt>
                      <c:pt idx="52">
                        <c:v>1.1656857792149711</c:v>
                      </c:pt>
                      <c:pt idx="53">
                        <c:v>1.1677810682080398</c:v>
                      </c:pt>
                      <c:pt idx="54">
                        <c:v>1.1698993570743017</c:v>
                      </c:pt>
                      <c:pt idx="55">
                        <c:v>1.1686844621638981</c:v>
                      </c:pt>
                      <c:pt idx="56">
                        <c:v>1.1682929329605567</c:v>
                      </c:pt>
                      <c:pt idx="57">
                        <c:v>1.1704578479379721</c:v>
                      </c:pt>
                      <c:pt idx="58">
                        <c:v>1.1699217257493135</c:v>
                      </c:pt>
                      <c:pt idx="59">
                        <c:v>1.1733472565232399</c:v>
                      </c:pt>
                      <c:pt idx="60">
                        <c:v>1.1715779780797051</c:v>
                      </c:pt>
                      <c:pt idx="61">
                        <c:v>1.170139390871167</c:v>
                      </c:pt>
                      <c:pt idx="62">
                        <c:v>1.1710208720727362</c:v>
                      </c:pt>
                      <c:pt idx="63">
                        <c:v>1.1713773156456946</c:v>
                      </c:pt>
                      <c:pt idx="64">
                        <c:v>1.1725113600317458</c:v>
                      </c:pt>
                      <c:pt idx="65">
                        <c:v>1.1758851291048735</c:v>
                      </c:pt>
                      <c:pt idx="66">
                        <c:v>1.1738300299961748</c:v>
                      </c:pt>
                      <c:pt idx="67">
                        <c:v>1.1728289335993534</c:v>
                      </c:pt>
                      <c:pt idx="68">
                        <c:v>1.1714213138762826</c:v>
                      </c:pt>
                      <c:pt idx="69">
                        <c:v>1.1733389624217094</c:v>
                      </c:pt>
                      <c:pt idx="70">
                        <c:v>1.1734617385267867</c:v>
                      </c:pt>
                      <c:pt idx="71">
                        <c:v>1.1756884236090388</c:v>
                      </c:pt>
                      <c:pt idx="72">
                        <c:v>1.1757936239068156</c:v>
                      </c:pt>
                      <c:pt idx="73">
                        <c:v>1.1759584994509806</c:v>
                      </c:pt>
                      <c:pt idx="74">
                        <c:v>1.1741693773373962</c:v>
                      </c:pt>
                      <c:pt idx="75">
                        <c:v>1.1756205952445891</c:v>
                      </c:pt>
                      <c:pt idx="76">
                        <c:v>1.1763519984290809</c:v>
                      </c:pt>
                      <c:pt idx="77">
                        <c:v>1.1731890621749967</c:v>
                      </c:pt>
                      <c:pt idx="78">
                        <c:v>1.1715383258986836</c:v>
                      </c:pt>
                      <c:pt idx="79">
                        <c:v>1.1720854124073574</c:v>
                      </c:pt>
                      <c:pt idx="80">
                        <c:v>1.1718308540840972</c:v>
                      </c:pt>
                      <c:pt idx="81">
                        <c:v>1.1725479467544755</c:v>
                      </c:pt>
                      <c:pt idx="82">
                        <c:v>1.1704616530616134</c:v>
                      </c:pt>
                      <c:pt idx="83">
                        <c:v>1.1685741396988869</c:v>
                      </c:pt>
                      <c:pt idx="84">
                        <c:v>1.1662628813747735</c:v>
                      </c:pt>
                      <c:pt idx="85">
                        <c:v>1.1691385906396712</c:v>
                      </c:pt>
                      <c:pt idx="86">
                        <c:v>1.1684139585462388</c:v>
                      </c:pt>
                      <c:pt idx="87">
                        <c:v>1.1664830095383609</c:v>
                      </c:pt>
                      <c:pt idx="88">
                        <c:v>1.166718655381062</c:v>
                      </c:pt>
                      <c:pt idx="89">
                        <c:v>1.1676870152898213</c:v>
                      </c:pt>
                      <c:pt idx="90">
                        <c:v>1.1658388081916049</c:v>
                      </c:pt>
                      <c:pt idx="91">
                        <c:v>1.1660316607908139</c:v>
                      </c:pt>
                      <c:pt idx="92">
                        <c:v>1.1667040236760799</c:v>
                      </c:pt>
                      <c:pt idx="93">
                        <c:v>1.1677479482338282</c:v>
                      </c:pt>
                      <c:pt idx="94">
                        <c:v>1.1671450242659966</c:v>
                      </c:pt>
                      <c:pt idx="95">
                        <c:v>1.1656743745717888</c:v>
                      </c:pt>
                      <c:pt idx="96">
                        <c:v>1.1644796762630052</c:v>
                      </c:pt>
                      <c:pt idx="97">
                        <c:v>1.1638051754556638</c:v>
                      </c:pt>
                      <c:pt idx="98">
                        <c:v>1.1635556057440066</c:v>
                      </c:pt>
                      <c:pt idx="99">
                        <c:v>1.1635703021355752</c:v>
                      </c:pt>
                      <c:pt idx="100">
                        <c:v>1.1624965508364009</c:v>
                      </c:pt>
                      <c:pt idx="101">
                        <c:v>1.1626142407475881</c:v>
                      </c:pt>
                      <c:pt idx="102">
                        <c:v>1.1616895890524757</c:v>
                      </c:pt>
                      <c:pt idx="103">
                        <c:v>1.1617602679445556</c:v>
                      </c:pt>
                      <c:pt idx="104">
                        <c:v>1.1623983501801012</c:v>
                      </c:pt>
                      <c:pt idx="105">
                        <c:v>1.1629464821329329</c:v>
                      </c:pt>
                      <c:pt idx="106">
                        <c:v>1.1633264360213933</c:v>
                      </c:pt>
                      <c:pt idx="107">
                        <c:v>1.16386019973669</c:v>
                      </c:pt>
                      <c:pt idx="108">
                        <c:v>1.1645658658361397</c:v>
                      </c:pt>
                      <c:pt idx="109">
                        <c:v>1.1655204990310055</c:v>
                      </c:pt>
                      <c:pt idx="110">
                        <c:v>1.1648689181384386</c:v>
                      </c:pt>
                      <c:pt idx="111">
                        <c:v>1.1654387313817598</c:v>
                      </c:pt>
                      <c:pt idx="112">
                        <c:v>1.164723687954359</c:v>
                      </c:pt>
                      <c:pt idx="113">
                        <c:v>1.1653666749599061</c:v>
                      </c:pt>
                      <c:pt idx="114">
                        <c:v>1.1648121331978769</c:v>
                      </c:pt>
                      <c:pt idx="115">
                        <c:v>1.1653341860659607</c:v>
                      </c:pt>
                      <c:pt idx="116">
                        <c:v>1.1654154930654201</c:v>
                      </c:pt>
                      <c:pt idx="117">
                        <c:v>1.1671409056544486</c:v>
                      </c:pt>
                      <c:pt idx="118">
                        <c:v>1.1663800816403018</c:v>
                      </c:pt>
                      <c:pt idx="119">
                        <c:v>1.1679326532769925</c:v>
                      </c:pt>
                      <c:pt idx="120">
                        <c:v>1.1685012052237758</c:v>
                      </c:pt>
                      <c:pt idx="121">
                        <c:v>1.1676545592041077</c:v>
                      </c:pt>
                      <c:pt idx="122">
                        <c:v>1.1668337955848331</c:v>
                      </c:pt>
                      <c:pt idx="123">
                        <c:v>1.1670132602028258</c:v>
                      </c:pt>
                      <c:pt idx="124">
                        <c:v>1.1657874218209181</c:v>
                      </c:pt>
                      <c:pt idx="125">
                        <c:v>1.1652611736018164</c:v>
                      </c:pt>
                      <c:pt idx="126">
                        <c:v>1.1643403832798487</c:v>
                      </c:pt>
                      <c:pt idx="127">
                        <c:v>1.1633315002969795</c:v>
                      </c:pt>
                      <c:pt idx="128">
                        <c:v>1.1627416970372193</c:v>
                      </c:pt>
                      <c:pt idx="129">
                        <c:v>1.1612197691043711</c:v>
                      </c:pt>
                      <c:pt idx="130">
                        <c:v>1.161982831259476</c:v>
                      </c:pt>
                      <c:pt idx="131">
                        <c:v>1.1609384827148372</c:v>
                      </c:pt>
                      <c:pt idx="132">
                        <c:v>1.1611004529073075</c:v>
                      </c:pt>
                      <c:pt idx="133">
                        <c:v>1.1602791808619621</c:v>
                      </c:pt>
                      <c:pt idx="134">
                        <c:v>1.1613886611063777</c:v>
                      </c:pt>
                      <c:pt idx="135">
                        <c:v>1.1614554883412274</c:v>
                      </c:pt>
                      <c:pt idx="136">
                        <c:v>1.1606973986950107</c:v>
                      </c:pt>
                      <c:pt idx="137">
                        <c:v>1.1610586781684675</c:v>
                      </c:pt>
                      <c:pt idx="138">
                        <c:v>1.1604640313344285</c:v>
                      </c:pt>
                      <c:pt idx="139">
                        <c:v>1.1605413312480235</c:v>
                      </c:pt>
                      <c:pt idx="140">
                        <c:v>1.1578058731000254</c:v>
                      </c:pt>
                      <c:pt idx="141">
                        <c:v>1.1560628904910457</c:v>
                      </c:pt>
                      <c:pt idx="142">
                        <c:v>1.157066350830807</c:v>
                      </c:pt>
                      <c:pt idx="143">
                        <c:v>1.1581064709437054</c:v>
                      </c:pt>
                      <c:pt idx="144">
                        <c:v>1.1577891055906941</c:v>
                      </c:pt>
                      <c:pt idx="145">
                        <c:v>1.1566653234727691</c:v>
                      </c:pt>
                      <c:pt idx="146">
                        <c:v>1.1557830217906115</c:v>
                      </c:pt>
                      <c:pt idx="147">
                        <c:v>1.1539985510167292</c:v>
                      </c:pt>
                      <c:pt idx="148">
                        <c:v>1.1542461983858721</c:v>
                      </c:pt>
                      <c:pt idx="149">
                        <c:v>1.1550081138771939</c:v>
                      </c:pt>
                      <c:pt idx="150">
                        <c:v>1.1546190694731793</c:v>
                      </c:pt>
                      <c:pt idx="151">
                        <c:v>1.1550556163648082</c:v>
                      </c:pt>
                      <c:pt idx="152">
                        <c:v>1.1552615464672082</c:v>
                      </c:pt>
                      <c:pt idx="153">
                        <c:v>1.1545522816518063</c:v>
                      </c:pt>
                      <c:pt idx="154">
                        <c:v>1.1553516130678565</c:v>
                      </c:pt>
                      <c:pt idx="155">
                        <c:v>1.154935005869103</c:v>
                      </c:pt>
                      <c:pt idx="156">
                        <c:v>1.1544180612091706</c:v>
                      </c:pt>
                      <c:pt idx="157">
                        <c:v>1.1545196466273762</c:v>
                      </c:pt>
                      <c:pt idx="158">
                        <c:v>1.1549596696551028</c:v>
                      </c:pt>
                      <c:pt idx="159">
                        <c:v>1.1559930263013409</c:v>
                      </c:pt>
                      <c:pt idx="160">
                        <c:v>1.155613634938925</c:v>
                      </c:pt>
                      <c:pt idx="161">
                        <c:v>1.154895743443767</c:v>
                      </c:pt>
                      <c:pt idx="162">
                        <c:v>1.1541745555893395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DF0-4B42-82AA-3494E71A4B54}"/>
                  </c:ext>
                </c:extLst>
              </c15:ser>
            </c15:filteredLineSeries>
          </c:ext>
        </c:extLst>
      </c:lineChart>
      <c:catAx>
        <c:axId val="158278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69983"/>
        <c:crosses val="autoZero"/>
        <c:auto val="1"/>
        <c:lblAlgn val="ctr"/>
        <c:lblOffset val="100"/>
        <c:noMultiLvlLbl val="0"/>
      </c:catAx>
      <c:valAx>
        <c:axId val="158276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81983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19049</xdr:colOff>
      <xdr:row>4</xdr:row>
      <xdr:rowOff>33337</xdr:rowOff>
    </xdr:from>
    <xdr:to>
      <xdr:col>56</xdr:col>
      <xdr:colOff>257174</xdr:colOff>
      <xdr:row>28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0.27107</cdr:x>
      <cdr:y>0.44681</cdr:y>
    </cdr:from>
    <cdr:to>
      <cdr:x>0.85143</cdr:x>
      <cdr:y>0.79737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CC0942E-A0CF-E4F0-34BD-EC97015A4242}"/>
            </a:ext>
          </a:extLst>
        </cdr:cNvPr>
        <cdr:cNvSpPr txBox="1"/>
      </cdr:nvSpPr>
      <cdr:spPr>
        <a:xfrm xmlns:a="http://schemas.openxmlformats.org/drawingml/2006/main">
          <a:off x="2971801" y="2100262"/>
          <a:ext cx="6362699" cy="1647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b="0" kern="1200"/>
            <a:t>The net harm by end of 2022</a:t>
          </a:r>
          <a:r>
            <a:rPr lang="en-US" sz="1200" b="0" kern="1200" baseline="0"/>
            <a:t> </a:t>
          </a:r>
          <a:r>
            <a:rPr lang="en-US" sz="1200" b="0" kern="1200"/>
            <a:t>is statisitically</a:t>
          </a:r>
          <a:r>
            <a:rPr lang="en-US" sz="1200" b="0" kern="1200" baseline="0"/>
            <a:t> significant for all reasonable parameter values.</a:t>
          </a:r>
        </a:p>
        <a:p xmlns:a="http://schemas.openxmlformats.org/drawingml/2006/main">
          <a:endParaRPr lang="en-US" sz="1200" b="0" kern="1200" baseline="0"/>
        </a:p>
        <a:p xmlns:a="http://schemas.openxmlformats.org/drawingml/2006/main">
          <a:r>
            <a:rPr lang="en-US" sz="1200" b="0" kern="1200" baseline="0"/>
            <a:t>The potential benefit during COVID waves is largely a mirage caused by large mortality differences between cohorts of the same age. If you match mortality of the cohorts, the benefit is greatly diminished. This is the non-portional hazards of the COVID virus which is relatively unique.</a:t>
          </a:r>
        </a:p>
        <a:p xmlns:a="http://schemas.openxmlformats.org/drawingml/2006/main">
          <a:br>
            <a:rPr lang="en-US" sz="1200" b="0" kern="1200"/>
          </a:br>
          <a:r>
            <a:rPr lang="en-US" sz="1200" b="0" kern="1200"/>
            <a:t>The unvaxxed were affected more because for a given</a:t>
          </a:r>
          <a:r>
            <a:rPr lang="en-US" sz="1200" b="0" kern="1200" baseline="0"/>
            <a:t> age, they have higher mortality and frailty--&gt; greater impact of COVID. The COVID vaccine had little to no impact. It was primarily selection bias.</a:t>
          </a:r>
          <a:endParaRPr lang="en-US" sz="1200" b="0" kern="12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142019</xdr:colOff>
      <xdr:row>13</xdr:row>
      <xdr:rowOff>18762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08575D-46C4-E03A-61F3-170723AB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6847619" cy="2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17</xdr:row>
      <xdr:rowOff>142875</xdr:rowOff>
    </xdr:from>
    <xdr:to>
      <xdr:col>11</xdr:col>
      <xdr:colOff>408775</xdr:colOff>
      <xdr:row>38</xdr:row>
      <xdr:rowOff>47137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01876BC-A919-67CB-ACE5-B62617FA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3381375"/>
          <a:ext cx="6400000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485775</xdr:colOff>
      <xdr:row>41</xdr:row>
      <xdr:rowOff>66675</xdr:rowOff>
    </xdr:from>
    <xdr:to>
      <xdr:col>11</xdr:col>
      <xdr:colOff>199223</xdr:colOff>
      <xdr:row>80</xdr:row>
      <xdr:rowOff>103842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BA6EB7-E735-CAA0-506A-185014F33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7877175"/>
          <a:ext cx="6419048" cy="74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82</xdr:row>
      <xdr:rowOff>28575</xdr:rowOff>
    </xdr:from>
    <xdr:to>
      <xdr:col>12</xdr:col>
      <xdr:colOff>18180</xdr:colOff>
      <xdr:row>94</xdr:row>
      <xdr:rowOff>66384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56B336-8A6C-BBC8-8A77-139DA87F3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1475" y="15649575"/>
          <a:ext cx="6961905" cy="2323809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0</xdr:row>
      <xdr:rowOff>66675</xdr:rowOff>
    </xdr:from>
    <xdr:to>
      <xdr:col>24</xdr:col>
      <xdr:colOff>322949</xdr:colOff>
      <xdr:row>39</xdr:row>
      <xdr:rowOff>94318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09A012-D3C7-5FAC-B4A2-098273261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43825" y="66675"/>
          <a:ext cx="7209524" cy="74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400050</xdr:colOff>
      <xdr:row>45</xdr:row>
      <xdr:rowOff>19050</xdr:rowOff>
    </xdr:from>
    <xdr:to>
      <xdr:col>23</xdr:col>
      <xdr:colOff>437307</xdr:colOff>
      <xdr:row>80</xdr:row>
      <xdr:rowOff>113455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0F63C6-AC55-8AC5-0DFB-C81FE35733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715250" y="8591550"/>
          <a:ext cx="6742857" cy="6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grok.com/share/c2hhcmQtMg%3D%3D_cdf6ec94-6d59-4b34-b14e-4276f2153d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8"/>
  <sheetViews>
    <sheetView topLeftCell="AG1" workbookViewId="0">
      <selection activeCell="AQ34" sqref="AQ34"/>
    </sheetView>
  </sheetViews>
  <sheetFormatPr defaultRowHeight="15" x14ac:dyDescent="0.25"/>
  <cols>
    <col min="13" max="13" width="12.85546875" customWidth="1"/>
    <col min="14" max="14" width="11.5703125" customWidth="1"/>
    <col min="15" max="15" width="10.7109375" customWidth="1"/>
    <col min="17" max="17" width="12" bestFit="1" customWidth="1"/>
    <col min="33" max="33" width="13" customWidth="1"/>
    <col min="34" max="34" width="12.5703125" customWidth="1"/>
    <col min="35" max="35" width="13.42578125" customWidth="1"/>
    <col min="36" max="36" width="12.7109375" customWidth="1"/>
    <col min="37" max="37" width="13.7109375" customWidth="1"/>
    <col min="41" max="41" width="14.5703125" customWidth="1"/>
  </cols>
  <sheetData>
    <row r="1" spans="1:38" x14ac:dyDescent="0.25">
      <c r="A1" t="s">
        <v>0</v>
      </c>
      <c r="B1" s="5">
        <v>4</v>
      </c>
      <c r="C1" s="5"/>
      <c r="E1" t="s">
        <v>1</v>
      </c>
      <c r="J1">
        <f ca="1">AI86</f>
        <v>1.2537538585327093</v>
      </c>
      <c r="K1">
        <f ca="1">AJ86</f>
        <v>1.3024662683929664</v>
      </c>
      <c r="O1" t="s">
        <v>2</v>
      </c>
      <c r="Q1">
        <f ca="1">(LN(AVERAGE(OFFSET(M6, $B$3,0):OFFSET(M6,$B$3+$C$3-1,0))) - LN(AVERAGE(OFFSET(M6, $B$2,0):OFFSET(M6,$B$2+$C$2-1,0))))/(($B$3+$C$3/2)-($B$2+$C$2/2))</f>
        <v>-2.6652302845667688E-3</v>
      </c>
      <c r="R1">
        <f ca="1">(LN(AVERAGE(OFFSET(N6, $B$3,0):OFFSET(N6,$B$3+$C$3-1,0))) - LN(AVERAGE(OFFSET(N6, $B$2,0):OFFSET(N6,$B$2+$C$2-1,0))))/(($B$3+$C$3/2)-($B$2+$C$2/2))</f>
        <v>7.464737321178403E-4</v>
      </c>
      <c r="S1">
        <f ca="1">(LN(AVERAGE(OFFSET(O6, $B$3,0):OFFSET(O6,$B$3+$C$3-1,0))) - LN(AVERAGE(OFFSET(O6, $B$2,0):OFFSET(O6,$B$2+$C$2-1,0))))/(($B$3+$C$3/2)-($B$2+$C$2/2))</f>
        <v>1.3024806052017552E-3</v>
      </c>
    </row>
    <row r="2" spans="1:38" x14ac:dyDescent="0.25">
      <c r="A2" t="s">
        <v>3</v>
      </c>
      <c r="B2" s="5">
        <v>52</v>
      </c>
      <c r="C2" s="5">
        <v>12</v>
      </c>
      <c r="E2" t="s">
        <v>4</v>
      </c>
    </row>
    <row r="3" spans="1:38" x14ac:dyDescent="0.25">
      <c r="A3" t="s">
        <v>5</v>
      </c>
      <c r="B3" s="5">
        <v>104</v>
      </c>
      <c r="C3" s="5">
        <v>12</v>
      </c>
      <c r="E3" t="s">
        <v>6</v>
      </c>
      <c r="AD3" t="s">
        <v>7</v>
      </c>
      <c r="AI3" t="s">
        <v>199</v>
      </c>
    </row>
    <row r="4" spans="1:38" x14ac:dyDescent="0.25">
      <c r="I4" s="3" t="s">
        <v>8</v>
      </c>
      <c r="J4" s="3"/>
      <c r="K4" s="3"/>
      <c r="L4" s="3"/>
      <c r="M4" s="3" t="s">
        <v>9</v>
      </c>
      <c r="N4" s="3"/>
      <c r="O4" s="3"/>
      <c r="P4" s="3"/>
      <c r="Q4" s="3" t="s">
        <v>10</v>
      </c>
      <c r="R4" s="3"/>
      <c r="S4" s="3"/>
      <c r="T4" s="3"/>
      <c r="U4" s="3" t="s">
        <v>11</v>
      </c>
      <c r="V4" s="3"/>
      <c r="W4" s="3"/>
      <c r="X4" s="3"/>
      <c r="Y4" s="3" t="s">
        <v>12</v>
      </c>
      <c r="Z4" s="3"/>
      <c r="AA4" s="3"/>
      <c r="AB4" s="3"/>
      <c r="AC4" s="3"/>
      <c r="AD4" s="3" t="s">
        <v>13</v>
      </c>
      <c r="AE4" s="3"/>
    </row>
    <row r="5" spans="1:38" x14ac:dyDescent="0.25">
      <c r="A5" s="3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I5" s="4" t="s">
        <v>21</v>
      </c>
      <c r="J5" s="4" t="s">
        <v>22</v>
      </c>
      <c r="K5" s="4" t="s">
        <v>23</v>
      </c>
      <c r="M5" s="4" t="s">
        <v>21</v>
      </c>
      <c r="N5" s="4" t="s">
        <v>22</v>
      </c>
      <c r="O5" s="4" t="s">
        <v>23</v>
      </c>
      <c r="Q5" s="4" t="s">
        <v>24</v>
      </c>
      <c r="R5" s="4" t="s">
        <v>25</v>
      </c>
      <c r="S5" s="4" t="s">
        <v>26</v>
      </c>
      <c r="U5" s="4" t="s">
        <v>21</v>
      </c>
      <c r="V5" s="4" t="s">
        <v>22</v>
      </c>
      <c r="W5" s="4" t="s">
        <v>23</v>
      </c>
      <c r="Y5" s="4" t="s">
        <v>27</v>
      </c>
      <c r="Z5" s="4" t="s">
        <v>28</v>
      </c>
      <c r="AA5" s="4" t="s">
        <v>29</v>
      </c>
      <c r="AB5" s="4"/>
      <c r="AC5" s="4" t="s">
        <v>14</v>
      </c>
      <c r="AD5" s="4" t="s">
        <v>27</v>
      </c>
      <c r="AE5" s="4" t="s">
        <v>28</v>
      </c>
      <c r="AF5" s="4" t="s">
        <v>29</v>
      </c>
      <c r="AG5" s="3" t="s">
        <v>30</v>
      </c>
      <c r="AH5" s="3" t="s">
        <v>31</v>
      </c>
      <c r="AI5" s="3" t="s">
        <v>32</v>
      </c>
      <c r="AJ5" s="3" t="s">
        <v>33</v>
      </c>
      <c r="AK5" s="3" t="s">
        <v>34</v>
      </c>
      <c r="AL5" s="3" t="s">
        <v>35</v>
      </c>
    </row>
    <row r="6" spans="1:38" x14ac:dyDescent="0.25">
      <c r="A6" s="1" t="s">
        <v>36</v>
      </c>
      <c r="B6">
        <v>169274</v>
      </c>
      <c r="C6">
        <v>174442</v>
      </c>
      <c r="D6">
        <v>591850</v>
      </c>
      <c r="E6">
        <v>265</v>
      </c>
      <c r="F6">
        <v>103</v>
      </c>
      <c r="G6">
        <v>213</v>
      </c>
      <c r="I6">
        <f t="shared" ref="I6:I37" si="0">E6/B6</f>
        <v>1.5655091744745206E-3</v>
      </c>
      <c r="J6">
        <f t="shared" ref="J6:J37" si="1">F6/C6</f>
        <v>5.9045413375219272E-4</v>
      </c>
      <c r="K6">
        <f t="shared" ref="K6:K37" si="2">G6/D6</f>
        <v>3.5988848525808902E-4</v>
      </c>
      <c r="M6">
        <f t="shared" ref="M6:M37" si="3">-LN(1-I6)</f>
        <v>1.5667358643922345E-3</v>
      </c>
      <c r="N6">
        <f t="shared" ref="N6:N37" si="4">-LN(1-J6)</f>
        <v>5.9062852044244451E-4</v>
      </c>
      <c r="O6">
        <f t="shared" ref="O6:O37" si="5">-LN(1-K6)</f>
        <v>3.5995326066079979E-4</v>
      </c>
      <c r="Q6">
        <f t="shared" ref="Q6:Q37" ca="1" si="6">M6*EXP(-Q$1*(ROW()-ROW(M$6)))</f>
        <v>1.5667358643922345E-3</v>
      </c>
      <c r="R6">
        <f t="shared" ref="R6:R37" ca="1" si="7">N6*EXP(-R$1*(ROW()-ROW(N$6)))</f>
        <v>5.9062852044244451E-4</v>
      </c>
      <c r="S6">
        <f t="shared" ref="S6:S37" ca="1" si="8">O6*EXP(-S$1*(ROW()-ROW(O$6)))</f>
        <v>3.5995326066079979E-4</v>
      </c>
      <c r="U6">
        <f ca="1">Q6</f>
        <v>1.5667358643922345E-3</v>
      </c>
      <c r="V6">
        <f ca="1">R6</f>
        <v>5.9062852044244451E-4</v>
      </c>
      <c r="W6">
        <f ca="1">S6</f>
        <v>3.5995326066079979E-4</v>
      </c>
      <c r="Y6">
        <f t="shared" ref="Y6:Y37" ca="1" si="9">V6/U6</f>
        <v>0.37698027719022065</v>
      </c>
      <c r="Z6">
        <f t="shared" ref="Z6:Z37" ca="1" si="10">W6/U6</f>
        <v>0.2297472527702889</v>
      </c>
      <c r="AA6">
        <f t="shared" ref="AA6:AA37" ca="1" si="11">W6/V6</f>
        <v>0.6094410415385223</v>
      </c>
      <c r="AC6" t="str">
        <f t="shared" ref="AC6:AC37" si="12">A6</f>
        <v>2021-24</v>
      </c>
      <c r="AD6">
        <f t="shared" ref="AD6:AD37" ca="1" si="13">Y6/OFFSET(Y$6,$B$1,0)</f>
        <v>0.88242454764469569</v>
      </c>
      <c r="AE6">
        <f t="shared" ref="AE6:AE37" ca="1" si="14">Z6/OFFSET(Z$6,$B$1,0)</f>
        <v>0.80459263723993524</v>
      </c>
      <c r="AF6">
        <f t="shared" ref="AF6:AF37" ca="1" si="15">AA6/OFFSET(AA$6,$B$1,0)</f>
        <v>0.91179765951377534</v>
      </c>
      <c r="AG6" t="e">
        <f>NA()</f>
        <v>#N/A</v>
      </c>
      <c r="AH6" t="e">
        <f>NA()</f>
        <v>#N/A</v>
      </c>
      <c r="AI6" t="e">
        <f>NA()</f>
        <v>#N/A</v>
      </c>
      <c r="AJ6" t="e">
        <f>NA()</f>
        <v>#N/A</v>
      </c>
      <c r="AK6" t="e">
        <f>NA()</f>
        <v>#N/A</v>
      </c>
      <c r="AL6" t="e">
        <f>NA()</f>
        <v>#N/A</v>
      </c>
    </row>
    <row r="7" spans="1:38" x14ac:dyDescent="0.25">
      <c r="A7" s="1" t="s">
        <v>37</v>
      </c>
      <c r="B7">
        <v>169009</v>
      </c>
      <c r="C7">
        <v>174339</v>
      </c>
      <c r="D7">
        <v>591637</v>
      </c>
      <c r="E7">
        <v>223</v>
      </c>
      <c r="F7">
        <v>98</v>
      </c>
      <c r="G7">
        <v>236</v>
      </c>
      <c r="I7">
        <f t="shared" si="0"/>
        <v>1.3194563603121728E-3</v>
      </c>
      <c r="J7">
        <f t="shared" si="1"/>
        <v>5.6212321970413963E-4</v>
      </c>
      <c r="K7">
        <f t="shared" si="2"/>
        <v>3.9889324028078029E-4</v>
      </c>
      <c r="M7">
        <f t="shared" si="3"/>
        <v>1.3203276093232425E-3</v>
      </c>
      <c r="N7">
        <f t="shared" si="4"/>
        <v>5.6228127019324308E-4</v>
      </c>
      <c r="O7">
        <f t="shared" si="5"/>
        <v>3.9897281935239462E-4</v>
      </c>
      <c r="Q7">
        <f t="shared" ca="1" si="6"/>
        <v>1.3238512800642945E-3</v>
      </c>
      <c r="R7">
        <f t="shared" ca="1" si="7"/>
        <v>5.6186169861404615E-4</v>
      </c>
      <c r="S7">
        <f t="shared" ca="1" si="8"/>
        <v>3.9845350326616697E-4</v>
      </c>
      <c r="U7">
        <f t="shared" ref="U7:U38" ca="1" si="16">Q7+U6</f>
        <v>2.8905871444565292E-3</v>
      </c>
      <c r="V7">
        <f t="shared" ref="V7:V38" ca="1" si="17">R7+V6</f>
        <v>1.1524902190564908E-3</v>
      </c>
      <c r="W7">
        <f t="shared" ref="W7:W38" ca="1" si="18">S7+W6</f>
        <v>7.584067639269667E-4</v>
      </c>
      <c r="Y7">
        <f t="shared" ca="1" si="9"/>
        <v>0.39870454044836451</v>
      </c>
      <c r="Z7">
        <f t="shared" ca="1" si="10"/>
        <v>0.26237118136410925</v>
      </c>
      <c r="AA7">
        <f t="shared" ca="1" si="11"/>
        <v>0.65805917602307429</v>
      </c>
      <c r="AC7" t="str">
        <f t="shared" si="12"/>
        <v>2021-25</v>
      </c>
      <c r="AD7">
        <f t="shared" ca="1" si="13"/>
        <v>0.93327607579721195</v>
      </c>
      <c r="AE7">
        <f t="shared" ca="1" si="14"/>
        <v>0.9188441568029313</v>
      </c>
      <c r="AF7">
        <f t="shared" ca="1" si="15"/>
        <v>0.98453628099064605</v>
      </c>
      <c r="AG7" t="e">
        <f>NA()</f>
        <v>#N/A</v>
      </c>
      <c r="AH7" t="e">
        <f>NA()</f>
        <v>#N/A</v>
      </c>
      <c r="AI7" t="e">
        <f>NA()</f>
        <v>#N/A</v>
      </c>
      <c r="AJ7" t="e">
        <f>NA()</f>
        <v>#N/A</v>
      </c>
      <c r="AK7" t="e">
        <f>NA()</f>
        <v>#N/A</v>
      </c>
      <c r="AL7" t="e">
        <f>NA()</f>
        <v>#N/A</v>
      </c>
    </row>
    <row r="8" spans="1:38" x14ac:dyDescent="0.25">
      <c r="A8" s="1" t="s">
        <v>38</v>
      </c>
      <c r="B8">
        <v>168786</v>
      </c>
      <c r="C8">
        <v>174241</v>
      </c>
      <c r="D8">
        <v>591401</v>
      </c>
      <c r="E8">
        <v>202</v>
      </c>
      <c r="F8">
        <v>101</v>
      </c>
      <c r="G8">
        <v>200</v>
      </c>
      <c r="I8">
        <f t="shared" si="0"/>
        <v>1.1967817236026685E-3</v>
      </c>
      <c r="J8">
        <f t="shared" si="1"/>
        <v>5.7965691197823708E-4</v>
      </c>
      <c r="K8">
        <f t="shared" si="2"/>
        <v>3.3818001660463882E-4</v>
      </c>
      <c r="M8">
        <f t="shared" si="3"/>
        <v>1.1974984387411404E-3</v>
      </c>
      <c r="N8">
        <f t="shared" si="4"/>
        <v>5.7982497799628091E-4</v>
      </c>
      <c r="O8">
        <f t="shared" si="5"/>
        <v>3.382372123618369E-4</v>
      </c>
      <c r="Q8">
        <f t="shared" ca="1" si="6"/>
        <v>1.2038986999658508E-3</v>
      </c>
      <c r="R8">
        <f t="shared" ca="1" si="7"/>
        <v>5.7895997562789345E-4</v>
      </c>
      <c r="S8">
        <f t="shared" ca="1" si="8"/>
        <v>3.3735726415678763E-4</v>
      </c>
      <c r="U8">
        <f t="shared" ca="1" si="16"/>
        <v>4.0944858444223802E-3</v>
      </c>
      <c r="V8">
        <f t="shared" ca="1" si="17"/>
        <v>1.7314501946843843E-3</v>
      </c>
      <c r="W8">
        <f t="shared" ca="1" si="18"/>
        <v>1.0957640280837544E-3</v>
      </c>
      <c r="Y8">
        <f t="shared" ca="1" si="9"/>
        <v>0.42287365507515745</v>
      </c>
      <c r="Z8">
        <f t="shared" ca="1" si="10"/>
        <v>0.26761944471646765</v>
      </c>
      <c r="AA8">
        <f t="shared" ca="1" si="11"/>
        <v>0.63285910934532807</v>
      </c>
      <c r="AC8" t="str">
        <f t="shared" si="12"/>
        <v>2021-26</v>
      </c>
      <c r="AD8">
        <f t="shared" ca="1" si="13"/>
        <v>0.98985044143904877</v>
      </c>
      <c r="AE8">
        <f t="shared" ca="1" si="14"/>
        <v>0.93722398072111235</v>
      </c>
      <c r="AF8">
        <f t="shared" ca="1" si="15"/>
        <v>0.94683392711182923</v>
      </c>
      <c r="AG8" t="e">
        <f>NA()</f>
        <v>#N/A</v>
      </c>
      <c r="AH8" t="e">
        <f>NA()</f>
        <v>#N/A</v>
      </c>
      <c r="AI8" t="e">
        <f>NA()</f>
        <v>#N/A</v>
      </c>
      <c r="AJ8" t="e">
        <f>NA()</f>
        <v>#N/A</v>
      </c>
      <c r="AK8" t="e">
        <f>NA()</f>
        <v>#N/A</v>
      </c>
      <c r="AL8" t="e">
        <f>NA()</f>
        <v>#N/A</v>
      </c>
    </row>
    <row r="9" spans="1:38" x14ac:dyDescent="0.25">
      <c r="A9" s="1" t="s">
        <v>39</v>
      </c>
      <c r="B9">
        <v>168584</v>
      </c>
      <c r="C9">
        <v>174140</v>
      </c>
      <c r="D9">
        <v>591201</v>
      </c>
      <c r="E9">
        <v>235</v>
      </c>
      <c r="F9">
        <v>95</v>
      </c>
      <c r="G9">
        <v>216</v>
      </c>
      <c r="I9">
        <f t="shared" si="0"/>
        <v>1.3939638399848148E-3</v>
      </c>
      <c r="J9">
        <f t="shared" si="1"/>
        <v>5.4553807281497641E-4</v>
      </c>
      <c r="K9">
        <f t="shared" si="2"/>
        <v>3.6535797469896023E-4</v>
      </c>
      <c r="M9">
        <f t="shared" si="3"/>
        <v>1.394936311410121E-3</v>
      </c>
      <c r="N9">
        <f t="shared" si="4"/>
        <v>5.456869328511071E-4</v>
      </c>
      <c r="O9">
        <f t="shared" si="5"/>
        <v>3.6542473418501692E-4</v>
      </c>
      <c r="Q9">
        <f t="shared" ca="1" si="6"/>
        <v>1.4061344998840509E-3</v>
      </c>
      <c r="R9">
        <f t="shared" ca="1" si="7"/>
        <v>5.4446627725824432E-4</v>
      </c>
      <c r="S9">
        <f t="shared" ca="1" si="8"/>
        <v>3.6399964433923409E-4</v>
      </c>
      <c r="U9">
        <f t="shared" ca="1" si="16"/>
        <v>5.5006203443064309E-3</v>
      </c>
      <c r="V9">
        <f t="shared" ca="1" si="17"/>
        <v>2.2759164719426284E-3</v>
      </c>
      <c r="W9">
        <f t="shared" ca="1" si="18"/>
        <v>1.4597636724229886E-3</v>
      </c>
      <c r="Y9">
        <f t="shared" ca="1" si="9"/>
        <v>0.41375632737467122</v>
      </c>
      <c r="Z9">
        <f t="shared" ca="1" si="10"/>
        <v>0.26538164444196866</v>
      </c>
      <c r="AA9">
        <f t="shared" ca="1" si="11"/>
        <v>0.64139597846356577</v>
      </c>
      <c r="AC9" t="str">
        <f t="shared" si="12"/>
        <v>2021-27</v>
      </c>
      <c r="AD9">
        <f t="shared" ca="1" si="13"/>
        <v>0.96850886401808889</v>
      </c>
      <c r="AE9">
        <f t="shared" ca="1" si="14"/>
        <v>0.92938703119172827</v>
      </c>
      <c r="AF9">
        <f t="shared" ca="1" si="15"/>
        <v>0.95960611794087858</v>
      </c>
      <c r="AG9" t="e">
        <f>NA()</f>
        <v>#N/A</v>
      </c>
      <c r="AH9" t="e">
        <f>NA()</f>
        <v>#N/A</v>
      </c>
      <c r="AI9" t="e">
        <f>NA()</f>
        <v>#N/A</v>
      </c>
      <c r="AJ9" t="e">
        <f>NA()</f>
        <v>#N/A</v>
      </c>
      <c r="AK9" t="e">
        <f>NA()</f>
        <v>#N/A</v>
      </c>
      <c r="AL9" t="e">
        <f>NA()</f>
        <v>#N/A</v>
      </c>
    </row>
    <row r="10" spans="1:38" x14ac:dyDescent="0.25">
      <c r="A10" s="1" t="s">
        <v>40</v>
      </c>
      <c r="B10">
        <v>168349</v>
      </c>
      <c r="C10">
        <v>174045</v>
      </c>
      <c r="D10">
        <v>590985</v>
      </c>
      <c r="E10">
        <v>219</v>
      </c>
      <c r="F10">
        <v>111</v>
      </c>
      <c r="G10">
        <v>289</v>
      </c>
      <c r="I10">
        <f t="shared" si="0"/>
        <v>1.3008690280310545E-3</v>
      </c>
      <c r="J10">
        <f t="shared" si="1"/>
        <v>6.3776609497543735E-4</v>
      </c>
      <c r="K10">
        <f t="shared" si="2"/>
        <v>4.8901410357284872E-4</v>
      </c>
      <c r="M10">
        <f t="shared" si="3"/>
        <v>1.3017158926647598E-3</v>
      </c>
      <c r="N10">
        <f t="shared" si="4"/>
        <v>6.3796955428230371E-4</v>
      </c>
      <c r="O10">
        <f t="shared" si="5"/>
        <v>4.8913370996397085E-4</v>
      </c>
      <c r="Q10">
        <f t="shared" ca="1" si="6"/>
        <v>1.3156676201337052E-3</v>
      </c>
      <c r="R10">
        <f t="shared" ca="1" si="7"/>
        <v>6.3606748532784403E-4</v>
      </c>
      <c r="S10">
        <f t="shared" ca="1" si="8"/>
        <v>4.8659198811769642E-4</v>
      </c>
      <c r="U10">
        <f t="shared" ca="1" si="16"/>
        <v>6.8162879644401361E-3</v>
      </c>
      <c r="V10">
        <f t="shared" ca="1" si="17"/>
        <v>2.9119839572704725E-3</v>
      </c>
      <c r="W10">
        <f t="shared" ca="1" si="18"/>
        <v>1.946355660540685E-3</v>
      </c>
      <c r="Y10">
        <f t="shared" ca="1" si="9"/>
        <v>0.427209644378581</v>
      </c>
      <c r="Z10">
        <f t="shared" ca="1" si="10"/>
        <v>0.2855448112953296</v>
      </c>
      <c r="AA10">
        <f t="shared" ca="1" si="11"/>
        <v>0.6683950492519497</v>
      </c>
      <c r="AC10" t="str">
        <f t="shared" si="12"/>
        <v>2021-28</v>
      </c>
      <c r="AD10">
        <f t="shared" ca="1" si="13"/>
        <v>1</v>
      </c>
      <c r="AE10">
        <f t="shared" ca="1" si="14"/>
        <v>1</v>
      </c>
      <c r="AF10">
        <f t="shared" ca="1" si="15"/>
        <v>1</v>
      </c>
      <c r="AG10" t="e">
        <f>NA()</f>
        <v>#N/A</v>
      </c>
      <c r="AH10" t="e">
        <f>NA()</f>
        <v>#N/A</v>
      </c>
      <c r="AI10" t="e">
        <f>NA()</f>
        <v>#N/A</v>
      </c>
      <c r="AJ10" t="e">
        <f>NA()</f>
        <v>#N/A</v>
      </c>
      <c r="AK10" t="e">
        <f>NA()</f>
        <v>#N/A</v>
      </c>
      <c r="AL10" t="e">
        <f>NA()</f>
        <v>#N/A</v>
      </c>
    </row>
    <row r="11" spans="1:38" x14ac:dyDescent="0.25">
      <c r="A11" s="1" t="s">
        <v>41</v>
      </c>
      <c r="B11">
        <v>168130</v>
      </c>
      <c r="C11">
        <v>173934</v>
      </c>
      <c r="D11">
        <v>590696</v>
      </c>
      <c r="E11">
        <v>209</v>
      </c>
      <c r="F11">
        <v>114</v>
      </c>
      <c r="G11">
        <v>256</v>
      </c>
      <c r="I11">
        <f t="shared" si="0"/>
        <v>1.2430857074882532E-3</v>
      </c>
      <c r="J11">
        <f t="shared" si="1"/>
        <v>6.5542102176687714E-4</v>
      </c>
      <c r="K11">
        <f t="shared" si="2"/>
        <v>4.3338705527039289E-4</v>
      </c>
      <c r="M11">
        <f t="shared" si="3"/>
        <v>1.2438589794215792E-3</v>
      </c>
      <c r="N11">
        <f t="shared" si="4"/>
        <v>6.5563590402210404E-4</v>
      </c>
      <c r="O11">
        <f t="shared" si="5"/>
        <v>4.3348099458261302E-4</v>
      </c>
      <c r="Q11">
        <f t="shared" ca="1" si="6"/>
        <v>1.2605457709405248E-3</v>
      </c>
      <c r="R11">
        <f t="shared" ca="1" si="7"/>
        <v>6.5319339013778042E-4</v>
      </c>
      <c r="S11">
        <f t="shared" ca="1" si="8"/>
        <v>4.3066716398608765E-4</v>
      </c>
      <c r="U11">
        <f t="shared" ca="1" si="16"/>
        <v>8.0768337353806612E-3</v>
      </c>
      <c r="V11">
        <f t="shared" ca="1" si="17"/>
        <v>3.5651773474082529E-3</v>
      </c>
      <c r="W11">
        <f t="shared" ca="1" si="18"/>
        <v>2.3770228245267727E-3</v>
      </c>
      <c r="Y11">
        <f t="shared" ca="1" si="9"/>
        <v>0.44140779223805898</v>
      </c>
      <c r="Z11">
        <f t="shared" ca="1" si="10"/>
        <v>0.29430131935416692</v>
      </c>
      <c r="AA11">
        <f t="shared" ca="1" si="11"/>
        <v>0.66673340282911231</v>
      </c>
      <c r="AC11" t="str">
        <f t="shared" si="12"/>
        <v>2021-29</v>
      </c>
      <c r="AD11">
        <f t="shared" ca="1" si="13"/>
        <v>1.0332346145418383</v>
      </c>
      <c r="AE11">
        <f t="shared" ca="1" si="14"/>
        <v>1.0306659680458377</v>
      </c>
      <c r="AF11">
        <f t="shared" ca="1" si="15"/>
        <v>0.9975139755677469</v>
      </c>
      <c r="AG11" cm="1">
        <f t="array" aca="1" ref="AG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0.82249265850892694</v>
      </c>
      <c r="AH11" cm="1">
        <f t="array" aca="1" ref="AH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1.2979736142846487</v>
      </c>
      <c r="AI11" cm="1">
        <f t="array" aca="1" ref="AI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0.85861392228206745</v>
      </c>
      <c r="AJ11" cm="1">
        <f t="array" aca="1" ref="AJ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1.2371944014889749</v>
      </c>
      <c r="AK11" cm="1">
        <f t="array" aca="1" ref="AK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0.8000226093877969</v>
      </c>
      <c r="AL11" cm="1">
        <f t="array" aca="1" ref="AL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1.2437575135712775</v>
      </c>
    </row>
    <row r="12" spans="1:38" x14ac:dyDescent="0.25">
      <c r="A12" s="1" t="s">
        <v>42</v>
      </c>
      <c r="B12">
        <v>167921</v>
      </c>
      <c r="C12">
        <v>173820</v>
      </c>
      <c r="D12">
        <v>590440</v>
      </c>
      <c r="E12">
        <v>209</v>
      </c>
      <c r="F12">
        <v>118</v>
      </c>
      <c r="G12">
        <v>309</v>
      </c>
      <c r="I12">
        <f t="shared" si="0"/>
        <v>1.2446328928484229E-3</v>
      </c>
      <c r="J12">
        <f t="shared" si="1"/>
        <v>6.7886319180761703E-4</v>
      </c>
      <c r="K12">
        <f t="shared" si="2"/>
        <v>5.2333852720005416E-4</v>
      </c>
      <c r="M12">
        <f t="shared" si="3"/>
        <v>1.2454080916594059E-3</v>
      </c>
      <c r="N12">
        <f t="shared" si="4"/>
        <v>6.790937237632611E-4</v>
      </c>
      <c r="O12">
        <f t="shared" si="5"/>
        <v>5.2347551660376739E-4</v>
      </c>
      <c r="Q12">
        <f t="shared" ca="1" si="6"/>
        <v>1.2654839806137636E-3</v>
      </c>
      <c r="R12">
        <f t="shared" ca="1" si="7"/>
        <v>6.7605897116703904E-4</v>
      </c>
      <c r="S12">
        <f t="shared" ca="1" si="8"/>
        <v>5.1940055975344536E-4</v>
      </c>
      <c r="U12">
        <f t="shared" ca="1" si="16"/>
        <v>9.3423177159944245E-3</v>
      </c>
      <c r="V12">
        <f t="shared" ca="1" si="17"/>
        <v>4.2412363185752918E-3</v>
      </c>
      <c r="W12">
        <f t="shared" ca="1" si="18"/>
        <v>2.8964233842802183E-3</v>
      </c>
      <c r="Y12">
        <f t="shared" ca="1" si="9"/>
        <v>0.45398116907479225</v>
      </c>
      <c r="Z12">
        <f t="shared" ca="1" si="10"/>
        <v>0.31003263561904182</v>
      </c>
      <c r="AA12">
        <f t="shared" ca="1" si="11"/>
        <v>0.68291959389171208</v>
      </c>
      <c r="AC12" t="str">
        <f t="shared" si="12"/>
        <v>2021-30</v>
      </c>
      <c r="AD12">
        <f t="shared" ca="1" si="13"/>
        <v>1.0626660119884539</v>
      </c>
      <c r="AE12">
        <f t="shared" ca="1" si="14"/>
        <v>1.0857582535386547</v>
      </c>
      <c r="AF12">
        <f t="shared" ca="1" si="15"/>
        <v>1.0217304790872073</v>
      </c>
      <c r="AG12" cm="1">
        <f t="array" aca="1" ref="AG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0.90518648065002405</v>
      </c>
      <c r="AH12" cm="1">
        <f t="array" aca="1" ref="AH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1.247542994924661</v>
      </c>
      <c r="AI12" cm="1">
        <f t="array" aca="1" ref="AI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0.95684502325215548</v>
      </c>
      <c r="AJ12" cm="1">
        <f t="array" aca="1" ref="AJ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1.2320396265641067</v>
      </c>
      <c r="AK12" cm="1">
        <f t="array" aca="1" ref="AK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0.87696488022006214</v>
      </c>
      <c r="AL12" cm="1">
        <f t="array" aca="1" ref="AL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1.1903933617430764</v>
      </c>
    </row>
    <row r="13" spans="1:38" x14ac:dyDescent="0.25">
      <c r="A13" s="1" t="s">
        <v>43</v>
      </c>
      <c r="B13">
        <v>167712</v>
      </c>
      <c r="C13">
        <v>173702</v>
      </c>
      <c r="D13">
        <v>590131</v>
      </c>
      <c r="E13">
        <v>192</v>
      </c>
      <c r="F13">
        <v>117</v>
      </c>
      <c r="G13">
        <v>268</v>
      </c>
      <c r="I13">
        <f t="shared" si="0"/>
        <v>1.1448196908986834E-3</v>
      </c>
      <c r="J13">
        <f t="shared" si="1"/>
        <v>6.7356737400835914E-4</v>
      </c>
      <c r="K13">
        <f t="shared" si="2"/>
        <v>4.5413645444824965E-4</v>
      </c>
      <c r="M13">
        <f t="shared" si="3"/>
        <v>1.1454754975289787E-3</v>
      </c>
      <c r="N13">
        <f t="shared" si="4"/>
        <v>6.7379432242778642E-4</v>
      </c>
      <c r="O13">
        <f t="shared" si="5"/>
        <v>4.5423960563887293E-4</v>
      </c>
      <c r="Q13">
        <f t="shared" ca="1" si="6"/>
        <v>1.1670467873366194E-3</v>
      </c>
      <c r="R13">
        <f t="shared" ca="1" si="7"/>
        <v>6.7028271670504158E-4</v>
      </c>
      <c r="S13">
        <f t="shared" ca="1" si="8"/>
        <v>4.5011696009251772E-4</v>
      </c>
      <c r="U13">
        <f t="shared" ca="1" si="16"/>
        <v>1.0509364503331044E-2</v>
      </c>
      <c r="V13">
        <f t="shared" ca="1" si="17"/>
        <v>4.9115190352803338E-3</v>
      </c>
      <c r="W13">
        <f t="shared" ca="1" si="18"/>
        <v>3.3465403443727359E-3</v>
      </c>
      <c r="Y13">
        <f t="shared" ca="1" si="9"/>
        <v>0.46734691081687962</v>
      </c>
      <c r="Z13">
        <f t="shared" ca="1" si="10"/>
        <v>0.31843413018094652</v>
      </c>
      <c r="AA13">
        <f t="shared" ca="1" si="11"/>
        <v>0.68136564682615064</v>
      </c>
      <c r="AC13" t="str">
        <f t="shared" si="12"/>
        <v>2021-31</v>
      </c>
      <c r="AD13">
        <f t="shared" ca="1" si="13"/>
        <v>1.0939521543262027</v>
      </c>
      <c r="AE13">
        <f t="shared" ca="1" si="14"/>
        <v>1.115180936877892</v>
      </c>
      <c r="AF13">
        <f t="shared" ca="1" si="15"/>
        <v>1.0194055859460918</v>
      </c>
      <c r="AG13" cm="1">
        <f t="array" aca="1" ref="AG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0.95916200215329728</v>
      </c>
      <c r="AH13" cm="1">
        <f t="array" aca="1" ref="AH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1.2476842423577093</v>
      </c>
      <c r="AI13" cm="1">
        <f t="array" aca="1" ref="AI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1.0046256278013244</v>
      </c>
      <c r="AJ13" cm="1">
        <f t="array" aca="1" ref="AJ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1.2379024460062789</v>
      </c>
      <c r="AK13" cm="1">
        <f t="array" aca="1" ref="AK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0.89967747003321086</v>
      </c>
      <c r="AL13" cm="1">
        <f t="array" aca="1" ref="AL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1.1550669915294578</v>
      </c>
    </row>
    <row r="14" spans="1:38" x14ac:dyDescent="0.25">
      <c r="A14" s="1" t="s">
        <v>44</v>
      </c>
      <c r="B14">
        <v>167520</v>
      </c>
      <c r="C14">
        <v>173585</v>
      </c>
      <c r="D14">
        <v>589863</v>
      </c>
      <c r="E14">
        <v>206</v>
      </c>
      <c r="F14">
        <v>116</v>
      </c>
      <c r="G14">
        <v>282</v>
      </c>
      <c r="I14">
        <f t="shared" si="0"/>
        <v>1.2297039159503342E-3</v>
      </c>
      <c r="J14">
        <f t="shared" si="1"/>
        <v>6.6826050638015954E-4</v>
      </c>
      <c r="K14">
        <f t="shared" si="2"/>
        <v>4.7807711282111268E-4</v>
      </c>
      <c r="M14">
        <f t="shared" si="3"/>
        <v>1.2304606222241848E-3</v>
      </c>
      <c r="N14">
        <f t="shared" si="4"/>
        <v>6.6848389195771341E-4</v>
      </c>
      <c r="O14">
        <f t="shared" si="5"/>
        <v>4.7819142811981254E-4</v>
      </c>
      <c r="Q14">
        <f t="shared" ca="1" si="6"/>
        <v>1.256978004656096E-3</v>
      </c>
      <c r="R14">
        <f t="shared" ca="1" si="7"/>
        <v>6.6450374276789514E-4</v>
      </c>
      <c r="S14">
        <f t="shared" ca="1" si="8"/>
        <v>4.7323461708314457E-4</v>
      </c>
      <c r="U14">
        <f t="shared" ca="1" si="16"/>
        <v>1.1766342507987139E-2</v>
      </c>
      <c r="V14">
        <f t="shared" ca="1" si="17"/>
        <v>5.5760227780482291E-3</v>
      </c>
      <c r="W14">
        <f t="shared" ca="1" si="18"/>
        <v>3.8197749614558804E-3</v>
      </c>
      <c r="Y14">
        <f t="shared" ca="1" si="9"/>
        <v>0.47389601095354444</v>
      </c>
      <c r="Z14">
        <f t="shared" ca="1" si="10"/>
        <v>0.32463571061805907</v>
      </c>
      <c r="AA14">
        <f t="shared" ca="1" si="11"/>
        <v>0.6850357528117762</v>
      </c>
      <c r="AC14" t="str">
        <f t="shared" si="12"/>
        <v>2021-32</v>
      </c>
      <c r="AD14">
        <f t="shared" ca="1" si="13"/>
        <v>1.1092820988226364</v>
      </c>
      <c r="AE14">
        <f t="shared" ca="1" si="14"/>
        <v>1.1368993509123828</v>
      </c>
      <c r="AF14">
        <f t="shared" ca="1" si="15"/>
        <v>1.0248965093000768</v>
      </c>
      <c r="AG14" cm="1">
        <f t="array" aca="1" ref="AG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0.98993008206128508</v>
      </c>
      <c r="AH14" cm="1">
        <f t="array" aca="1" ref="AH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1.2430239236756262</v>
      </c>
      <c r="AI14" cm="1">
        <f t="array" aca="1" ref="AI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1.0387829155680055</v>
      </c>
      <c r="AJ14" cm="1">
        <f t="array" aca="1" ref="AJ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1.2442832036742131</v>
      </c>
      <c r="AK14" cm="1">
        <f t="array" aca="1" ref="AK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0.91982335451713726</v>
      </c>
      <c r="AL14" cm="1">
        <f t="array" aca="1" ref="AL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1.1419723685173206</v>
      </c>
    </row>
    <row r="15" spans="1:38" x14ac:dyDescent="0.25">
      <c r="A15" s="1" t="s">
        <v>45</v>
      </c>
      <c r="B15">
        <v>167314</v>
      </c>
      <c r="C15">
        <v>173469</v>
      </c>
      <c r="D15">
        <v>589581</v>
      </c>
      <c r="E15">
        <v>204</v>
      </c>
      <c r="F15">
        <v>102</v>
      </c>
      <c r="G15">
        <v>258</v>
      </c>
      <c r="I15">
        <f t="shared" si="0"/>
        <v>1.2192643771591139E-3</v>
      </c>
      <c r="J15">
        <f t="shared" si="1"/>
        <v>5.8800131435587911E-4</v>
      </c>
      <c r="K15">
        <f t="shared" si="2"/>
        <v>4.3759890498506565E-4</v>
      </c>
      <c r="M15">
        <f t="shared" si="3"/>
        <v>1.2200082847113039E-3</v>
      </c>
      <c r="N15">
        <f t="shared" si="4"/>
        <v>5.8817425492489891E-4</v>
      </c>
      <c r="O15">
        <f t="shared" si="5"/>
        <v>4.3769467932740978E-4</v>
      </c>
      <c r="Q15">
        <f t="shared" ca="1" si="6"/>
        <v>1.2496265192012412E-3</v>
      </c>
      <c r="R15">
        <f t="shared" ca="1" si="7"/>
        <v>5.8423598921040338E-4</v>
      </c>
      <c r="S15">
        <f t="shared" ca="1" si="8"/>
        <v>4.3259383513783757E-4</v>
      </c>
      <c r="U15">
        <f t="shared" ca="1" si="16"/>
        <v>1.3015969027188381E-2</v>
      </c>
      <c r="V15">
        <f t="shared" ca="1" si="17"/>
        <v>6.1602587672586325E-3</v>
      </c>
      <c r="W15">
        <f t="shared" ca="1" si="18"/>
        <v>4.2523687965937175E-3</v>
      </c>
      <c r="Y15">
        <f t="shared" ca="1" si="9"/>
        <v>0.47328468240749411</v>
      </c>
      <c r="Z15">
        <f t="shared" ca="1" si="10"/>
        <v>0.32670397322789918</v>
      </c>
      <c r="AA15">
        <f t="shared" ca="1" si="11"/>
        <v>0.69029061233511424</v>
      </c>
      <c r="AC15" t="str">
        <f t="shared" si="12"/>
        <v>2021-33</v>
      </c>
      <c r="AD15">
        <f t="shared" ca="1" si="13"/>
        <v>1.1078511186139859</v>
      </c>
      <c r="AE15">
        <f t="shared" ca="1" si="14"/>
        <v>1.144142566435921</v>
      </c>
      <c r="AF15">
        <f t="shared" ca="1" si="15"/>
        <v>1.0327584160111143</v>
      </c>
      <c r="AG15" cm="1">
        <f t="array" aca="1" ref="AG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0.9997933913118614</v>
      </c>
      <c r="AH15" cm="1">
        <f t="array" aca="1" ref="AH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1.2275877313049999</v>
      </c>
      <c r="AI15" cm="1">
        <f t="array" aca="1" ref="AI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1.0551375988352838</v>
      </c>
      <c r="AJ15" cm="1">
        <f t="array" aca="1" ref="AJ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1.2406554498442548</v>
      </c>
      <c r="AK15" cm="1">
        <f t="array" aca="1" ref="AK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0.93652369493119281</v>
      </c>
      <c r="AL15" cm="1">
        <f t="array" aca="1" ref="AL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1.1388819648819981</v>
      </c>
    </row>
    <row r="16" spans="1:38" x14ac:dyDescent="0.25">
      <c r="A16" s="1" t="s">
        <v>46</v>
      </c>
      <c r="B16">
        <v>167110</v>
      </c>
      <c r="C16">
        <v>173367</v>
      </c>
      <c r="D16">
        <v>589323</v>
      </c>
      <c r="E16">
        <v>201</v>
      </c>
      <c r="F16">
        <v>114</v>
      </c>
      <c r="G16">
        <v>273</v>
      </c>
      <c r="I16">
        <f t="shared" si="0"/>
        <v>1.2028005505355754E-3</v>
      </c>
      <c r="J16">
        <f t="shared" si="1"/>
        <v>6.575645884164806E-4</v>
      </c>
      <c r="K16">
        <f t="shared" si="2"/>
        <v>4.6324341659836795E-4</v>
      </c>
      <c r="M16">
        <f t="shared" si="3"/>
        <v>1.2035244956837218E-3</v>
      </c>
      <c r="N16">
        <f t="shared" si="4"/>
        <v>6.5778087883226093E-4</v>
      </c>
      <c r="O16">
        <f t="shared" si="5"/>
        <v>4.6335074697783203E-4</v>
      </c>
      <c r="Q16">
        <f t="shared" ca="1" si="6"/>
        <v>1.2360324770050153E-3</v>
      </c>
      <c r="R16">
        <f t="shared" ca="1" si="7"/>
        <v>6.5288899837374838E-4</v>
      </c>
      <c r="S16">
        <f t="shared" ca="1" si="8"/>
        <v>4.5735482598329807E-4</v>
      </c>
      <c r="U16">
        <f t="shared" ca="1" si="16"/>
        <v>1.4252001504193396E-2</v>
      </c>
      <c r="V16">
        <f t="shared" ca="1" si="17"/>
        <v>6.8131477656323807E-3</v>
      </c>
      <c r="W16">
        <f t="shared" ca="1" si="18"/>
        <v>4.7097236225770158E-3</v>
      </c>
      <c r="Y16">
        <f t="shared" ca="1" si="9"/>
        <v>0.47804848768979813</v>
      </c>
      <c r="Z16">
        <f t="shared" ca="1" si="10"/>
        <v>0.33046050557819995</v>
      </c>
      <c r="AA16">
        <f t="shared" ca="1" si="11"/>
        <v>0.6912698483268358</v>
      </c>
      <c r="AC16" t="str">
        <f t="shared" si="12"/>
        <v>2021-34</v>
      </c>
      <c r="AD16">
        <f t="shared" ca="1" si="13"/>
        <v>1.1190020964652314</v>
      </c>
      <c r="AE16">
        <f t="shared" ca="1" si="14"/>
        <v>1.1572982330833375</v>
      </c>
      <c r="AF16">
        <f t="shared" ca="1" si="15"/>
        <v>1.034223471733501</v>
      </c>
      <c r="AG16" cm="1">
        <f t="array" aca="1" ref="AG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1.0189122000856476</v>
      </c>
      <c r="AH16" cm="1">
        <f t="array" aca="1" ref="AH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1.2289240346600312</v>
      </c>
      <c r="AI16" cm="1">
        <f t="array" aca="1" ref="AI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1.0747544271643916</v>
      </c>
      <c r="AJ16" cm="1">
        <f t="array" aca="1" ref="AJ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1.2461816080455679</v>
      </c>
      <c r="AK16" cm="1">
        <f t="array" aca="1" ref="AK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0.94589349184837146</v>
      </c>
      <c r="AL16" cm="1">
        <f t="array" aca="1" ref="AL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1.13080193351828</v>
      </c>
    </row>
    <row r="17" spans="1:38" x14ac:dyDescent="0.25">
      <c r="A17" s="1" t="s">
        <v>47</v>
      </c>
      <c r="B17">
        <v>166909</v>
      </c>
      <c r="C17">
        <v>173253</v>
      </c>
      <c r="D17">
        <v>589050</v>
      </c>
      <c r="E17">
        <v>189</v>
      </c>
      <c r="F17">
        <v>106</v>
      </c>
      <c r="G17">
        <v>277</v>
      </c>
      <c r="I17">
        <f t="shared" si="0"/>
        <v>1.1323535579267744E-3</v>
      </c>
      <c r="J17">
        <f t="shared" si="1"/>
        <v>6.118220175119623E-4</v>
      </c>
      <c r="K17">
        <f t="shared" si="2"/>
        <v>4.7024870554282321E-4</v>
      </c>
      <c r="M17">
        <f t="shared" si="3"/>
        <v>1.1329951546053959E-3</v>
      </c>
      <c r="N17">
        <f t="shared" si="4"/>
        <v>6.1200925697791242E-4</v>
      </c>
      <c r="O17">
        <f t="shared" si="5"/>
        <v>4.7035930714019408E-4</v>
      </c>
      <c r="Q17">
        <f t="shared" ca="1" si="6"/>
        <v>1.1667034857702904E-3</v>
      </c>
      <c r="R17">
        <f t="shared" ca="1" si="7"/>
        <v>6.070044954987337E-4</v>
      </c>
      <c r="S17">
        <f t="shared" ca="1" si="8"/>
        <v>4.6366838038186368E-4</v>
      </c>
      <c r="U17">
        <f t="shared" ca="1" si="16"/>
        <v>1.5418704989963686E-2</v>
      </c>
      <c r="V17">
        <f t="shared" ca="1" si="17"/>
        <v>7.4201522611311143E-3</v>
      </c>
      <c r="W17">
        <f t="shared" ca="1" si="18"/>
        <v>5.1733920029588794E-3</v>
      </c>
      <c r="Y17">
        <f t="shared" ca="1" si="9"/>
        <v>0.48124354580757761</v>
      </c>
      <c r="Z17">
        <f t="shared" ca="1" si="10"/>
        <v>0.33552701127146112</v>
      </c>
      <c r="AA17">
        <f t="shared" ca="1" si="11"/>
        <v>0.6972083349365471</v>
      </c>
      <c r="AC17" t="str">
        <f t="shared" si="12"/>
        <v>2021-35</v>
      </c>
      <c r="AD17">
        <f t="shared" ca="1" si="13"/>
        <v>1.1264809962509024</v>
      </c>
      <c r="AE17">
        <f t="shared" ca="1" si="14"/>
        <v>1.1750415276306196</v>
      </c>
      <c r="AF17">
        <f t="shared" ca="1" si="15"/>
        <v>1.0431081674181226</v>
      </c>
      <c r="AG17" cm="1">
        <f t="array" aca="1" ref="AG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1.032438074948953</v>
      </c>
      <c r="AH17" cm="1">
        <f t="array" aca="1" ref="AH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1.2290901175619342</v>
      </c>
      <c r="AI17" cm="1">
        <f t="array" aca="1" ref="AI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1.0970385137813288</v>
      </c>
      <c r="AJ17" cm="1">
        <f t="array" aca="1" ref="AJ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1.2585908099956806</v>
      </c>
      <c r="AK17" cm="1">
        <f t="array" aca="1" ref="AK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0.96010717712003202</v>
      </c>
      <c r="AL17" cm="1">
        <f t="array" aca="1" ref="AL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1.1332845695396396</v>
      </c>
    </row>
    <row r="18" spans="1:38" x14ac:dyDescent="0.25">
      <c r="A18" s="1" t="s">
        <v>48</v>
      </c>
      <c r="B18">
        <v>166720</v>
      </c>
      <c r="C18">
        <v>173147</v>
      </c>
      <c r="D18">
        <v>588773</v>
      </c>
      <c r="E18">
        <v>207</v>
      </c>
      <c r="F18">
        <v>123</v>
      </c>
      <c r="G18">
        <v>303</v>
      </c>
      <c r="I18">
        <f t="shared" si="0"/>
        <v>1.2416026871401151E-3</v>
      </c>
      <c r="J18">
        <f t="shared" si="1"/>
        <v>7.1037904208562667E-4</v>
      </c>
      <c r="K18">
        <f t="shared" si="2"/>
        <v>5.1462957710356964E-4</v>
      </c>
      <c r="M18">
        <f t="shared" si="3"/>
        <v>1.2423741143600051E-3</v>
      </c>
      <c r="N18">
        <f t="shared" si="4"/>
        <v>7.106314808358582E-4</v>
      </c>
      <c r="O18">
        <f t="shared" si="5"/>
        <v>5.1476204435405037E-4</v>
      </c>
      <c r="Q18">
        <f t="shared" ca="1" si="6"/>
        <v>1.2827509107787322E-3</v>
      </c>
      <c r="R18">
        <f t="shared" ca="1" si="7"/>
        <v>7.0429429366913453E-4</v>
      </c>
      <c r="S18">
        <f t="shared" ca="1" si="8"/>
        <v>5.0677898261802421E-4</v>
      </c>
      <c r="U18">
        <f t="shared" ca="1" si="16"/>
        <v>1.6701455900742419E-2</v>
      </c>
      <c r="V18">
        <f t="shared" ca="1" si="17"/>
        <v>8.1244465548002496E-3</v>
      </c>
      <c r="W18">
        <f t="shared" ca="1" si="18"/>
        <v>5.680170985576904E-3</v>
      </c>
      <c r="Y18">
        <f t="shared" ca="1" si="9"/>
        <v>0.48645139699701861</v>
      </c>
      <c r="Z18">
        <f t="shared" ca="1" si="10"/>
        <v>0.34010034929496219</v>
      </c>
      <c r="AA18">
        <f t="shared" ca="1" si="11"/>
        <v>0.6991455906889843</v>
      </c>
      <c r="AC18" t="str">
        <f t="shared" si="12"/>
        <v>2021-36</v>
      </c>
      <c r="AD18">
        <f t="shared" ca="1" si="13"/>
        <v>1.1386713839398701</v>
      </c>
      <c r="AE18">
        <f t="shared" ca="1" si="14"/>
        <v>1.1910577108795986</v>
      </c>
      <c r="AF18">
        <f t="shared" ca="1" si="15"/>
        <v>1.0460065368100044</v>
      </c>
      <c r="AG18" cm="1">
        <f t="array" aca="1" ref="AG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1.0498759305551009</v>
      </c>
      <c r="AH18" cm="1">
        <f t="array" aca="1" ref="AH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1.2349768985731508</v>
      </c>
      <c r="AI18" cm="1">
        <f t="array" aca="1" ref="AI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1.1172002004088029</v>
      </c>
      <c r="AJ18" cm="1">
        <f t="array" aca="1" ref="AJ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1.2697979020471464</v>
      </c>
      <c r="AK18" cm="1">
        <f t="array" aca="1" ref="AK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0.96839421503918455</v>
      </c>
      <c r="AL18" cm="1">
        <f t="array" aca="1" ref="AL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1.1298391275550803</v>
      </c>
    </row>
    <row r="19" spans="1:38" x14ac:dyDescent="0.25">
      <c r="A19" s="1" t="s">
        <v>49</v>
      </c>
      <c r="B19">
        <v>166513</v>
      </c>
      <c r="C19">
        <v>173024</v>
      </c>
      <c r="D19">
        <v>588470</v>
      </c>
      <c r="E19">
        <v>199</v>
      </c>
      <c r="F19">
        <v>136</v>
      </c>
      <c r="G19">
        <v>300</v>
      </c>
      <c r="I19">
        <f t="shared" si="0"/>
        <v>1.1951018839369899E-3</v>
      </c>
      <c r="J19">
        <f t="shared" si="1"/>
        <v>7.8601812465322728E-4</v>
      </c>
      <c r="K19">
        <f t="shared" si="2"/>
        <v>5.0979659116012711E-4</v>
      </c>
      <c r="M19">
        <f t="shared" si="3"/>
        <v>1.1958165876794452E-3</v>
      </c>
      <c r="N19">
        <f t="shared" si="4"/>
        <v>7.8632719886855419E-4</v>
      </c>
      <c r="O19">
        <f t="shared" si="5"/>
        <v>5.0992658162331425E-4</v>
      </c>
      <c r="Q19">
        <f t="shared" ca="1" si="6"/>
        <v>1.2379753744717087E-3</v>
      </c>
      <c r="R19">
        <f t="shared" ca="1" si="7"/>
        <v>7.7873346009867843E-4</v>
      </c>
      <c r="S19">
        <f t="shared" ca="1" si="8"/>
        <v>5.013650657520384E-4</v>
      </c>
      <c r="U19">
        <f t="shared" ca="1" si="16"/>
        <v>1.7939431275214128E-2</v>
      </c>
      <c r="V19">
        <f t="shared" ca="1" si="17"/>
        <v>8.9031800148989277E-3</v>
      </c>
      <c r="W19">
        <f t="shared" ca="1" si="18"/>
        <v>6.1815360513289425E-3</v>
      </c>
      <c r="Y19">
        <f t="shared" ca="1" si="9"/>
        <v>0.49629109631808316</v>
      </c>
      <c r="Z19">
        <f t="shared" ca="1" si="10"/>
        <v>0.34457815058326918</v>
      </c>
      <c r="AA19">
        <f t="shared" ca="1" si="11"/>
        <v>0.69430653328187453</v>
      </c>
      <c r="AC19" t="str">
        <f t="shared" si="12"/>
        <v>2021-37</v>
      </c>
      <c r="AD19">
        <f t="shared" ca="1" si="13"/>
        <v>1.1617038679919973</v>
      </c>
      <c r="AE19">
        <f t="shared" ca="1" si="14"/>
        <v>1.2067393170975302</v>
      </c>
      <c r="AF19">
        <f t="shared" ca="1" si="15"/>
        <v>1.0387667204580948</v>
      </c>
      <c r="AG19" cm="1">
        <f t="array" aca="1" ref="AG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1.0766345658431826</v>
      </c>
      <c r="AH19" cm="1">
        <f t="array" aca="1" ref="AH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1.2534948437686866</v>
      </c>
      <c r="AI19" cm="1">
        <f t="array" aca="1" ref="AI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1.1361508103903242</v>
      </c>
      <c r="AJ19" cm="1">
        <f t="array" aca="1" ref="AJ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1.2817134539812807</v>
      </c>
      <c r="AK19" cm="1">
        <f t="array" aca="1" ref="AK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0.96656234857032841</v>
      </c>
      <c r="AL19" cm="1">
        <f t="array" aca="1" ref="AL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1.1163649206151067</v>
      </c>
    </row>
    <row r="20" spans="1:38" x14ac:dyDescent="0.25">
      <c r="A20" s="1" t="s">
        <v>50</v>
      </c>
      <c r="B20">
        <v>166314</v>
      </c>
      <c r="C20">
        <v>172888</v>
      </c>
      <c r="D20">
        <v>588170</v>
      </c>
      <c r="E20">
        <v>213</v>
      </c>
      <c r="F20">
        <v>112</v>
      </c>
      <c r="G20">
        <v>307</v>
      </c>
      <c r="I20">
        <f t="shared" si="0"/>
        <v>1.2807099823225947E-3</v>
      </c>
      <c r="J20">
        <f t="shared" si="1"/>
        <v>6.4781824071074917E-4</v>
      </c>
      <c r="K20">
        <f t="shared" si="2"/>
        <v>5.219579373310437E-4</v>
      </c>
      <c r="M20">
        <f t="shared" si="3"/>
        <v>1.2815307922397737E-3</v>
      </c>
      <c r="N20">
        <f t="shared" si="4"/>
        <v>6.4802816561421173E-4</v>
      </c>
      <c r="O20">
        <f t="shared" si="5"/>
        <v>5.2209420479449849E-4</v>
      </c>
      <c r="Q20">
        <f t="shared" ca="1" si="6"/>
        <v>1.3302521607296113E-3</v>
      </c>
      <c r="R20">
        <f t="shared" ca="1" si="7"/>
        <v>6.4129112604522666E-4</v>
      </c>
      <c r="S20">
        <f t="shared" ca="1" si="8"/>
        <v>5.126602330914169E-4</v>
      </c>
      <c r="U20">
        <f t="shared" ca="1" si="16"/>
        <v>1.9269683435943739E-2</v>
      </c>
      <c r="V20">
        <f t="shared" ca="1" si="17"/>
        <v>9.5444711409441545E-3</v>
      </c>
      <c r="W20">
        <f t="shared" ca="1" si="18"/>
        <v>6.6941962844203591E-3</v>
      </c>
      <c r="Y20">
        <f t="shared" ca="1" si="9"/>
        <v>0.49531021994584784</v>
      </c>
      <c r="Z20">
        <f t="shared" ca="1" si="10"/>
        <v>0.3473952390901075</v>
      </c>
      <c r="AA20">
        <f t="shared" ca="1" si="11"/>
        <v>0.70136901097677351</v>
      </c>
      <c r="AC20" t="str">
        <f t="shared" si="12"/>
        <v>2021-38</v>
      </c>
      <c r="AD20">
        <f t="shared" ca="1" si="13"/>
        <v>1.1594078609024052</v>
      </c>
      <c r="AE20">
        <f t="shared" ca="1" si="14"/>
        <v>1.2166049787919557</v>
      </c>
      <c r="AF20">
        <f t="shared" ca="1" si="15"/>
        <v>1.0493330430285612</v>
      </c>
      <c r="AG20" cm="1">
        <f t="array" aca="1" ref="AG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1.0786964598519659</v>
      </c>
      <c r="AH20" cm="1">
        <f t="array" aca="1" ref="AH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1.2461583382843073</v>
      </c>
      <c r="AI20" cm="1">
        <f t="array" aca="1" ref="AI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1.1492214888977943</v>
      </c>
      <c r="AJ20" cm="1">
        <f t="array" aca="1" ref="AJ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1.2879394344087225</v>
      </c>
      <c r="AK20" cm="1">
        <f t="array" aca="1" ref="AK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0.98001546004577322</v>
      </c>
      <c r="AL20" cm="1">
        <f t="array" aca="1" ref="AL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1.123553535716826</v>
      </c>
    </row>
    <row r="21" spans="1:38" x14ac:dyDescent="0.25">
      <c r="A21" s="1" t="s">
        <v>51</v>
      </c>
      <c r="B21">
        <v>166101</v>
      </c>
      <c r="C21">
        <v>172776</v>
      </c>
      <c r="D21">
        <v>587863</v>
      </c>
      <c r="E21">
        <v>190</v>
      </c>
      <c r="F21">
        <v>118</v>
      </c>
      <c r="G21">
        <v>270</v>
      </c>
      <c r="I21">
        <f t="shared" si="0"/>
        <v>1.1438823366505921E-3</v>
      </c>
      <c r="J21">
        <f t="shared" si="1"/>
        <v>6.8296522665184975E-4</v>
      </c>
      <c r="K21">
        <f t="shared" si="2"/>
        <v>4.5929068507458371E-4</v>
      </c>
      <c r="M21">
        <f t="shared" si="3"/>
        <v>1.1445370693897877E-3</v>
      </c>
      <c r="N21">
        <f t="shared" si="4"/>
        <v>6.8319855364450393E-4</v>
      </c>
      <c r="O21">
        <f t="shared" si="5"/>
        <v>4.5939619134785433E-4</v>
      </c>
      <c r="Q21">
        <f t="shared" ca="1" si="6"/>
        <v>1.1912208472824458E-3</v>
      </c>
      <c r="R21">
        <f t="shared" ca="1" si="7"/>
        <v>6.7559137570069637E-4</v>
      </c>
      <c r="S21">
        <f t="shared" ca="1" si="8"/>
        <v>4.5050798004835573E-4</v>
      </c>
      <c r="U21">
        <f t="shared" ca="1" si="16"/>
        <v>2.0460904283226184E-2</v>
      </c>
      <c r="V21">
        <f t="shared" ca="1" si="17"/>
        <v>1.022006251664485E-2</v>
      </c>
      <c r="W21">
        <f t="shared" ca="1" si="18"/>
        <v>7.1447042644687151E-3</v>
      </c>
      <c r="Y21">
        <f t="shared" ca="1" si="9"/>
        <v>0.49949222063578297</v>
      </c>
      <c r="Z21">
        <f t="shared" ca="1" si="10"/>
        <v>0.34918809870617168</v>
      </c>
      <c r="AA21">
        <f t="shared" ca="1" si="11"/>
        <v>0.69908616046453054</v>
      </c>
      <c r="AC21" t="str">
        <f t="shared" si="12"/>
        <v>2021-39</v>
      </c>
      <c r="AD21">
        <f t="shared" ca="1" si="13"/>
        <v>1.1691969673632818</v>
      </c>
      <c r="AE21">
        <f t="shared" ca="1" si="14"/>
        <v>1.2228837117443465</v>
      </c>
      <c r="AF21">
        <f t="shared" ca="1" si="15"/>
        <v>1.0459176219915596</v>
      </c>
      <c r="AG21" cm="1">
        <f t="array" aca="1" ref="AG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1.0914245835050558</v>
      </c>
      <c r="AH21" cm="1">
        <f t="array" aca="1" ref="AH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1.2525112308734823</v>
      </c>
      <c r="AI21" cm="1">
        <f t="array" aca="1" ref="AI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1.1580563854398107</v>
      </c>
      <c r="AJ21" cm="1">
        <f t="array" aca="1" ref="AJ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1.2913400342606676</v>
      </c>
      <c r="AK21" cm="1">
        <f t="array" aca="1" ref="AK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0.97993669993641941</v>
      </c>
      <c r="AL21" cm="1">
        <f t="array" aca="1" ref="AL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1.1163411596519006</v>
      </c>
    </row>
    <row r="22" spans="1:38" x14ac:dyDescent="0.25">
      <c r="A22" s="1" t="s">
        <v>52</v>
      </c>
      <c r="B22">
        <v>165911</v>
      </c>
      <c r="C22">
        <v>172658</v>
      </c>
      <c r="D22">
        <v>587593</v>
      </c>
      <c r="E22">
        <v>191</v>
      </c>
      <c r="F22">
        <v>134</v>
      </c>
      <c r="G22">
        <v>295</v>
      </c>
      <c r="I22">
        <f t="shared" si="0"/>
        <v>1.1512196298015202E-3</v>
      </c>
      <c r="J22">
        <f t="shared" si="1"/>
        <v>7.7610073092471827E-4</v>
      </c>
      <c r="K22">
        <f t="shared" si="2"/>
        <v>5.0204818641474622E-4</v>
      </c>
      <c r="M22">
        <f t="shared" si="3"/>
        <v>1.1518827921320092E-3</v>
      </c>
      <c r="N22">
        <f t="shared" si="4"/>
        <v>7.7640205301126404E-4</v>
      </c>
      <c r="O22">
        <f t="shared" si="5"/>
        <v>5.0217425480219354E-4</v>
      </c>
      <c r="Q22">
        <f t="shared" ca="1" si="6"/>
        <v>1.2020657062369619E-3</v>
      </c>
      <c r="R22">
        <f t="shared" ca="1" si="7"/>
        <v>7.6718418991881068E-4</v>
      </c>
      <c r="S22">
        <f t="shared" ca="1" si="8"/>
        <v>4.9181739090320593E-4</v>
      </c>
      <c r="U22">
        <f t="shared" ca="1" si="16"/>
        <v>2.1662969989463148E-2</v>
      </c>
      <c r="V22">
        <f t="shared" ca="1" si="17"/>
        <v>1.0987246706563661E-2</v>
      </c>
      <c r="W22">
        <f t="shared" ca="1" si="18"/>
        <v>7.6365216553719211E-3</v>
      </c>
      <c r="Y22">
        <f t="shared" ca="1" si="9"/>
        <v>0.50719022885171561</v>
      </c>
      <c r="Z22">
        <f t="shared" ca="1" si="10"/>
        <v>0.35251499028463407</v>
      </c>
      <c r="AA22">
        <f t="shared" ca="1" si="11"/>
        <v>0.69503505831082746</v>
      </c>
      <c r="AC22" t="str">
        <f t="shared" si="12"/>
        <v>2021-40</v>
      </c>
      <c r="AD22">
        <f t="shared" ca="1" si="13"/>
        <v>1.1872162427172597</v>
      </c>
      <c r="AE22">
        <f t="shared" ca="1" si="14"/>
        <v>1.2345347432002167</v>
      </c>
      <c r="AF22">
        <f t="shared" ca="1" si="15"/>
        <v>1.0398566821951967</v>
      </c>
      <c r="AG22" cm="1">
        <f t="array" aca="1" ref="AG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1.1117352542751635</v>
      </c>
      <c r="AH22" cm="1">
        <f t="array" aca="1" ref="AH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1.2678219940867586</v>
      </c>
      <c r="AI22" cm="1">
        <f t="array" aca="1" ref="AI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1.1717724822790212</v>
      </c>
      <c r="AJ22" cm="1">
        <f t="array" aca="1" ref="AJ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1.3006586647300307</v>
      </c>
      <c r="AK22" cm="1">
        <f t="array" aca="1" ref="AK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0.97727504305747148</v>
      </c>
      <c r="AL22" cm="1">
        <f t="array" aca="1" ref="AL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1.1064458538950055</v>
      </c>
    </row>
    <row r="23" spans="1:38" x14ac:dyDescent="0.25">
      <c r="A23" s="1" t="s">
        <v>53</v>
      </c>
      <c r="B23">
        <v>165720</v>
      </c>
      <c r="C23">
        <v>172524</v>
      </c>
      <c r="D23">
        <v>587298</v>
      </c>
      <c r="E23">
        <v>232</v>
      </c>
      <c r="F23">
        <v>109</v>
      </c>
      <c r="G23">
        <v>315</v>
      </c>
      <c r="I23">
        <f t="shared" si="0"/>
        <v>1.3999517258025584E-3</v>
      </c>
      <c r="J23">
        <f t="shared" si="1"/>
        <v>6.3179615589715056E-4</v>
      </c>
      <c r="K23">
        <f t="shared" si="2"/>
        <v>5.363546274634002E-4</v>
      </c>
      <c r="M23">
        <f t="shared" si="3"/>
        <v>1.4009325737532252E-3</v>
      </c>
      <c r="N23">
        <f t="shared" si="4"/>
        <v>6.3199582319223182E-4</v>
      </c>
      <c r="O23">
        <f t="shared" si="5"/>
        <v>5.3649851705944382E-4</v>
      </c>
      <c r="Q23">
        <f t="shared" ca="1" si="6"/>
        <v>1.4658672602107143E-3</v>
      </c>
      <c r="R23">
        <f t="shared" ca="1" si="7"/>
        <v>6.2402643534434105E-4</v>
      </c>
      <c r="S23">
        <f t="shared" ca="1" si="8"/>
        <v>5.2474982629522238E-4</v>
      </c>
      <c r="U23">
        <f t="shared" ca="1" si="16"/>
        <v>2.3128837249673861E-2</v>
      </c>
      <c r="V23">
        <f t="shared" ca="1" si="17"/>
        <v>1.1611273141908001E-2</v>
      </c>
      <c r="W23">
        <f t="shared" ca="1" si="18"/>
        <v>8.1612714816671431E-3</v>
      </c>
      <c r="Y23">
        <f t="shared" ca="1" si="9"/>
        <v>0.50202580512653017</v>
      </c>
      <c r="Z23">
        <f t="shared" ca="1" si="10"/>
        <v>0.35286129577405473</v>
      </c>
      <c r="AA23">
        <f t="shared" ca="1" si="11"/>
        <v>0.70287481673401209</v>
      </c>
      <c r="AC23" t="str">
        <f t="shared" si="12"/>
        <v>2021-41</v>
      </c>
      <c r="AD23">
        <f t="shared" ca="1" si="13"/>
        <v>1.1751275087826651</v>
      </c>
      <c r="AE23">
        <f t="shared" ca="1" si="14"/>
        <v>1.2357475317914353</v>
      </c>
      <c r="AF23">
        <f t="shared" ca="1" si="15"/>
        <v>1.0515859109379269</v>
      </c>
      <c r="AG23" cm="1">
        <f t="array" aca="1" ref="AG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1.1032829228193719</v>
      </c>
      <c r="AH23" cm="1">
        <f t="array" aca="1" ref="AH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1.2516505361733365</v>
      </c>
      <c r="AI23" cm="1">
        <f t="array" aca="1" ref="AI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1.1756356724625991</v>
      </c>
      <c r="AJ23" cm="1">
        <f t="array" aca="1" ref="AJ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1.2989329926761011</v>
      </c>
      <c r="AK23" cm="1">
        <f t="array" aca="1" ref="AK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0.9906653169920302</v>
      </c>
      <c r="AL23" cm="1">
        <f t="array" aca="1" ref="AL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1.1162527940725775</v>
      </c>
    </row>
    <row r="24" spans="1:38" x14ac:dyDescent="0.25">
      <c r="A24" s="1" t="s">
        <v>54</v>
      </c>
      <c r="B24">
        <v>165488</v>
      </c>
      <c r="C24">
        <v>172415</v>
      </c>
      <c r="D24">
        <v>586983</v>
      </c>
      <c r="E24">
        <v>226</v>
      </c>
      <c r="F24">
        <v>116</v>
      </c>
      <c r="G24">
        <v>339</v>
      </c>
      <c r="I24">
        <f t="shared" si="0"/>
        <v>1.3656579329014793E-3</v>
      </c>
      <c r="J24">
        <f t="shared" si="1"/>
        <v>6.7279529043296697E-4</v>
      </c>
      <c r="K24">
        <f t="shared" si="2"/>
        <v>5.7752950255799567E-4</v>
      </c>
      <c r="M24">
        <f t="shared" si="3"/>
        <v>1.3665912935606618E-3</v>
      </c>
      <c r="N24">
        <f t="shared" si="4"/>
        <v>6.7302171875000666E-4</v>
      </c>
      <c r="O24">
        <f t="shared" si="5"/>
        <v>5.7769633695874123E-4</v>
      </c>
      <c r="Q24">
        <f t="shared" ca="1" si="6"/>
        <v>1.4337504131048144E-3</v>
      </c>
      <c r="R24">
        <f t="shared" ca="1" si="7"/>
        <v>6.6403912669855839E-4</v>
      </c>
      <c r="S24">
        <f t="shared" ca="1" si="8"/>
        <v>5.6430998039157828E-4</v>
      </c>
      <c r="U24">
        <f t="shared" ca="1" si="16"/>
        <v>2.4562587662778676E-2</v>
      </c>
      <c r="V24">
        <f t="shared" ca="1" si="17"/>
        <v>1.2275312268606559E-2</v>
      </c>
      <c r="W24">
        <f t="shared" ca="1" si="18"/>
        <v>8.7255814620587208E-3</v>
      </c>
      <c r="Y24">
        <f t="shared" ca="1" si="9"/>
        <v>0.49975647668458634</v>
      </c>
      <c r="Z24">
        <f t="shared" ca="1" si="10"/>
        <v>0.35523868990730056</v>
      </c>
      <c r="AA24">
        <f t="shared" ca="1" si="11"/>
        <v>0.71082358404632351</v>
      </c>
      <c r="AC24" t="str">
        <f t="shared" si="12"/>
        <v>2021-42</v>
      </c>
      <c r="AD24">
        <f t="shared" ca="1" si="13"/>
        <v>1.1698155302919997</v>
      </c>
      <c r="AE24">
        <f t="shared" ca="1" si="14"/>
        <v>1.2440733498038907</v>
      </c>
      <c r="AF24">
        <f t="shared" ca="1" si="15"/>
        <v>1.0634782301901529</v>
      </c>
      <c r="AG24" cm="1">
        <f t="array" aca="1" ref="AG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1.1009047024883845</v>
      </c>
      <c r="AH24" cm="1">
        <f t="array" aca="1" ref="AH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1.2430398124553301</v>
      </c>
      <c r="AI24" cm="1">
        <f t="array" aca="1" ref="AI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1.1859939853954897</v>
      </c>
      <c r="AJ24" cm="1">
        <f t="array" aca="1" ref="AJ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1.3049969213597326</v>
      </c>
      <c r="AK24" cm="1">
        <f t="array" aca="1" ref="AK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1.0041459199181986</v>
      </c>
      <c r="AL24" cm="1">
        <f t="array" aca="1" ref="AL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1.1263163287866707</v>
      </c>
    </row>
    <row r="25" spans="1:38" x14ac:dyDescent="0.25">
      <c r="A25" s="1" t="s">
        <v>55</v>
      </c>
      <c r="B25">
        <v>165262</v>
      </c>
      <c r="C25">
        <v>172299</v>
      </c>
      <c r="D25">
        <v>586644</v>
      </c>
      <c r="E25">
        <v>294</v>
      </c>
      <c r="F25">
        <v>145</v>
      </c>
      <c r="G25">
        <v>417</v>
      </c>
      <c r="I25">
        <f t="shared" si="0"/>
        <v>1.7789933560044052E-3</v>
      </c>
      <c r="J25">
        <f t="shared" si="1"/>
        <v>8.4156031085496719E-4</v>
      </c>
      <c r="K25">
        <f t="shared" si="2"/>
        <v>7.1082291815820155E-4</v>
      </c>
      <c r="M25">
        <f t="shared" si="3"/>
        <v>1.7805776439220251E-3</v>
      </c>
      <c r="N25">
        <f t="shared" si="4"/>
        <v>8.4191462152980075E-4</v>
      </c>
      <c r="O25">
        <f t="shared" si="5"/>
        <v>7.110756725514912E-4</v>
      </c>
      <c r="Q25">
        <f t="shared" ca="1" si="6"/>
        <v>1.873067022123551E-3</v>
      </c>
      <c r="R25">
        <f t="shared" ca="1" si="7"/>
        <v>8.3005802549542375E-4</v>
      </c>
      <c r="S25">
        <f t="shared" ca="1" si="8"/>
        <v>6.9369454296462434E-4</v>
      </c>
      <c r="U25">
        <f t="shared" ca="1" si="16"/>
        <v>2.6435654684902228E-2</v>
      </c>
      <c r="V25">
        <f t="shared" ca="1" si="17"/>
        <v>1.3105370294101982E-2</v>
      </c>
      <c r="W25">
        <f t="shared" ca="1" si="18"/>
        <v>9.4192760050233453E-3</v>
      </c>
      <c r="Y25">
        <f t="shared" ca="1" si="9"/>
        <v>0.49574600857479961</v>
      </c>
      <c r="Z25">
        <f t="shared" ca="1" si="10"/>
        <v>0.35630954168889284</v>
      </c>
      <c r="AA25">
        <f t="shared" ca="1" si="11"/>
        <v>0.71873406043799093</v>
      </c>
      <c r="AC25" t="str">
        <f t="shared" si="12"/>
        <v>2021-43</v>
      </c>
      <c r="AD25">
        <f t="shared" ca="1" si="13"/>
        <v>1.1604279423417783</v>
      </c>
      <c r="AE25">
        <f t="shared" ca="1" si="14"/>
        <v>1.2478235555132311</v>
      </c>
      <c r="AF25">
        <f t="shared" ca="1" si="15"/>
        <v>1.0753132615844168</v>
      </c>
      <c r="AG25" cm="1">
        <f t="array" aca="1" ref="AG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1.0949770301559287</v>
      </c>
      <c r="AH25" cm="1">
        <f t="array" aca="1" ref="AH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1.2297911027191262</v>
      </c>
      <c r="AI25" cm="1">
        <f t="array" aca="1" ref="AI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1.1922850682529382</v>
      </c>
      <c r="AJ25" cm="1">
        <f t="array" aca="1" ref="AJ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1.3059491116291975</v>
      </c>
      <c r="AK25" cm="1">
        <f t="array" aca="1" ref="AK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1.017852398156269</v>
      </c>
      <c r="AL25" cm="1">
        <f t="array" aca="1" ref="AL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1.1360179655064209</v>
      </c>
    </row>
    <row r="26" spans="1:38" x14ac:dyDescent="0.25">
      <c r="A26" s="1" t="s">
        <v>56</v>
      </c>
      <c r="B26">
        <v>164968</v>
      </c>
      <c r="C26">
        <v>172154</v>
      </c>
      <c r="D26">
        <v>586227</v>
      </c>
      <c r="E26">
        <v>296</v>
      </c>
      <c r="F26">
        <v>128</v>
      </c>
      <c r="G26">
        <v>383</v>
      </c>
      <c r="I26">
        <f t="shared" si="0"/>
        <v>1.7942873769458318E-3</v>
      </c>
      <c r="J26">
        <f t="shared" si="1"/>
        <v>7.4352033644295228E-4</v>
      </c>
      <c r="K26">
        <f t="shared" si="2"/>
        <v>6.5333053578221409E-4</v>
      </c>
      <c r="M26">
        <f t="shared" si="3"/>
        <v>1.7958990386861503E-3</v>
      </c>
      <c r="N26">
        <f t="shared" si="4"/>
        <v>7.43796884776371E-4</v>
      </c>
      <c r="O26">
        <f t="shared" si="5"/>
        <v>6.5354404917830915E-4</v>
      </c>
      <c r="Q26">
        <f t="shared" ca="1" si="6"/>
        <v>1.8942260902111755E-3</v>
      </c>
      <c r="R26">
        <f t="shared" ca="1" si="7"/>
        <v>7.3277486922018568E-4</v>
      </c>
      <c r="S26">
        <f t="shared" ca="1" si="8"/>
        <v>6.3673930895893785E-4</v>
      </c>
      <c r="U26">
        <f t="shared" ca="1" si="16"/>
        <v>2.8329880775113402E-2</v>
      </c>
      <c r="V26">
        <f t="shared" ca="1" si="17"/>
        <v>1.3838145163322168E-2</v>
      </c>
      <c r="W26">
        <f t="shared" ca="1" si="18"/>
        <v>1.0056015313982283E-2</v>
      </c>
      <c r="Y26">
        <f t="shared" ca="1" si="9"/>
        <v>0.48846464526876482</v>
      </c>
      <c r="Z26">
        <f t="shared" ca="1" si="10"/>
        <v>0.35496144137733421</v>
      </c>
      <c r="AA26">
        <f t="shared" ca="1" si="11"/>
        <v>0.7266880926090894</v>
      </c>
      <c r="AC26" t="str">
        <f t="shared" si="12"/>
        <v>2021-44</v>
      </c>
      <c r="AD26">
        <f t="shared" ca="1" si="13"/>
        <v>1.1433839373623818</v>
      </c>
      <c r="AE26">
        <f t="shared" ca="1" si="14"/>
        <v>1.2431024040223559</v>
      </c>
      <c r="AF26">
        <f t="shared" ca="1" si="15"/>
        <v>1.087213457703464</v>
      </c>
      <c r="AG26" cm="1">
        <f t="array" aca="1" ref="AG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1.0812509539853254</v>
      </c>
      <c r="AH26" cm="1">
        <f t="array" aca="1" ref="AH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1.209087329264031</v>
      </c>
      <c r="AI26" cm="1">
        <f t="array" aca="1" ref="AI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1.190064567617932</v>
      </c>
      <c r="AJ26" cm="1">
        <f t="array" aca="1" ref="AJ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1.298503987879654</v>
      </c>
      <c r="AK26" cm="1">
        <f t="array" aca="1" ref="AK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1.0311463163279784</v>
      </c>
      <c r="AL26" cm="1">
        <f t="array" aca="1" ref="AL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1.146329171616369</v>
      </c>
    </row>
    <row r="27" spans="1:38" x14ac:dyDescent="0.25">
      <c r="A27" s="1" t="s">
        <v>57</v>
      </c>
      <c r="B27">
        <v>164672</v>
      </c>
      <c r="C27">
        <v>172026</v>
      </c>
      <c r="D27">
        <v>585844</v>
      </c>
      <c r="E27">
        <v>302</v>
      </c>
      <c r="F27">
        <v>159</v>
      </c>
      <c r="G27">
        <v>387</v>
      </c>
      <c r="I27">
        <f t="shared" si="0"/>
        <v>1.833948698017878E-3</v>
      </c>
      <c r="J27">
        <f t="shared" si="1"/>
        <v>9.2427888807505843E-4</v>
      </c>
      <c r="K27">
        <f t="shared" si="2"/>
        <v>6.6058541181611484E-4</v>
      </c>
      <c r="M27">
        <f t="shared" si="3"/>
        <v>1.8356324408449415E-3</v>
      </c>
      <c r="N27">
        <f t="shared" si="4"/>
        <v>9.2470629719024991E-4</v>
      </c>
      <c r="O27">
        <f t="shared" si="5"/>
        <v>6.6080369449414238E-4</v>
      </c>
      <c r="Q27">
        <f t="shared" ca="1" si="6"/>
        <v>1.9413020592641218E-3</v>
      </c>
      <c r="R27">
        <f t="shared" ca="1" si="7"/>
        <v>9.1032367416732027E-4</v>
      </c>
      <c r="S27">
        <f t="shared" ca="1" si="8"/>
        <v>6.4297427806194883E-4</v>
      </c>
      <c r="U27">
        <f t="shared" ca="1" si="16"/>
        <v>3.0271182834377523E-2</v>
      </c>
      <c r="V27">
        <f t="shared" ca="1" si="17"/>
        <v>1.4748468837489488E-2</v>
      </c>
      <c r="W27">
        <f t="shared" ca="1" si="18"/>
        <v>1.0698989592044232E-2</v>
      </c>
      <c r="Y27">
        <f t="shared" ca="1" si="9"/>
        <v>0.48721151460062417</v>
      </c>
      <c r="Z27">
        <f t="shared" ca="1" si="10"/>
        <v>0.35343810813675591</v>
      </c>
      <c r="AA27">
        <f t="shared" ca="1" si="11"/>
        <v>0.72543053180193273</v>
      </c>
      <c r="AC27" t="str">
        <f t="shared" si="12"/>
        <v>2021-45</v>
      </c>
      <c r="AD27">
        <f t="shared" ca="1" si="13"/>
        <v>1.1404506452782026</v>
      </c>
      <c r="AE27">
        <f t="shared" ca="1" si="14"/>
        <v>1.2377675732696347</v>
      </c>
      <c r="AF27">
        <f t="shared" ca="1" si="15"/>
        <v>1.0853319943255351</v>
      </c>
      <c r="AG27" cm="1">
        <f t="array" aca="1" ref="AG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1.0808818527183515</v>
      </c>
      <c r="AH27" cm="1">
        <f t="array" aca="1" ref="AH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1.2033023508022362</v>
      </c>
      <c r="AI27" cm="1">
        <f t="array" aca="1" ref="AI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1.1870051735181404</v>
      </c>
      <c r="AJ27" cm="1">
        <f t="array" aca="1" ref="AJ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1.2907008323282483</v>
      </c>
      <c r="AK27" cm="1">
        <f t="array" aca="1" ref="AK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1.0314781503541803</v>
      </c>
      <c r="AL27" cm="1">
        <f t="array" aca="1" ref="AL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1.1419975667949633</v>
      </c>
    </row>
    <row r="28" spans="1:38" x14ac:dyDescent="0.25">
      <c r="A28" s="1" t="s">
        <v>58</v>
      </c>
      <c r="B28">
        <v>164370</v>
      </c>
      <c r="C28">
        <v>171867</v>
      </c>
      <c r="D28">
        <v>585457</v>
      </c>
      <c r="E28">
        <v>417</v>
      </c>
      <c r="F28">
        <v>156</v>
      </c>
      <c r="G28">
        <v>419</v>
      </c>
      <c r="I28">
        <f t="shared" si="0"/>
        <v>2.5369592991421794E-3</v>
      </c>
      <c r="J28">
        <f t="shared" si="1"/>
        <v>9.0767861194993808E-4</v>
      </c>
      <c r="K28">
        <f t="shared" si="2"/>
        <v>7.1568022929096415E-4</v>
      </c>
      <c r="M28">
        <f t="shared" si="3"/>
        <v>2.5401828335228343E-3</v>
      </c>
      <c r="N28">
        <f t="shared" si="4"/>
        <v>9.0809080162396335E-4</v>
      </c>
      <c r="O28">
        <f t="shared" si="5"/>
        <v>7.1593645064187866E-4</v>
      </c>
      <c r="Q28">
        <f t="shared" ca="1" si="6"/>
        <v>2.6935798991860956E-3</v>
      </c>
      <c r="R28">
        <f t="shared" ca="1" si="7"/>
        <v>8.9329953778487421E-4</v>
      </c>
      <c r="S28">
        <f t="shared" ca="1" si="8"/>
        <v>6.9571273190708715E-4</v>
      </c>
      <c r="U28">
        <f t="shared" ca="1" si="16"/>
        <v>3.2964762733563621E-2</v>
      </c>
      <c r="V28">
        <f t="shared" ca="1" si="17"/>
        <v>1.5641768375274364E-2</v>
      </c>
      <c r="W28">
        <f t="shared" ca="1" si="18"/>
        <v>1.1394702323951319E-2</v>
      </c>
      <c r="Y28">
        <f t="shared" ca="1" si="9"/>
        <v>0.47449964987457466</v>
      </c>
      <c r="Z28">
        <f t="shared" ca="1" si="10"/>
        <v>0.3456631074838471</v>
      </c>
      <c r="AA28">
        <f t="shared" ca="1" si="11"/>
        <v>0.72847916236654098</v>
      </c>
      <c r="AC28" t="str">
        <f t="shared" si="12"/>
        <v>2021-46</v>
      </c>
      <c r="AD28">
        <f t="shared" ca="1" si="13"/>
        <v>1.1106950793790755</v>
      </c>
      <c r="AE28">
        <f t="shared" ca="1" si="14"/>
        <v>1.2105389200237966</v>
      </c>
      <c r="AF28">
        <f t="shared" ca="1" si="15"/>
        <v>1.0898931151297961</v>
      </c>
      <c r="AG28" cm="1">
        <f t="array" aca="1" ref="AG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1.0550102240678745</v>
      </c>
      <c r="AH28" cm="1">
        <f t="array" aca="1" ref="AH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1.1693190560753504</v>
      </c>
      <c r="AI28" cm="1">
        <f t="array" aca="1" ref="AI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1.1631113526843635</v>
      </c>
      <c r="AJ28" cm="1">
        <f t="array" aca="1" ref="AJ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1.2599004158203331</v>
      </c>
      <c r="AK28" cm="1">
        <f t="array" aca="1" ref="AK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1.0377283780308295</v>
      </c>
      <c r="AL28" cm="1">
        <f t="array" aca="1" ref="AL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1.1446800796383745</v>
      </c>
    </row>
    <row r="29" spans="1:38" x14ac:dyDescent="0.25">
      <c r="A29" s="1" t="s">
        <v>59</v>
      </c>
      <c r="B29">
        <v>163953</v>
      </c>
      <c r="C29">
        <v>171711</v>
      </c>
      <c r="D29">
        <v>585038</v>
      </c>
      <c r="E29">
        <v>413</v>
      </c>
      <c r="F29">
        <v>165</v>
      </c>
      <c r="G29">
        <v>434</v>
      </c>
      <c r="I29">
        <f t="shared" si="0"/>
        <v>2.5190145956463131E-3</v>
      </c>
      <c r="J29">
        <f t="shared" si="1"/>
        <v>9.6091688942467283E-4</v>
      </c>
      <c r="K29">
        <f t="shared" si="2"/>
        <v>7.4183215449252868E-4</v>
      </c>
      <c r="M29">
        <f t="shared" si="3"/>
        <v>2.5221926510800336E-3</v>
      </c>
      <c r="N29">
        <f t="shared" si="4"/>
        <v>9.6137886602999526E-4</v>
      </c>
      <c r="O29">
        <f t="shared" si="5"/>
        <v>7.4210744812144435E-4</v>
      </c>
      <c r="Q29">
        <f t="shared" ca="1" si="6"/>
        <v>2.6816409968298364E-3</v>
      </c>
      <c r="R29">
        <f t="shared" ca="1" si="7"/>
        <v>9.450139382777621E-4</v>
      </c>
      <c r="S29">
        <f t="shared" ca="1" si="8"/>
        <v>7.2020578779402296E-4</v>
      </c>
      <c r="U29">
        <f t="shared" ca="1" si="16"/>
        <v>3.5646403730393461E-2</v>
      </c>
      <c r="V29">
        <f t="shared" ca="1" si="17"/>
        <v>1.6586782313552127E-2</v>
      </c>
      <c r="W29">
        <f t="shared" ca="1" si="18"/>
        <v>1.2114908111745341E-2</v>
      </c>
      <c r="Y29">
        <f t="shared" ca="1" si="9"/>
        <v>0.46531432564709502</v>
      </c>
      <c r="Z29">
        <f t="shared" ca="1" si="10"/>
        <v>0.33986340398809195</v>
      </c>
      <c r="AA29">
        <f t="shared" ca="1" si="11"/>
        <v>0.73039531614561137</v>
      </c>
      <c r="AC29" t="str">
        <f t="shared" si="12"/>
        <v>2021-47</v>
      </c>
      <c r="AD29">
        <f t="shared" ca="1" si="13"/>
        <v>1.0891943376511106</v>
      </c>
      <c r="AE29">
        <f t="shared" ca="1" si="14"/>
        <v>1.1902279101005355</v>
      </c>
      <c r="AF29">
        <f t="shared" ca="1" si="15"/>
        <v>1.0927599134120618</v>
      </c>
      <c r="AG29" cm="1">
        <f t="array" aca="1" ref="AG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1.0366617723476457</v>
      </c>
      <c r="AH29" cm="1">
        <f t="array" aca="1" ref="AH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1.1443889770186295</v>
      </c>
      <c r="AI29" cm="1">
        <f t="array" aca="1" ref="AI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1.1455126683752945</v>
      </c>
      <c r="AJ29" cm="1">
        <f t="array" aca="1" ref="AJ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1.2366886173258504</v>
      </c>
      <c r="AK29" cm="1">
        <f t="array" aca="1" ref="AK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1.0422704407135475</v>
      </c>
      <c r="AL29" cm="1">
        <f t="array" aca="1" ref="AL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1.1456951878466675</v>
      </c>
    </row>
    <row r="30" spans="1:38" x14ac:dyDescent="0.25">
      <c r="A30" s="1" t="s">
        <v>60</v>
      </c>
      <c r="B30">
        <v>163540</v>
      </c>
      <c r="C30">
        <v>171546</v>
      </c>
      <c r="D30">
        <v>584604</v>
      </c>
      <c r="E30">
        <v>407</v>
      </c>
      <c r="F30">
        <v>190</v>
      </c>
      <c r="G30">
        <v>493</v>
      </c>
      <c r="I30">
        <f t="shared" si="0"/>
        <v>2.4886877828054297E-3</v>
      </c>
      <c r="J30">
        <f t="shared" si="1"/>
        <v>1.1075746447017126E-3</v>
      </c>
      <c r="K30">
        <f t="shared" si="2"/>
        <v>8.4330589595692132E-4</v>
      </c>
      <c r="M30">
        <f t="shared" si="3"/>
        <v>2.4917897138061734E-3</v>
      </c>
      <c r="N30">
        <f t="shared" si="4"/>
        <v>1.1081884587702635E-3</v>
      </c>
      <c r="O30">
        <f t="shared" si="5"/>
        <v>8.4366167841037085E-4</v>
      </c>
      <c r="Q30">
        <f t="shared" ca="1" si="6"/>
        <v>2.6563864975580539E-3</v>
      </c>
      <c r="R30">
        <f t="shared" ca="1" si="7"/>
        <v>1.0885116380224219E-3</v>
      </c>
      <c r="S30">
        <f t="shared" ca="1" si="8"/>
        <v>8.1769714097855353E-4</v>
      </c>
      <c r="U30">
        <f t="shared" ca="1" si="16"/>
        <v>3.8302790227951515E-2</v>
      </c>
      <c r="V30">
        <f t="shared" ca="1" si="17"/>
        <v>1.767529395157455E-2</v>
      </c>
      <c r="W30">
        <f t="shared" ca="1" si="18"/>
        <v>1.2932605252723894E-2</v>
      </c>
      <c r="Y30">
        <f t="shared" ca="1" si="9"/>
        <v>0.46146230722053194</v>
      </c>
      <c r="Z30">
        <f t="shared" ca="1" si="10"/>
        <v>0.33764133567706267</v>
      </c>
      <c r="AA30">
        <f t="shared" ca="1" si="11"/>
        <v>0.73167695474574168</v>
      </c>
      <c r="AC30" t="str">
        <f t="shared" si="12"/>
        <v>2021-48</v>
      </c>
      <c r="AD30">
        <f t="shared" ca="1" si="13"/>
        <v>1.0801776441441879</v>
      </c>
      <c r="AE30">
        <f t="shared" ca="1" si="14"/>
        <v>1.1824460551232057</v>
      </c>
      <c r="AF30">
        <f t="shared" ca="1" si="15"/>
        <v>1.0946774000863941</v>
      </c>
      <c r="AG30" cm="1">
        <f t="array" aca="1" ref="AG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1.0300610296740049</v>
      </c>
      <c r="AH30" cm="1">
        <f t="array" aca="1" ref="AH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1.1327326335975967</v>
      </c>
      <c r="AI30" cm="1">
        <f t="array" aca="1" ref="AI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1.1397729221451509</v>
      </c>
      <c r="AJ30" cm="1">
        <f t="array" aca="1" ref="AJ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1.2267168715018586</v>
      </c>
      <c r="AK30" cm="1">
        <f t="array" aca="1" ref="AK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1.0459649283095613</v>
      </c>
      <c r="AL30" cm="1">
        <f t="array" aca="1" ref="AL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1.1456584994647696</v>
      </c>
    </row>
    <row r="31" spans="1:38" x14ac:dyDescent="0.25">
      <c r="A31" s="1" t="s">
        <v>61</v>
      </c>
      <c r="B31">
        <v>163133</v>
      </c>
      <c r="C31">
        <v>171356</v>
      </c>
      <c r="D31">
        <v>584111</v>
      </c>
      <c r="E31">
        <v>407</v>
      </c>
      <c r="F31">
        <v>174</v>
      </c>
      <c r="G31">
        <v>461</v>
      </c>
      <c r="I31">
        <f t="shared" si="0"/>
        <v>2.4948968019959175E-3</v>
      </c>
      <c r="J31">
        <f t="shared" si="1"/>
        <v>1.0154298653096477E-3</v>
      </c>
      <c r="K31">
        <f t="shared" si="2"/>
        <v>7.8923355321163272E-4</v>
      </c>
      <c r="M31">
        <f t="shared" si="3"/>
        <v>2.4980142432311E-3</v>
      </c>
      <c r="N31">
        <f t="shared" si="4"/>
        <v>1.0159457634838615E-3</v>
      </c>
      <c r="O31">
        <f t="shared" si="5"/>
        <v>7.8954516197786244E-4</v>
      </c>
      <c r="Q31">
        <f t="shared" ca="1" si="6"/>
        <v>2.6701292264361236E-3</v>
      </c>
      <c r="R31">
        <f t="shared" ca="1" si="7"/>
        <v>9.9716215634329574E-4</v>
      </c>
      <c r="S31">
        <f t="shared" ca="1" si="8"/>
        <v>7.6425004541467729E-4</v>
      </c>
      <c r="U31">
        <f t="shared" ca="1" si="16"/>
        <v>4.0972919454387635E-2</v>
      </c>
      <c r="V31">
        <f t="shared" ca="1" si="17"/>
        <v>1.8672456107917845E-2</v>
      </c>
      <c r="W31">
        <f t="shared" ca="1" si="18"/>
        <v>1.369685529813857E-2</v>
      </c>
      <c r="Y31">
        <f t="shared" ca="1" si="9"/>
        <v>0.4557267667661471</v>
      </c>
      <c r="Z31">
        <f t="shared" ca="1" si="10"/>
        <v>0.33429044062594437</v>
      </c>
      <c r="AA31">
        <f t="shared" ca="1" si="11"/>
        <v>0.73353260111992302</v>
      </c>
      <c r="AC31" t="str">
        <f t="shared" si="12"/>
        <v>2021-49</v>
      </c>
      <c r="AD31">
        <f t="shared" ca="1" si="13"/>
        <v>1.0667520566607225</v>
      </c>
      <c r="AE31">
        <f t="shared" ca="1" si="14"/>
        <v>1.1707109616507749</v>
      </c>
      <c r="AF31">
        <f t="shared" ca="1" si="15"/>
        <v>1.0974536719577346</v>
      </c>
      <c r="AG31" cm="1">
        <f t="array" aca="1" ref="AG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1.0189154530499431</v>
      </c>
      <c r="AH31" cm="1">
        <f t="array" aca="1" ref="AH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1.1168345194722482</v>
      </c>
      <c r="AI31" cm="1">
        <f t="array" aca="1" ref="AI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1.1299630146557713</v>
      </c>
      <c r="AJ31" cm="1">
        <f t="array" aca="1" ref="AJ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1.2129283330099145</v>
      </c>
      <c r="AK31" cm="1">
        <f t="array" aca="1" ref="AK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1.0501680475598665</v>
      </c>
      <c r="AL31" cm="1">
        <f t="array" aca="1" ref="AL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1.1468684130049729</v>
      </c>
    </row>
    <row r="32" spans="1:38" x14ac:dyDescent="0.25">
      <c r="A32" s="1" t="s">
        <v>62</v>
      </c>
      <c r="B32">
        <v>162726</v>
      </c>
      <c r="C32">
        <v>171182</v>
      </c>
      <c r="D32">
        <v>583650</v>
      </c>
      <c r="E32">
        <v>393</v>
      </c>
      <c r="F32">
        <v>158</v>
      </c>
      <c r="G32">
        <v>417</v>
      </c>
      <c r="I32">
        <f t="shared" si="0"/>
        <v>2.4151026879539838E-3</v>
      </c>
      <c r="J32">
        <f t="shared" si="1"/>
        <v>9.2299424004860329E-4</v>
      </c>
      <c r="K32">
        <f t="shared" si="2"/>
        <v>7.1446928810074532E-4</v>
      </c>
      <c r="M32">
        <f t="shared" si="3"/>
        <v>2.4180237525123294E-3</v>
      </c>
      <c r="N32">
        <f t="shared" si="4"/>
        <v>9.2342046151900779E-4</v>
      </c>
      <c r="O32">
        <f t="shared" si="5"/>
        <v>7.1472464291855262E-4</v>
      </c>
      <c r="Q32">
        <f t="shared" ca="1" si="6"/>
        <v>2.591525148301205E-3</v>
      </c>
      <c r="R32">
        <f t="shared" ca="1" si="7"/>
        <v>9.0567122301835371E-4</v>
      </c>
      <c r="S32">
        <f t="shared" ca="1" si="8"/>
        <v>6.9092609059629524E-4</v>
      </c>
      <c r="U32">
        <f t="shared" ca="1" si="16"/>
        <v>4.3564444602688837E-2</v>
      </c>
      <c r="V32">
        <f t="shared" ca="1" si="17"/>
        <v>1.9578127330936199E-2</v>
      </c>
      <c r="W32">
        <f t="shared" ca="1" si="18"/>
        <v>1.4387781388734866E-2</v>
      </c>
      <c r="Y32">
        <f t="shared" ca="1" si="9"/>
        <v>0.44940610420929866</v>
      </c>
      <c r="Z32">
        <f t="shared" ca="1" si="10"/>
        <v>0.33026431347748292</v>
      </c>
      <c r="AA32">
        <f t="shared" ca="1" si="11"/>
        <v>0.73489058200168844</v>
      </c>
      <c r="AC32" t="str">
        <f t="shared" si="12"/>
        <v>2021-50</v>
      </c>
      <c r="AD32">
        <f t="shared" ca="1" si="13"/>
        <v>1.0519568322550503</v>
      </c>
      <c r="AE32">
        <f t="shared" ca="1" si="14"/>
        <v>1.1566111531821932</v>
      </c>
      <c r="AF32">
        <f t="shared" ca="1" si="15"/>
        <v>1.0994853759377166</v>
      </c>
      <c r="AG32" cm="1">
        <f t="array" aca="1" ref="AG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1.0061616273787033</v>
      </c>
      <c r="AH32" cm="1">
        <f t="array" aca="1" ref="AH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1.0998363948852607</v>
      </c>
      <c r="AI32" cm="1">
        <f t="array" aca="1" ref="AI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1.1176127745658604</v>
      </c>
      <c r="AJ32" cm="1">
        <f t="array" aca="1" ref="AJ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1.1969703551259916</v>
      </c>
      <c r="AK32" cm="1">
        <f t="array" aca="1" ref="AK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1.0533992487356645</v>
      </c>
      <c r="AL32" cm="1">
        <f t="array" aca="1" ref="AL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1.1475877672704227</v>
      </c>
    </row>
    <row r="33" spans="1:38" x14ac:dyDescent="0.25">
      <c r="A33" s="1" t="s">
        <v>63</v>
      </c>
      <c r="B33">
        <v>162333</v>
      </c>
      <c r="C33">
        <v>171024</v>
      </c>
      <c r="D33">
        <v>583233</v>
      </c>
      <c r="E33">
        <v>371</v>
      </c>
      <c r="F33">
        <v>148</v>
      </c>
      <c r="G33">
        <v>397</v>
      </c>
      <c r="I33">
        <f t="shared" si="0"/>
        <v>2.2854256374243067E-3</v>
      </c>
      <c r="J33">
        <f t="shared" si="1"/>
        <v>8.6537561979605198E-4</v>
      </c>
      <c r="K33">
        <f t="shared" si="2"/>
        <v>6.8068850699463165E-4</v>
      </c>
      <c r="M33">
        <f t="shared" si="3"/>
        <v>2.288041208485061E-3</v>
      </c>
      <c r="N33">
        <f t="shared" si="4"/>
        <v>8.6575027343739717E-4</v>
      </c>
      <c r="O33">
        <f t="shared" si="5"/>
        <v>6.8092028059948484E-4</v>
      </c>
      <c r="Q33">
        <f t="shared" ca="1" si="6"/>
        <v>2.4587603538648753E-3</v>
      </c>
      <c r="R33">
        <f t="shared" ca="1" si="7"/>
        <v>8.484759230338926E-4</v>
      </c>
      <c r="S33">
        <f t="shared" ca="1" si="8"/>
        <v>6.5739053315611821E-4</v>
      </c>
      <c r="U33">
        <f t="shared" ca="1" si="16"/>
        <v>4.6023204956553709E-2</v>
      </c>
      <c r="V33">
        <f t="shared" ca="1" si="17"/>
        <v>2.0426603253970093E-2</v>
      </c>
      <c r="W33">
        <f t="shared" ca="1" si="18"/>
        <v>1.5045171921890985E-2</v>
      </c>
      <c r="Y33">
        <f t="shared" ca="1" si="9"/>
        <v>0.44383269859743529</v>
      </c>
      <c r="Z33">
        <f t="shared" ca="1" si="10"/>
        <v>0.32690404625435698</v>
      </c>
      <c r="AA33">
        <f t="shared" ca="1" si="11"/>
        <v>0.73654790935281034</v>
      </c>
      <c r="AC33" t="str">
        <f t="shared" si="12"/>
        <v>2021-51</v>
      </c>
      <c r="AD33">
        <f t="shared" ca="1" si="13"/>
        <v>1.0389107653293599</v>
      </c>
      <c r="AE33">
        <f t="shared" ca="1" si="14"/>
        <v>1.144843237638981</v>
      </c>
      <c r="AF33">
        <f t="shared" ca="1" si="15"/>
        <v>1.1019649385152321</v>
      </c>
      <c r="AG33" cm="1">
        <f t="array" aca="1" ref="AG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0.99485664409833396</v>
      </c>
      <c r="AH33" cm="1">
        <f t="array" aca="1" ref="AH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1.0849156858126709</v>
      </c>
      <c r="AI33" cm="1">
        <f t="array" aca="1" ref="AI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1.1073182497757263</v>
      </c>
      <c r="AJ33" cm="1">
        <f t="array" aca="1" ref="AJ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1.1836398786285367</v>
      </c>
      <c r="AK33" cm="1">
        <f t="array" aca="1" ref="AK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1.0568968267037862</v>
      </c>
      <c r="AL33" cm="1">
        <f t="array" aca="1" ref="AL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1.1489548412252122</v>
      </c>
    </row>
    <row r="34" spans="1:38" x14ac:dyDescent="0.25">
      <c r="A34" s="1" t="s">
        <v>64</v>
      </c>
      <c r="B34">
        <v>161962</v>
      </c>
      <c r="C34">
        <v>170876</v>
      </c>
      <c r="D34">
        <v>582836</v>
      </c>
      <c r="E34">
        <v>352</v>
      </c>
      <c r="F34">
        <v>140</v>
      </c>
      <c r="G34">
        <v>348</v>
      </c>
      <c r="I34">
        <f t="shared" si="0"/>
        <v>2.1733493041577656E-3</v>
      </c>
      <c r="J34">
        <f t="shared" si="1"/>
        <v>8.1930756806105015E-4</v>
      </c>
      <c r="K34">
        <f t="shared" si="2"/>
        <v>5.9708048233122178E-4</v>
      </c>
      <c r="M34">
        <f t="shared" si="3"/>
        <v>2.1757144552444234E-3</v>
      </c>
      <c r="N34">
        <f t="shared" si="4"/>
        <v>8.1964338394343325E-4</v>
      </c>
      <c r="O34">
        <f t="shared" si="5"/>
        <v>5.972588058682617E-4</v>
      </c>
      <c r="Q34">
        <f t="shared" ca="1" si="6"/>
        <v>2.344292249441915E-3</v>
      </c>
      <c r="R34">
        <f t="shared" ca="1" si="7"/>
        <v>8.0268959578798306E-4</v>
      </c>
      <c r="S34">
        <f t="shared" ca="1" si="8"/>
        <v>5.7586950037358145E-4</v>
      </c>
      <c r="U34">
        <f t="shared" ca="1" si="16"/>
        <v>4.8367497205995626E-2</v>
      </c>
      <c r="V34">
        <f t="shared" ca="1" si="17"/>
        <v>2.1229292849758077E-2</v>
      </c>
      <c r="W34">
        <f t="shared" ca="1" si="18"/>
        <v>1.5621041422264566E-2</v>
      </c>
      <c r="Y34">
        <f t="shared" ca="1" si="9"/>
        <v>0.43891650542394611</v>
      </c>
      <c r="Z34">
        <f t="shared" ca="1" si="10"/>
        <v>0.32296567580776508</v>
      </c>
      <c r="AA34">
        <f t="shared" ca="1" si="11"/>
        <v>0.73582485920827922</v>
      </c>
      <c r="AC34" t="str">
        <f t="shared" si="12"/>
        <v>2021-52</v>
      </c>
      <c r="AD34">
        <f t="shared" ca="1" si="13"/>
        <v>1.0274030823025868</v>
      </c>
      <c r="AE34">
        <f t="shared" ca="1" si="14"/>
        <v>1.1310507599233954</v>
      </c>
      <c r="AF34">
        <f t="shared" ca="1" si="15"/>
        <v>1.1008831678687554</v>
      </c>
      <c r="AG34" cm="1">
        <f t="array" aca="1" ref="AG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0.9848545079879204</v>
      </c>
      <c r="AH34" cm="1">
        <f t="array" aca="1" ref="AH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1.071789878569356</v>
      </c>
      <c r="AI34" cm="1">
        <f t="array" aca="1" ref="AI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1.0948801503397023</v>
      </c>
      <c r="AJ34" cm="1">
        <f t="array" aca="1" ref="AJ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1.1684163066856008</v>
      </c>
      <c r="AK34" cm="1">
        <f t="array" aca="1" ref="AK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1.0568269151799992</v>
      </c>
      <c r="AL34" cm="1">
        <f t="array" aca="1" ref="AL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1.1467760064478747</v>
      </c>
    </row>
    <row r="35" spans="1:38" x14ac:dyDescent="0.25">
      <c r="A35" s="1" t="s">
        <v>65</v>
      </c>
      <c r="B35">
        <v>161610</v>
      </c>
      <c r="C35">
        <v>170736</v>
      </c>
      <c r="D35">
        <v>582488</v>
      </c>
      <c r="E35">
        <v>305</v>
      </c>
      <c r="F35">
        <v>123</v>
      </c>
      <c r="G35">
        <v>351</v>
      </c>
      <c r="I35">
        <f t="shared" si="0"/>
        <v>1.8872594517665986E-3</v>
      </c>
      <c r="J35">
        <f t="shared" si="1"/>
        <v>7.2041045825133542E-4</v>
      </c>
      <c r="K35">
        <f t="shared" si="2"/>
        <v>6.0258752111631484E-4</v>
      </c>
      <c r="M35">
        <f t="shared" si="3"/>
        <v>1.8890425697097241E-3</v>
      </c>
      <c r="N35">
        <f t="shared" si="4"/>
        <v>7.206700785617891E-4</v>
      </c>
      <c r="O35">
        <f t="shared" si="5"/>
        <v>6.0276914994511607E-4</v>
      </c>
      <c r="Q35">
        <f t="shared" ca="1" si="6"/>
        <v>2.0408406414100448E-3</v>
      </c>
      <c r="R35">
        <f t="shared" ca="1" si="7"/>
        <v>7.0523685127645637E-4</v>
      </c>
      <c r="S35">
        <f t="shared" ca="1" si="8"/>
        <v>5.8042601930811326E-4</v>
      </c>
      <c r="U35">
        <f t="shared" ca="1" si="16"/>
        <v>5.0408337847405671E-2</v>
      </c>
      <c r="V35">
        <f t="shared" ca="1" si="17"/>
        <v>2.1934529701034534E-2</v>
      </c>
      <c r="W35">
        <f t="shared" ca="1" si="18"/>
        <v>1.6201467441572678E-2</v>
      </c>
      <c r="Y35">
        <f t="shared" ca="1" si="9"/>
        <v>0.43513693642178725</v>
      </c>
      <c r="Z35">
        <f t="shared" ca="1" si="10"/>
        <v>0.32140451626509059</v>
      </c>
      <c r="AA35">
        <f t="shared" ca="1" si="11"/>
        <v>0.73862843937832601</v>
      </c>
      <c r="AC35" t="str">
        <f t="shared" si="12"/>
        <v>2022-01</v>
      </c>
      <c r="AD35">
        <f t="shared" ca="1" si="13"/>
        <v>1.0185559763163523</v>
      </c>
      <c r="AE35">
        <f t="shared" ca="1" si="14"/>
        <v>1.1255834585369946</v>
      </c>
      <c r="AF35">
        <f t="shared" ca="1" si="15"/>
        <v>1.1050776635838038</v>
      </c>
      <c r="AG35" cm="1">
        <f t="array" aca="1" ref="AG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0.97719867343858213</v>
      </c>
      <c r="AH35" cm="1">
        <f t="array" aca="1" ref="AH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1.0616636156894688</v>
      </c>
      <c r="AI35" cm="1">
        <f t="array" aca="1" ref="AI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1.0903582099726932</v>
      </c>
      <c r="AJ35" cm="1">
        <f t="array" aca="1" ref="AJ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1.1619466983825721</v>
      </c>
      <c r="AK35" cm="1">
        <f t="array" aca="1" ref="AK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1.0616883515643634</v>
      </c>
      <c r="AL35" cm="1">
        <f t="array" aca="1" ref="AL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1.1502402195073957</v>
      </c>
    </row>
    <row r="36" spans="1:38" x14ac:dyDescent="0.25">
      <c r="A36" s="1" t="s">
        <v>66</v>
      </c>
      <c r="B36">
        <v>161305</v>
      </c>
      <c r="C36">
        <v>170613</v>
      </c>
      <c r="D36">
        <v>582137</v>
      </c>
      <c r="E36">
        <v>289</v>
      </c>
      <c r="F36">
        <v>132</v>
      </c>
      <c r="G36">
        <v>352</v>
      </c>
      <c r="I36">
        <f t="shared" si="0"/>
        <v>1.7916369610365456E-3</v>
      </c>
      <c r="J36">
        <f t="shared" si="1"/>
        <v>7.7368078634101737E-4</v>
      </c>
      <c r="K36">
        <f t="shared" si="2"/>
        <v>6.0466866046995807E-4</v>
      </c>
      <c r="M36">
        <f t="shared" si="3"/>
        <v>1.7932438621457601E-3</v>
      </c>
      <c r="N36">
        <f t="shared" si="4"/>
        <v>7.7398023178065192E-4</v>
      </c>
      <c r="O36">
        <f t="shared" si="5"/>
        <v>6.0485154629167466E-4</v>
      </c>
      <c r="Q36">
        <f t="shared" ca="1" si="6"/>
        <v>1.9425141774686704E-3</v>
      </c>
      <c r="R36">
        <f t="shared" ca="1" si="7"/>
        <v>7.5684018958950083E-4</v>
      </c>
      <c r="S36">
        <f t="shared" ca="1" si="8"/>
        <v>5.8167311492294572E-4</v>
      </c>
      <c r="U36">
        <f t="shared" ca="1" si="16"/>
        <v>5.2350852024874342E-2</v>
      </c>
      <c r="V36">
        <f t="shared" ca="1" si="17"/>
        <v>2.2691369890624036E-2</v>
      </c>
      <c r="W36">
        <f t="shared" ca="1" si="18"/>
        <v>1.6783140556495622E-2</v>
      </c>
      <c r="Y36">
        <f t="shared" ca="1" si="9"/>
        <v>0.43344795763481181</v>
      </c>
      <c r="Z36">
        <f t="shared" ca="1" si="10"/>
        <v>0.32058963526555723</v>
      </c>
      <c r="AA36">
        <f t="shared" ca="1" si="11"/>
        <v>0.73962659096356875</v>
      </c>
      <c r="AC36" t="str">
        <f t="shared" si="12"/>
        <v>2022-02</v>
      </c>
      <c r="AD36">
        <f t="shared" ca="1" si="13"/>
        <v>1.0146024635405997</v>
      </c>
      <c r="AE36">
        <f t="shared" ca="1" si="14"/>
        <v>1.1227296822913793</v>
      </c>
      <c r="AF36">
        <f t="shared" ca="1" si="15"/>
        <v>1.1065710193265788</v>
      </c>
      <c r="AG36" cm="1">
        <f t="array" aca="1" ref="AG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0.97420044481981571</v>
      </c>
      <c r="AH36" cm="1">
        <f t="array" aca="1" ref="AH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1.0566800338641305</v>
      </c>
      <c r="AI36" cm="1">
        <f t="array" aca="1" ref="AI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1.0882942193324157</v>
      </c>
      <c r="AJ36" cm="1">
        <f t="array" aca="1" ref="AJ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1.1582547413247624</v>
      </c>
      <c r="AK36" cm="1">
        <f t="array" aca="1" ref="AK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1.0639529768027425</v>
      </c>
      <c r="AL36" cm="1">
        <f t="array" aca="1" ref="AL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1.1508961838644176</v>
      </c>
    </row>
    <row r="37" spans="1:38" x14ac:dyDescent="0.25">
      <c r="A37" s="1" t="s">
        <v>67</v>
      </c>
      <c r="B37">
        <v>161016</v>
      </c>
      <c r="C37">
        <v>170481</v>
      </c>
      <c r="D37">
        <v>581785</v>
      </c>
      <c r="E37">
        <v>246</v>
      </c>
      <c r="F37">
        <v>126</v>
      </c>
      <c r="G37">
        <v>318</v>
      </c>
      <c r="I37">
        <f t="shared" si="0"/>
        <v>1.5277984796541958E-3</v>
      </c>
      <c r="J37">
        <f t="shared" si="1"/>
        <v>7.3908529396237701E-4</v>
      </c>
      <c r="K37">
        <f t="shared" si="2"/>
        <v>5.4659367292040869E-4</v>
      </c>
      <c r="M37">
        <f t="shared" si="3"/>
        <v>1.5289667538280719E-3</v>
      </c>
      <c r="N37">
        <f t="shared" si="4"/>
        <v>7.393585521472915E-4</v>
      </c>
      <c r="O37">
        <f t="shared" si="5"/>
        <v>5.4674310969867683E-4</v>
      </c>
      <c r="Q37">
        <f t="shared" ca="1" si="6"/>
        <v>1.6606586848982509E-3</v>
      </c>
      <c r="R37">
        <f t="shared" ca="1" si="7"/>
        <v>7.2244573014053348E-4</v>
      </c>
      <c r="S37">
        <f t="shared" ca="1" si="8"/>
        <v>5.2510705622765331E-4</v>
      </c>
      <c r="U37">
        <f t="shared" ca="1" si="16"/>
        <v>5.4011510709772594E-2</v>
      </c>
      <c r="V37">
        <f t="shared" ca="1" si="17"/>
        <v>2.3413815620764569E-2</v>
      </c>
      <c r="W37">
        <f t="shared" ca="1" si="18"/>
        <v>1.7308247612723277E-2</v>
      </c>
      <c r="Y37">
        <f t="shared" ca="1" si="9"/>
        <v>0.43349677342996779</v>
      </c>
      <c r="Z37">
        <f t="shared" ca="1" si="10"/>
        <v>0.32045479538108168</v>
      </c>
      <c r="AA37">
        <f t="shared" ca="1" si="11"/>
        <v>0.73923225043992569</v>
      </c>
      <c r="AC37" t="str">
        <f t="shared" si="12"/>
        <v>2022-03</v>
      </c>
      <c r="AD37">
        <f t="shared" ca="1" si="13"/>
        <v>1.014716730144358</v>
      </c>
      <c r="AE37">
        <f t="shared" ca="1" si="14"/>
        <v>1.1222574625936586</v>
      </c>
      <c r="AF37">
        <f t="shared" ca="1" si="15"/>
        <v>1.105981038111002</v>
      </c>
      <c r="AG37" cm="1">
        <f t="array" aca="1" ref="AG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0.97500135591196213</v>
      </c>
      <c r="AH37" cm="1">
        <f t="array" aca="1" ref="AH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1.0560498569479224</v>
      </c>
      <c r="AI37" cm="1">
        <f t="array" aca="1" ref="AI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1.0884150014939373</v>
      </c>
      <c r="AJ37" cm="1">
        <f t="array" aca="1" ref="AJ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1.1571521989484197</v>
      </c>
      <c r="AK37" cm="1">
        <f t="array" aca="1" ref="AK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1.0641232305061639</v>
      </c>
      <c r="AL37" cm="1">
        <f t="array" aca="1" ref="AL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1.1494853430455247</v>
      </c>
    </row>
    <row r="38" spans="1:38" x14ac:dyDescent="0.25">
      <c r="A38" s="1" t="s">
        <v>68</v>
      </c>
      <c r="B38">
        <v>160770</v>
      </c>
      <c r="C38">
        <v>170355</v>
      </c>
      <c r="D38">
        <v>581467</v>
      </c>
      <c r="E38">
        <v>235</v>
      </c>
      <c r="F38">
        <v>140</v>
      </c>
      <c r="G38">
        <v>354</v>
      </c>
      <c r="I38">
        <f t="shared" ref="I38:I69" si="19">E38/B38</f>
        <v>1.4617154941842384E-3</v>
      </c>
      <c r="J38">
        <f t="shared" ref="J38:J69" si="20">F38/C38</f>
        <v>8.2181327228434743E-4</v>
      </c>
      <c r="K38">
        <f t="shared" ref="K38:K69" si="21">G38/D38</f>
        <v>6.0880497087538931E-4</v>
      </c>
      <c r="M38">
        <f t="shared" ref="M38:M69" si="22">-LN(1-I38)</f>
        <v>1.4627848424595749E-3</v>
      </c>
      <c r="N38">
        <f t="shared" ref="N38:N69" si="23">-LN(1-J38)</f>
        <v>8.2215114593700198E-4</v>
      </c>
      <c r="O38">
        <f t="shared" ref="O38:O69" si="24">-LN(1-K38)</f>
        <v>6.0899036787251859E-4</v>
      </c>
      <c r="Q38">
        <f t="shared" ref="Q38:Q69" ca="1" si="25">M38*EXP(-Q$1*(ROW()-ROW(M$6)))</f>
        <v>1.5930165408627244E-3</v>
      </c>
      <c r="R38">
        <f t="shared" ref="R38:R69" ca="1" si="26">N38*EXP(-R$1*(ROW()-ROW(N$6)))</f>
        <v>8.0274499213316922E-4</v>
      </c>
      <c r="S38">
        <f t="shared" ref="S38:S69" ca="1" si="27">O38*EXP(-S$1*(ROW()-ROW(O$6)))</f>
        <v>5.8412971443143617E-4</v>
      </c>
      <c r="U38">
        <f t="shared" ca="1" si="16"/>
        <v>5.5604527250635319E-2</v>
      </c>
      <c r="V38">
        <f t="shared" ca="1" si="17"/>
        <v>2.4216560612897738E-2</v>
      </c>
      <c r="W38">
        <f t="shared" ca="1" si="18"/>
        <v>1.7892377327154714E-2</v>
      </c>
      <c r="Y38">
        <f t="shared" ref="Y38:Y69" ca="1" si="28">V38/U38</f>
        <v>0.43551418940660175</v>
      </c>
      <c r="Z38">
        <f t="shared" ref="Z38:Z69" ca="1" si="29">W38/U38</f>
        <v>0.32177914662425766</v>
      </c>
      <c r="AA38">
        <f t="shared" ref="AA38:AA69" ca="1" si="30">W38/V38</f>
        <v>0.73884882387572559</v>
      </c>
      <c r="AC38" t="str">
        <f t="shared" ref="AC38:AC69" si="31">A38</f>
        <v>2022-04</v>
      </c>
      <c r="AD38">
        <f t="shared" ref="AD38:AD69" ca="1" si="32">Y38/OFFSET(Y$6,$B$1,0)</f>
        <v>1.0194390392101296</v>
      </c>
      <c r="AE38">
        <f t="shared" ref="AE38:AE69" ca="1" si="33">Z38/OFFSET(Z$6,$B$1,0)</f>
        <v>1.126895443011402</v>
      </c>
      <c r="AF38">
        <f t="shared" ref="AF38:AF69" ca="1" si="34">AA38/OFFSET(AA$6,$B$1,0)</f>
        <v>1.1054073855014723</v>
      </c>
      <c r="AG38" cm="1">
        <f t="array" aca="1" ref="AG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0.98023812458067461</v>
      </c>
      <c r="AH38" cm="1">
        <f t="array" aca="1" ref="AH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1.0602076460862446</v>
      </c>
      <c r="AI38" cm="1">
        <f t="array" aca="1" ref="AI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1.0934796465189061</v>
      </c>
      <c r="AJ38" cm="1">
        <f t="array" aca="1" ref="AJ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1.1613323974731227</v>
      </c>
      <c r="AK38" cm="1">
        <f t="array" aca="1" ref="AK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1.0643472301684778</v>
      </c>
      <c r="AL38" cm="1">
        <f t="array" aca="1" ref="AL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1.1480515505525197</v>
      </c>
    </row>
    <row r="39" spans="1:38" x14ac:dyDescent="0.25">
      <c r="A39" s="1" t="s">
        <v>69</v>
      </c>
      <c r="B39">
        <v>160535</v>
      </c>
      <c r="C39">
        <v>170215</v>
      </c>
      <c r="D39">
        <v>581113</v>
      </c>
      <c r="E39">
        <v>273</v>
      </c>
      <c r="F39">
        <v>123</v>
      </c>
      <c r="G39">
        <v>360</v>
      </c>
      <c r="I39">
        <f t="shared" si="19"/>
        <v>1.7005637399943937E-3</v>
      </c>
      <c r="J39">
        <f t="shared" si="20"/>
        <v>7.2261551567135676E-4</v>
      </c>
      <c r="K39">
        <f t="shared" si="21"/>
        <v>6.1950085439492833E-4</v>
      </c>
      <c r="M39">
        <f t="shared" si="22"/>
        <v>1.7020113399013393E-3</v>
      </c>
      <c r="N39">
        <f t="shared" si="23"/>
        <v>7.2287672810808588E-4</v>
      </c>
      <c r="O39">
        <f t="shared" si="24"/>
        <v>6.19692824336971E-4</v>
      </c>
      <c r="Q39">
        <f t="shared" ca="1" si="25"/>
        <v>1.8584880711747403E-3</v>
      </c>
      <c r="R39">
        <f t="shared" ca="1" si="26"/>
        <v>7.0528718460793514E-4</v>
      </c>
      <c r="S39">
        <f t="shared" ca="1" si="27"/>
        <v>5.9362158298986386E-4</v>
      </c>
      <c r="U39">
        <f t="shared" ref="U39:U70" ca="1" si="35">Q39+U38</f>
        <v>5.7463015321810057E-2</v>
      </c>
      <c r="V39">
        <f t="shared" ref="V39:V70" ca="1" si="36">R39+V38</f>
        <v>2.4921847797505673E-2</v>
      </c>
      <c r="W39">
        <f t="shared" ref="W39:W70" ca="1" si="37">S39+W38</f>
        <v>1.8485998910144578E-2</v>
      </c>
      <c r="Y39">
        <f t="shared" ca="1" si="28"/>
        <v>0.43370240245723057</v>
      </c>
      <c r="Z39">
        <f t="shared" ca="1" si="29"/>
        <v>0.32170255609834358</v>
      </c>
      <c r="AA39">
        <f t="shared" ca="1" si="30"/>
        <v>0.7417587596371874</v>
      </c>
      <c r="AC39" t="str">
        <f t="shared" si="31"/>
        <v>2022-05</v>
      </c>
      <c r="AD39">
        <f t="shared" ca="1" si="32"/>
        <v>1.0151980606338931</v>
      </c>
      <c r="AE39">
        <f t="shared" ca="1" si="33"/>
        <v>1.1266272170696781</v>
      </c>
      <c r="AF39">
        <f t="shared" ca="1" si="34"/>
        <v>1.1097610020710722</v>
      </c>
      <c r="AG39" cm="1">
        <f t="array" aca="1" ref="AG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0.976794771406026</v>
      </c>
      <c r="AH39" cm="1">
        <f t="array" aca="1" ref="AH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1.055111198876816</v>
      </c>
      <c r="AI39" cm="1">
        <f t="array" aca="1" ref="AI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1.0938059198392001</v>
      </c>
      <c r="AJ39" cm="1">
        <f t="array" aca="1" ref="AJ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1.1604333668524713</v>
      </c>
      <c r="AK39" cm="1">
        <f t="array" aca="1" ref="AK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1.0692161151283641</v>
      </c>
      <c r="AL39" cm="1">
        <f t="array" aca="1" ref="AL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1.1518433591603088</v>
      </c>
    </row>
    <row r="40" spans="1:38" x14ac:dyDescent="0.25">
      <c r="A40" s="1" t="s">
        <v>70</v>
      </c>
      <c r="B40">
        <v>160262</v>
      </c>
      <c r="C40">
        <v>170092</v>
      </c>
      <c r="D40">
        <v>580753</v>
      </c>
      <c r="E40">
        <v>310</v>
      </c>
      <c r="F40">
        <v>157</v>
      </c>
      <c r="G40">
        <v>405</v>
      </c>
      <c r="I40">
        <f t="shared" si="19"/>
        <v>1.9343325304813368E-3</v>
      </c>
      <c r="J40">
        <f t="shared" si="20"/>
        <v>9.2302988970674698E-4</v>
      </c>
      <c r="K40">
        <f t="shared" si="21"/>
        <v>6.9737048280422141E-4</v>
      </c>
      <c r="M40">
        <f t="shared" si="22"/>
        <v>1.936205767682831E-3</v>
      </c>
      <c r="N40">
        <f t="shared" si="23"/>
        <v>9.2345614411258657E-4</v>
      </c>
      <c r="O40">
        <f t="shared" si="24"/>
        <v>6.9761375870827983E-4</v>
      </c>
      <c r="Q40">
        <f t="shared" ca="1" si="25"/>
        <v>2.1198558643150283E-3</v>
      </c>
      <c r="R40">
        <f t="shared" ca="1" si="26"/>
        <v>9.003136502055974E-4</v>
      </c>
      <c r="S40">
        <f t="shared" ca="1" si="27"/>
        <v>6.6739445287797869E-4</v>
      </c>
      <c r="U40">
        <f t="shared" ca="1" si="35"/>
        <v>5.9582871186125083E-2</v>
      </c>
      <c r="V40">
        <f t="shared" ca="1" si="36"/>
        <v>2.5822161447711271E-2</v>
      </c>
      <c r="W40">
        <f t="shared" ca="1" si="37"/>
        <v>1.9153393363022558E-2</v>
      </c>
      <c r="Y40">
        <f t="shared" ca="1" si="28"/>
        <v>0.43338229483852758</v>
      </c>
      <c r="Z40">
        <f t="shared" ca="1" si="29"/>
        <v>0.32145804627627211</v>
      </c>
      <c r="AA40">
        <f t="shared" ca="1" si="30"/>
        <v>0.7417424525753713</v>
      </c>
      <c r="AC40" t="str">
        <f t="shared" si="31"/>
        <v>2022-06</v>
      </c>
      <c r="AD40">
        <f t="shared" ca="1" si="32"/>
        <v>1.0144487619630529</v>
      </c>
      <c r="AE40">
        <f t="shared" ca="1" si="33"/>
        <v>1.1257709247736905</v>
      </c>
      <c r="AF40">
        <f t="shared" ca="1" si="34"/>
        <v>1.1097366047302566</v>
      </c>
      <c r="AG40" cm="1">
        <f t="array" aca="1" ref="AG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0.97681138471936524</v>
      </c>
      <c r="AH40" cm="1">
        <f t="array" aca="1" ref="AH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1.053536339509423</v>
      </c>
      <c r="AI40" cm="1">
        <f t="array" aca="1" ref="AI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1.0936013465496144</v>
      </c>
      <c r="AJ40" cm="1">
        <f t="array" aca="1" ref="AJ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1.1588868092238698</v>
      </c>
      <c r="AK40" cm="1">
        <f t="array" aca="1" ref="AK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1.0699812688934314</v>
      </c>
      <c r="AL40" cm="1">
        <f t="array" aca="1" ref="AL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1.1509690568245778</v>
      </c>
    </row>
    <row r="41" spans="1:38" x14ac:dyDescent="0.25">
      <c r="A41" s="1" t="s">
        <v>71</v>
      </c>
      <c r="B41">
        <v>159952</v>
      </c>
      <c r="C41">
        <v>169935</v>
      </c>
      <c r="D41">
        <v>580348</v>
      </c>
      <c r="E41">
        <v>307</v>
      </c>
      <c r="F41">
        <v>154</v>
      </c>
      <c r="G41">
        <v>386</v>
      </c>
      <c r="I41">
        <f t="shared" si="19"/>
        <v>1.9193257977393218E-3</v>
      </c>
      <c r="J41">
        <f t="shared" si="20"/>
        <v>9.0622885220819726E-4</v>
      </c>
      <c r="K41">
        <f t="shared" si="21"/>
        <v>6.6511817047702412E-4</v>
      </c>
      <c r="M41">
        <f t="shared" si="22"/>
        <v>1.921170063707608E-3</v>
      </c>
      <c r="N41">
        <f t="shared" si="23"/>
        <v>9.0663972582353863E-4</v>
      </c>
      <c r="O41">
        <f t="shared" si="24"/>
        <v>6.6533945969509572E-4</v>
      </c>
      <c r="Q41">
        <f t="shared" ca="1" si="25"/>
        <v>2.1090075229644178E-3</v>
      </c>
      <c r="R41">
        <f t="shared" ca="1" si="26"/>
        <v>8.8325908794013831E-4</v>
      </c>
      <c r="S41">
        <f t="shared" ca="1" si="27"/>
        <v>6.3568970237595454E-4</v>
      </c>
      <c r="U41">
        <f t="shared" ca="1" si="35"/>
        <v>6.1691878709089501E-2</v>
      </c>
      <c r="V41">
        <f t="shared" ca="1" si="36"/>
        <v>2.6705420535651409E-2</v>
      </c>
      <c r="W41">
        <f t="shared" ca="1" si="37"/>
        <v>1.9789083065398512E-2</v>
      </c>
      <c r="Y41">
        <f t="shared" ca="1" si="28"/>
        <v>0.43288389159911755</v>
      </c>
      <c r="Z41">
        <f t="shared" ca="1" si="29"/>
        <v>0.32077290365421868</v>
      </c>
      <c r="AA41">
        <f t="shared" ca="1" si="30"/>
        <v>0.7410137218764381</v>
      </c>
      <c r="AC41" t="str">
        <f t="shared" si="31"/>
        <v>2022-07</v>
      </c>
      <c r="AD41">
        <f t="shared" ca="1" si="32"/>
        <v>1.0132821140514987</v>
      </c>
      <c r="AE41">
        <f t="shared" ca="1" si="33"/>
        <v>1.1233715023539819</v>
      </c>
      <c r="AF41">
        <f t="shared" ca="1" si="34"/>
        <v>1.1086463352859381</v>
      </c>
      <c r="AG41" cm="1">
        <f t="array" aca="1" ref="AG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0.97637261923748098</v>
      </c>
      <c r="AH41" cm="1">
        <f t="array" aca="1" ref="AH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1.0515868864271609</v>
      </c>
      <c r="AI41" cm="1">
        <f t="array" aca="1" ref="AI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1.091845927008338</v>
      </c>
      <c r="AJ41" cm="1">
        <f t="array" aca="1" ref="AJ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1.1558073360760956</v>
      </c>
      <c r="AK41" cm="1">
        <f t="array" aca="1" ref="AK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1.0696540005500561</v>
      </c>
      <c r="AL41" cm="1">
        <f t="array" aca="1" ref="AL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1.1490600662559045</v>
      </c>
    </row>
    <row r="42" spans="1:38" x14ac:dyDescent="0.25">
      <c r="A42" s="1" t="s">
        <v>72</v>
      </c>
      <c r="B42">
        <v>159645</v>
      </c>
      <c r="C42">
        <v>169781</v>
      </c>
      <c r="D42">
        <v>579962</v>
      </c>
      <c r="E42">
        <v>275</v>
      </c>
      <c r="F42">
        <v>129</v>
      </c>
      <c r="G42">
        <v>352</v>
      </c>
      <c r="I42">
        <f t="shared" si="19"/>
        <v>1.7225719565285478E-3</v>
      </c>
      <c r="J42">
        <f t="shared" si="20"/>
        <v>7.59802333594454E-4</v>
      </c>
      <c r="K42">
        <f t="shared" si="21"/>
        <v>6.0693631651728903E-4</v>
      </c>
      <c r="M42">
        <f t="shared" si="22"/>
        <v>1.724057289575074E-3</v>
      </c>
      <c r="N42">
        <f t="shared" si="23"/>
        <v>7.6009112968203406E-4</v>
      </c>
      <c r="O42">
        <f t="shared" si="24"/>
        <v>6.0712057692346208E-4</v>
      </c>
      <c r="Q42">
        <f t="shared" ca="1" si="25"/>
        <v>1.8976735575716537E-3</v>
      </c>
      <c r="R42">
        <f t="shared" ca="1" si="26"/>
        <v>7.3993717149765221E-4</v>
      </c>
      <c r="S42">
        <f t="shared" ca="1" si="27"/>
        <v>5.7931021631670704E-4</v>
      </c>
      <c r="U42">
        <f t="shared" ca="1" si="35"/>
        <v>6.3589552266661159E-2</v>
      </c>
      <c r="V42">
        <f t="shared" ca="1" si="36"/>
        <v>2.7445357707149062E-2</v>
      </c>
      <c r="W42">
        <f t="shared" ca="1" si="37"/>
        <v>2.0368393281715219E-2</v>
      </c>
      <c r="Y42">
        <f t="shared" ca="1" si="28"/>
        <v>0.43160168186210301</v>
      </c>
      <c r="Z42">
        <f t="shared" ca="1" si="29"/>
        <v>0.32031037419953651</v>
      </c>
      <c r="AA42">
        <f t="shared" ca="1" si="30"/>
        <v>0.74214348011247055</v>
      </c>
      <c r="AC42" t="str">
        <f t="shared" si="31"/>
        <v>2022-08</v>
      </c>
      <c r="AD42">
        <f t="shared" ca="1" si="32"/>
        <v>1.0102807545225498</v>
      </c>
      <c r="AE42">
        <f t="shared" ca="1" si="33"/>
        <v>1.1217516884530254</v>
      </c>
      <c r="AF42">
        <f t="shared" ca="1" si="34"/>
        <v>1.1103365905283982</v>
      </c>
      <c r="AG42" cm="1">
        <f t="array" aca="1" ref="AG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0.97403610129284968</v>
      </c>
      <c r="AH42" cm="1">
        <f t="array" aca="1" ref="AH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1.0478740999475367</v>
      </c>
      <c r="AI42" cm="1">
        <f t="array" aca="1" ref="AI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1.0907644049834486</v>
      </c>
      <c r="AJ42" cm="1">
        <f t="array" aca="1" ref="AJ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1.1536192827692313</v>
      </c>
      <c r="AK42" cm="1">
        <f t="array" aca="1" ref="AK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1.0718759666317299</v>
      </c>
      <c r="AL42" cm="1">
        <f t="array" aca="1" ref="AL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1.1501772431192159</v>
      </c>
    </row>
    <row r="43" spans="1:38" x14ac:dyDescent="0.25">
      <c r="A43" s="1" t="s">
        <v>73</v>
      </c>
      <c r="B43">
        <v>159370</v>
      </c>
      <c r="C43">
        <v>169652</v>
      </c>
      <c r="D43">
        <v>579610</v>
      </c>
      <c r="E43">
        <v>261</v>
      </c>
      <c r="F43">
        <v>118</v>
      </c>
      <c r="G43">
        <v>373</v>
      </c>
      <c r="I43">
        <f t="shared" si="19"/>
        <v>1.6376984375980424E-3</v>
      </c>
      <c r="J43">
        <f t="shared" si="20"/>
        <v>6.9554146134439914E-4</v>
      </c>
      <c r="K43">
        <f t="shared" si="21"/>
        <v>6.4353617087351835E-4</v>
      </c>
      <c r="M43">
        <f t="shared" si="22"/>
        <v>1.6390409316181286E-3</v>
      </c>
      <c r="N43">
        <f t="shared" si="23"/>
        <v>6.9578346252773112E-4</v>
      </c>
      <c r="O43">
        <f t="shared" si="24"/>
        <v>6.4374332915581535E-4</v>
      </c>
      <c r="Q43">
        <f t="shared" ca="1" si="25"/>
        <v>1.8089106142672061E-3</v>
      </c>
      <c r="R43">
        <f t="shared" ca="1" si="26"/>
        <v>6.7682921029584659E-4</v>
      </c>
      <c r="S43">
        <f t="shared" ca="1" si="27"/>
        <v>6.1345585591012137E-4</v>
      </c>
      <c r="U43">
        <f t="shared" ca="1" si="35"/>
        <v>6.5398462880928362E-2</v>
      </c>
      <c r="V43">
        <f t="shared" ca="1" si="36"/>
        <v>2.8122186917444909E-2</v>
      </c>
      <c r="W43">
        <f t="shared" ca="1" si="37"/>
        <v>2.0981849137625342E-2</v>
      </c>
      <c r="Y43">
        <f t="shared" ca="1" si="28"/>
        <v>0.43001296481000262</v>
      </c>
      <c r="Z43">
        <f t="shared" ca="1" si="29"/>
        <v>0.32083092191061441</v>
      </c>
      <c r="AA43">
        <f t="shared" ca="1" si="30"/>
        <v>0.74609592771783217</v>
      </c>
      <c r="AC43" t="str">
        <f t="shared" si="31"/>
        <v>2022-09</v>
      </c>
      <c r="AD43">
        <f t="shared" ca="1" si="32"/>
        <v>1.0065619315207626</v>
      </c>
      <c r="AE43">
        <f t="shared" ca="1" si="33"/>
        <v>1.1235746867723313</v>
      </c>
      <c r="AF43">
        <f t="shared" ca="1" si="34"/>
        <v>1.1162499311639775</v>
      </c>
      <c r="AG43" cm="1">
        <f t="array" aca="1" ref="AG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0.9709413945985006</v>
      </c>
      <c r="AH43" cm="1">
        <f t="array" aca="1" ref="AH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1.043489264772534</v>
      </c>
      <c r="AI43" cm="1">
        <f t="array" aca="1" ref="AI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1.0930071569001623</v>
      </c>
      <c r="AJ43" cm="1">
        <f t="array" aca="1" ref="AJ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1.1549970819366324</v>
      </c>
      <c r="AK43" cm="1">
        <f t="array" aca="1" ref="AK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1.0781281876281716</v>
      </c>
      <c r="AL43" cm="1">
        <f t="array" aca="1" ref="AL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1.1557196288177505</v>
      </c>
    </row>
    <row r="44" spans="1:38" x14ac:dyDescent="0.25">
      <c r="A44" s="1" t="s">
        <v>74</v>
      </c>
      <c r="B44">
        <v>159109</v>
      </c>
      <c r="C44">
        <v>169534</v>
      </c>
      <c r="D44">
        <v>579237</v>
      </c>
      <c r="E44">
        <v>235</v>
      </c>
      <c r="F44">
        <v>110</v>
      </c>
      <c r="G44">
        <v>324</v>
      </c>
      <c r="I44">
        <f t="shared" si="19"/>
        <v>1.4769749039966313E-3</v>
      </c>
      <c r="J44">
        <f t="shared" si="20"/>
        <v>6.4883740134722236E-4</v>
      </c>
      <c r="K44">
        <f t="shared" si="21"/>
        <v>5.5935653281817283E-4</v>
      </c>
      <c r="M44">
        <f t="shared" si="22"/>
        <v>1.4780667066059845E-3</v>
      </c>
      <c r="N44">
        <f t="shared" si="23"/>
        <v>6.4904798742961792E-4</v>
      </c>
      <c r="O44">
        <f t="shared" si="24"/>
        <v>5.5951303104512847E-4</v>
      </c>
      <c r="Q44">
        <f t="shared" ca="1" si="25"/>
        <v>1.6356065355997585E-3</v>
      </c>
      <c r="R44">
        <f t="shared" ca="1" si="26"/>
        <v>6.3089576121347401E-4</v>
      </c>
      <c r="S44">
        <f t="shared" ca="1" si="27"/>
        <v>5.3249449260359875E-4</v>
      </c>
      <c r="U44">
        <f t="shared" ca="1" si="35"/>
        <v>6.7034069416528119E-2</v>
      </c>
      <c r="V44">
        <f t="shared" ca="1" si="36"/>
        <v>2.8753082678658382E-2</v>
      </c>
      <c r="W44">
        <f t="shared" ca="1" si="37"/>
        <v>2.151434363022894E-2</v>
      </c>
      <c r="Y44">
        <f t="shared" ca="1" si="28"/>
        <v>0.42893237616227631</v>
      </c>
      <c r="Z44">
        <f t="shared" ca="1" si="29"/>
        <v>0.32094640557394388</v>
      </c>
      <c r="AA44">
        <f t="shared" ca="1" si="30"/>
        <v>0.74824476633240078</v>
      </c>
      <c r="AC44" t="str">
        <f t="shared" si="31"/>
        <v>2022-10</v>
      </c>
      <c r="AD44">
        <f t="shared" ca="1" si="32"/>
        <v>1.004032520815866</v>
      </c>
      <c r="AE44">
        <f t="shared" ca="1" si="33"/>
        <v>1.1239791194874824</v>
      </c>
      <c r="AF44">
        <f t="shared" ca="1" si="34"/>
        <v>1.1194648541604502</v>
      </c>
      <c r="AG44" cm="1">
        <f t="array" aca="1" ref="AG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0.96893499253621229</v>
      </c>
      <c r="AH44" cm="1">
        <f t="array" aca="1" ref="AH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1.0404013794745752</v>
      </c>
      <c r="AI44" cm="1">
        <f t="array" aca="1" ref="AI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1.0937993705278959</v>
      </c>
      <c r="AJ44" cm="1">
        <f t="array" aca="1" ref="AJ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1.154991578057081</v>
      </c>
      <c r="AK44" cm="1">
        <f t="array" aca="1" ref="AK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1.08171076958595</v>
      </c>
      <c r="AL44" cm="1">
        <f t="array" aca="1" ref="AL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1.158536639309018</v>
      </c>
    </row>
    <row r="45" spans="1:38" x14ac:dyDescent="0.25">
      <c r="A45" s="1" t="s">
        <v>75</v>
      </c>
      <c r="B45">
        <v>158874</v>
      </c>
      <c r="C45">
        <v>169424</v>
      </c>
      <c r="D45">
        <v>578913</v>
      </c>
      <c r="E45">
        <v>235</v>
      </c>
      <c r="F45">
        <v>100</v>
      </c>
      <c r="G45">
        <v>360</v>
      </c>
      <c r="I45">
        <f t="shared" si="19"/>
        <v>1.4791595855835442E-3</v>
      </c>
      <c r="J45">
        <f t="shared" si="20"/>
        <v>5.9023514968363391E-4</v>
      </c>
      <c r="K45">
        <f t="shared" si="21"/>
        <v>6.2185509739805462E-4</v>
      </c>
      <c r="M45">
        <f t="shared" si="22"/>
        <v>1.4802546220790392E-3</v>
      </c>
      <c r="N45">
        <f t="shared" si="23"/>
        <v>5.9040940702146532E-4</v>
      </c>
      <c r="O45">
        <f t="shared" si="24"/>
        <v>6.220485294744795E-4</v>
      </c>
      <c r="Q45">
        <f t="shared" ca="1" si="25"/>
        <v>1.6423991940733998E-3</v>
      </c>
      <c r="R45">
        <f t="shared" ca="1" si="26"/>
        <v>5.7346891389608765E-4</v>
      </c>
      <c r="S45">
        <f t="shared" ca="1" si="27"/>
        <v>5.9123961061659312E-4</v>
      </c>
      <c r="U45">
        <f t="shared" ca="1" si="35"/>
        <v>6.8676468610601518E-2</v>
      </c>
      <c r="V45">
        <f t="shared" ca="1" si="36"/>
        <v>2.932655159255447E-2</v>
      </c>
      <c r="W45">
        <f t="shared" ca="1" si="37"/>
        <v>2.2105583240845533E-2</v>
      </c>
      <c r="Y45">
        <f t="shared" ca="1" si="28"/>
        <v>0.42702474640676791</v>
      </c>
      <c r="Z45">
        <f t="shared" ca="1" si="29"/>
        <v>0.32188002219777961</v>
      </c>
      <c r="AA45">
        <f t="shared" ca="1" si="30"/>
        <v>0.75377369790922766</v>
      </c>
      <c r="AC45" t="str">
        <f t="shared" si="31"/>
        <v>2022-11</v>
      </c>
      <c r="AD45">
        <f t="shared" ca="1" si="32"/>
        <v>0.99956719616645817</v>
      </c>
      <c r="AE45">
        <f t="shared" ca="1" si="33"/>
        <v>1.1272487170669325</v>
      </c>
      <c r="AF45">
        <f t="shared" ca="1" si="34"/>
        <v>1.1277368058797437</v>
      </c>
      <c r="AG45" cm="1">
        <f t="array" aca="1" ref="AG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0.96501702704173653</v>
      </c>
      <c r="AH45" cm="1">
        <f t="array" aca="1" ref="AH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1.0353543529847609</v>
      </c>
      <c r="AI45" cm="1">
        <f t="array" aca="1" ref="AI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1.0973849158698712</v>
      </c>
      <c r="AJ45" cm="1">
        <f t="array" aca="1" ref="AJ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1.157925219996121</v>
      </c>
      <c r="AK45" cm="1">
        <f t="array" aca="1" ref="AK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1.0901531088219085</v>
      </c>
      <c r="AL45" cm="1">
        <f t="array" aca="1" ref="AL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1.1666162239451185</v>
      </c>
    </row>
    <row r="46" spans="1:38" x14ac:dyDescent="0.25">
      <c r="A46" s="1" t="s">
        <v>76</v>
      </c>
      <c r="B46">
        <v>158639</v>
      </c>
      <c r="C46">
        <v>169324</v>
      </c>
      <c r="D46">
        <v>578553</v>
      </c>
      <c r="E46">
        <v>253</v>
      </c>
      <c r="F46">
        <v>162</v>
      </c>
      <c r="G46">
        <v>358</v>
      </c>
      <c r="I46">
        <f t="shared" si="19"/>
        <v>1.5948159027729626E-3</v>
      </c>
      <c r="J46">
        <f t="shared" si="20"/>
        <v>9.5674564739788807E-4</v>
      </c>
      <c r="K46">
        <f t="shared" si="21"/>
        <v>6.1878514155142223E-4</v>
      </c>
      <c r="M46">
        <f t="shared" si="22"/>
        <v>1.5960889753791963E-3</v>
      </c>
      <c r="N46">
        <f t="shared" si="23"/>
        <v>9.5720362064737833E-4</v>
      </c>
      <c r="O46">
        <f t="shared" si="24"/>
        <v>6.1897666809041007E-4</v>
      </c>
      <c r="Q46">
        <f t="shared" ca="1" si="25"/>
        <v>1.7756480552455739E-3</v>
      </c>
      <c r="R46">
        <f t="shared" ca="1" si="26"/>
        <v>9.2904501157574284E-4</v>
      </c>
      <c r="S46">
        <f t="shared" ca="1" si="27"/>
        <v>5.8755411643609352E-4</v>
      </c>
      <c r="U46">
        <f t="shared" ca="1" si="35"/>
        <v>7.0452116665847095E-2</v>
      </c>
      <c r="V46">
        <f t="shared" ca="1" si="36"/>
        <v>3.0255596604130214E-2</v>
      </c>
      <c r="W46">
        <f t="shared" ca="1" si="37"/>
        <v>2.2693137357281627E-2</v>
      </c>
      <c r="Y46">
        <f t="shared" ca="1" si="28"/>
        <v>0.42944907883508837</v>
      </c>
      <c r="Z46">
        <f t="shared" ca="1" si="29"/>
        <v>0.32210724718058792</v>
      </c>
      <c r="AA46">
        <f t="shared" ca="1" si="30"/>
        <v>0.75004759133335908</v>
      </c>
      <c r="AC46" t="str">
        <f t="shared" si="31"/>
        <v>2022-12</v>
      </c>
      <c r="AD46">
        <f t="shared" ca="1" si="32"/>
        <v>1.0052420035127363</v>
      </c>
      <c r="AE46">
        <f t="shared" ca="1" si="33"/>
        <v>1.1280444765198097</v>
      </c>
      <c r="AF46">
        <f t="shared" ca="1" si="34"/>
        <v>1.1221620988557481</v>
      </c>
      <c r="AG46" cm="1">
        <f t="array" aca="1" ref="AG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0.97103448677518556</v>
      </c>
      <c r="AH46" cm="1">
        <f t="array" aca="1" ref="AH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1.0406545796145903</v>
      </c>
      <c r="AI46" cm="1">
        <f t="array" aca="1" ref="AI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1.0985616378580434</v>
      </c>
      <c r="AJ46" cm="1">
        <f t="array" aca="1" ref="AJ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1.1583185659822597</v>
      </c>
      <c r="AK46" cm="1">
        <f t="array" aca="1" ref="AK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1.0853665779897663</v>
      </c>
      <c r="AL46" cm="1">
        <f t="array" aca="1" ref="AL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1.1602050419136927</v>
      </c>
    </row>
    <row r="47" spans="1:38" x14ac:dyDescent="0.25">
      <c r="A47" s="1" t="s">
        <v>77</v>
      </c>
      <c r="B47">
        <v>158386</v>
      </c>
      <c r="C47">
        <v>169162</v>
      </c>
      <c r="D47">
        <v>578195</v>
      </c>
      <c r="E47">
        <v>225</v>
      </c>
      <c r="F47">
        <v>138</v>
      </c>
      <c r="G47">
        <v>390</v>
      </c>
      <c r="I47">
        <f t="shared" si="19"/>
        <v>1.4205801017766722E-3</v>
      </c>
      <c r="J47">
        <f t="shared" si="20"/>
        <v>8.1578605124082244E-4</v>
      </c>
      <c r="K47">
        <f t="shared" si="21"/>
        <v>6.7451292384057278E-4</v>
      </c>
      <c r="M47">
        <f t="shared" si="22"/>
        <v>1.4215900823083009E-3</v>
      </c>
      <c r="N47">
        <f t="shared" si="23"/>
        <v>8.1611898576268134E-4</v>
      </c>
      <c r="O47">
        <f t="shared" si="24"/>
        <v>6.7474051002842743E-4</v>
      </c>
      <c r="Q47">
        <f t="shared" ca="1" si="25"/>
        <v>1.5857388705163861E-3</v>
      </c>
      <c r="R47">
        <f t="shared" ca="1" si="26"/>
        <v>7.9151967525794252E-4</v>
      </c>
      <c r="S47">
        <f t="shared" ca="1" si="27"/>
        <v>6.3965340985319902E-4</v>
      </c>
      <c r="U47">
        <f t="shared" ca="1" si="35"/>
        <v>7.2037855536363479E-2</v>
      </c>
      <c r="V47">
        <f t="shared" ca="1" si="36"/>
        <v>3.1047116279388158E-2</v>
      </c>
      <c r="W47">
        <f t="shared" ca="1" si="37"/>
        <v>2.3332790767134827E-2</v>
      </c>
      <c r="Y47">
        <f t="shared" ca="1" si="28"/>
        <v>0.43098334963227913</v>
      </c>
      <c r="Z47">
        <f t="shared" ca="1" si="29"/>
        <v>0.32389624307121179</v>
      </c>
      <c r="AA47">
        <f t="shared" ca="1" si="30"/>
        <v>0.75152843688175996</v>
      </c>
      <c r="AC47" t="str">
        <f t="shared" si="31"/>
        <v>2022-13</v>
      </c>
      <c r="AD47">
        <f t="shared" ca="1" si="32"/>
        <v>1.0088333802931517</v>
      </c>
      <c r="AE47">
        <f t="shared" ca="1" si="33"/>
        <v>1.1343096784070663</v>
      </c>
      <c r="AF47">
        <f t="shared" ca="1" si="34"/>
        <v>1.1243776232676335</v>
      </c>
      <c r="AG47" cm="1">
        <f t="array" aca="1" ref="AG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0.97494957887317935</v>
      </c>
      <c r="AH47" cm="1">
        <f t="array" aca="1" ref="AH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1.0438947933799707</v>
      </c>
      <c r="AI47" cm="1">
        <f t="array" aca="1" ref="AI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1.1050441987519568</v>
      </c>
      <c r="AJ47" cm="1">
        <f t="array" aca="1" ref="AJ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1.1643502114947997</v>
      </c>
      <c r="AK47" cm="1">
        <f t="array" aca="1" ref="AK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1.0880336499462526</v>
      </c>
      <c r="AL47" cm="1">
        <f t="array" aca="1" ref="AL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1.1619356072005891</v>
      </c>
    </row>
    <row r="48" spans="1:38" x14ac:dyDescent="0.25">
      <c r="A48" s="1" t="s">
        <v>78</v>
      </c>
      <c r="B48">
        <v>158161</v>
      </c>
      <c r="C48">
        <v>169024</v>
      </c>
      <c r="D48">
        <v>577805</v>
      </c>
      <c r="E48">
        <v>223</v>
      </c>
      <c r="F48">
        <v>144</v>
      </c>
      <c r="G48">
        <v>375</v>
      </c>
      <c r="I48">
        <f t="shared" si="19"/>
        <v>1.409955678074873E-3</v>
      </c>
      <c r="J48">
        <f t="shared" si="20"/>
        <v>8.5195001893222262E-4</v>
      </c>
      <c r="K48">
        <f t="shared" si="21"/>
        <v>6.490078832824223E-4</v>
      </c>
      <c r="M48">
        <f t="shared" si="22"/>
        <v>1.4109506008899734E-3</v>
      </c>
      <c r="N48">
        <f t="shared" si="23"/>
        <v>8.5231313460186389E-4</v>
      </c>
      <c r="O48">
        <f t="shared" si="24"/>
        <v>6.4921858006616688E-4</v>
      </c>
      <c r="Q48">
        <f t="shared" ca="1" si="25"/>
        <v>1.5780711880038715E-3</v>
      </c>
      <c r="R48">
        <f t="shared" ca="1" si="26"/>
        <v>8.2600604461794281E-4</v>
      </c>
      <c r="S48">
        <f t="shared" ca="1" si="27"/>
        <v>6.1465754158097961E-4</v>
      </c>
      <c r="U48">
        <f t="shared" ca="1" si="35"/>
        <v>7.3615926724367356E-2</v>
      </c>
      <c r="V48">
        <f t="shared" ca="1" si="36"/>
        <v>3.1873122324006103E-2</v>
      </c>
      <c r="W48">
        <f t="shared" ca="1" si="37"/>
        <v>2.3947448308715806E-2</v>
      </c>
      <c r="Y48">
        <f t="shared" ca="1" si="28"/>
        <v>0.43296503545143705</v>
      </c>
      <c r="Z48">
        <f t="shared" ca="1" si="29"/>
        <v>0.32530254490145599</v>
      </c>
      <c r="AA48">
        <f t="shared" ca="1" si="30"/>
        <v>0.75133675531622257</v>
      </c>
      <c r="AC48" t="str">
        <f t="shared" si="31"/>
        <v>2022-14</v>
      </c>
      <c r="AD48">
        <f t="shared" ca="1" si="32"/>
        <v>1.0134720532380017</v>
      </c>
      <c r="AE48">
        <f t="shared" ca="1" si="33"/>
        <v>1.1392346561149951</v>
      </c>
      <c r="AF48">
        <f t="shared" ca="1" si="34"/>
        <v>1.1240908444146902</v>
      </c>
      <c r="AG48" cm="1">
        <f t="array" aca="1" ref="AG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0.97987510727990512</v>
      </c>
      <c r="AH48" cm="1">
        <f t="array" aca="1" ref="AH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1.0482209365902879</v>
      </c>
      <c r="AI48" cm="1">
        <f t="array" aca="1" ref="AI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1.110201318335994</v>
      </c>
      <c r="AJ48" cm="1">
        <f t="array" aca="1" ref="AJ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1.1690272568210596</v>
      </c>
      <c r="AK48" cm="1">
        <f t="array" aca="1" ref="AK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1.0882680025691858</v>
      </c>
      <c r="AL48" cm="1">
        <f t="array" aca="1" ref="AL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1.16109287741059</v>
      </c>
    </row>
    <row r="49" spans="1:38" x14ac:dyDescent="0.25">
      <c r="A49" s="1" t="s">
        <v>79</v>
      </c>
      <c r="B49">
        <v>157938</v>
      </c>
      <c r="C49">
        <v>168880</v>
      </c>
      <c r="D49">
        <v>577430</v>
      </c>
      <c r="E49">
        <v>205</v>
      </c>
      <c r="F49">
        <v>151</v>
      </c>
      <c r="G49">
        <v>369</v>
      </c>
      <c r="I49">
        <f t="shared" si="19"/>
        <v>1.2979776874469729E-3</v>
      </c>
      <c r="J49">
        <f t="shared" si="20"/>
        <v>8.9412600663192805E-4</v>
      </c>
      <c r="K49">
        <f t="shared" si="21"/>
        <v>6.3903849817293875E-4</v>
      </c>
      <c r="M49">
        <f t="shared" si="22"/>
        <v>1.2988207901168181E-3</v>
      </c>
      <c r="N49">
        <f t="shared" si="23"/>
        <v>8.9452597572278584E-4</v>
      </c>
      <c r="O49">
        <f t="shared" si="24"/>
        <v>6.3924277030380798E-4</v>
      </c>
      <c r="Q49">
        <f t="shared" ca="1" si="25"/>
        <v>1.4565369564048208E-3</v>
      </c>
      <c r="R49">
        <f t="shared" ca="1" si="26"/>
        <v>8.6626907583113881E-4</v>
      </c>
      <c r="S49">
        <f t="shared" ca="1" si="27"/>
        <v>6.0442502753227303E-4</v>
      </c>
      <c r="U49">
        <f t="shared" ca="1" si="35"/>
        <v>7.5072463680772181E-2</v>
      </c>
      <c r="V49">
        <f t="shared" ca="1" si="36"/>
        <v>3.2739391399837239E-2</v>
      </c>
      <c r="W49">
        <f t="shared" ca="1" si="37"/>
        <v>2.455187333624808E-2</v>
      </c>
      <c r="Y49">
        <f t="shared" ca="1" si="28"/>
        <v>0.43610386278321334</v>
      </c>
      <c r="Z49">
        <f t="shared" ca="1" si="29"/>
        <v>0.32704232860465443</v>
      </c>
      <c r="AA49">
        <f t="shared" ca="1" si="30"/>
        <v>0.74991844034004052</v>
      </c>
      <c r="AC49" t="str">
        <f t="shared" si="31"/>
        <v>2022-15</v>
      </c>
      <c r="AD49">
        <f t="shared" ca="1" si="32"/>
        <v>1.0208193296234449</v>
      </c>
      <c r="AE49">
        <f t="shared" ca="1" si="33"/>
        <v>1.1453275131180909</v>
      </c>
      <c r="AF49">
        <f t="shared" ca="1" si="34"/>
        <v>1.1219688733172539</v>
      </c>
      <c r="AG49" cm="1">
        <f t="array" aca="1" ref="AG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0.98741257625458045</v>
      </c>
      <c r="AH49" cm="1">
        <f t="array" aca="1" ref="AH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1.0553563209470267</v>
      </c>
      <c r="AI49" cm="1">
        <f t="array" aca="1" ref="AI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1.1164700522909843</v>
      </c>
      <c r="AJ49" cm="1">
        <f t="array" aca="1" ref="AJ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1.1749308542701369</v>
      </c>
      <c r="AK49" cm="1">
        <f t="array" aca="1" ref="AK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1.0867182477712323</v>
      </c>
      <c r="AL49" cm="1">
        <f t="array" aca="1" ref="AL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1.1583629475942914</v>
      </c>
    </row>
    <row r="50" spans="1:38" x14ac:dyDescent="0.25">
      <c r="A50" s="1" t="s">
        <v>80</v>
      </c>
      <c r="B50">
        <v>157733</v>
      </c>
      <c r="C50">
        <v>168729</v>
      </c>
      <c r="D50">
        <v>577061</v>
      </c>
      <c r="E50">
        <v>197</v>
      </c>
      <c r="F50">
        <v>134</v>
      </c>
      <c r="G50">
        <v>376</v>
      </c>
      <c r="I50">
        <f t="shared" si="19"/>
        <v>1.2489460036897795E-3</v>
      </c>
      <c r="J50">
        <f t="shared" si="20"/>
        <v>7.9417290447996488E-4</v>
      </c>
      <c r="K50">
        <f t="shared" si="21"/>
        <v>6.515775628573062E-4</v>
      </c>
      <c r="M50">
        <f t="shared" si="22"/>
        <v>1.2497265867548997E-3</v>
      </c>
      <c r="N50">
        <f t="shared" si="23"/>
        <v>7.9448842684495813E-4</v>
      </c>
      <c r="O50">
        <f t="shared" si="24"/>
        <v>6.5178993177237546E-4</v>
      </c>
      <c r="Q50">
        <f t="shared" ca="1" si="25"/>
        <v>1.4052214827276256E-3</v>
      </c>
      <c r="R50">
        <f t="shared" ca="1" si="26"/>
        <v>7.6881746534496437E-4</v>
      </c>
      <c r="S50">
        <f t="shared" ca="1" si="27"/>
        <v>6.1548659900323346E-4</v>
      </c>
      <c r="U50">
        <f t="shared" ca="1" si="35"/>
        <v>7.6477685163499801E-2</v>
      </c>
      <c r="V50">
        <f t="shared" ca="1" si="36"/>
        <v>3.3508208865182201E-2</v>
      </c>
      <c r="W50">
        <f t="shared" ca="1" si="37"/>
        <v>2.5167359935251314E-2</v>
      </c>
      <c r="Y50">
        <f t="shared" ca="1" si="28"/>
        <v>0.43814360742673902</v>
      </c>
      <c r="Z50">
        <f t="shared" ca="1" si="29"/>
        <v>0.3290810892281405</v>
      </c>
      <c r="AA50">
        <f t="shared" ca="1" si="30"/>
        <v>0.751080430365894</v>
      </c>
      <c r="AC50" t="str">
        <f t="shared" si="31"/>
        <v>2022-16</v>
      </c>
      <c r="AD50">
        <f t="shared" ca="1" si="32"/>
        <v>1.0255939049879423</v>
      </c>
      <c r="AE50">
        <f t="shared" ca="1" si="33"/>
        <v>1.1524674104050967</v>
      </c>
      <c r="AF50">
        <f t="shared" ca="1" si="34"/>
        <v>1.1237073512236269</v>
      </c>
      <c r="AG50" cm="1">
        <f t="array" aca="1" ref="AG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0.99241099943523425</v>
      </c>
      <c r="AH50" cm="1">
        <f t="array" aca="1" ref="AH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1.0598863359505326</v>
      </c>
      <c r="AI50" cm="1">
        <f t="array" aca="1" ref="AI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1.1237486759906947</v>
      </c>
      <c r="AJ50" cm="1">
        <f t="array" aca="1" ref="AJ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1.1819200862460706</v>
      </c>
      <c r="AK50" cm="1">
        <f t="array" aca="1" ref="AK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1.0888494244884941</v>
      </c>
      <c r="AL50" cm="1">
        <f t="array" aca="1" ref="AL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1.1596812036588102</v>
      </c>
    </row>
    <row r="51" spans="1:38" x14ac:dyDescent="0.25">
      <c r="A51" s="1" t="s">
        <v>81</v>
      </c>
      <c r="B51">
        <v>157536</v>
      </c>
      <c r="C51">
        <v>168595</v>
      </c>
      <c r="D51">
        <v>576685</v>
      </c>
      <c r="E51">
        <v>197</v>
      </c>
      <c r="F51">
        <v>129</v>
      </c>
      <c r="G51">
        <v>387</v>
      </c>
      <c r="I51">
        <f t="shared" si="19"/>
        <v>1.2505078204346942E-3</v>
      </c>
      <c r="J51">
        <f t="shared" si="20"/>
        <v>7.6514724635961921E-4</v>
      </c>
      <c r="K51">
        <f t="shared" si="21"/>
        <v>6.7107693108022577E-4</v>
      </c>
      <c r="M51">
        <f t="shared" si="22"/>
        <v>1.2512903577865753E-3</v>
      </c>
      <c r="N51">
        <f t="shared" si="23"/>
        <v>7.6544012091817558E-4</v>
      </c>
      <c r="O51">
        <f t="shared" si="24"/>
        <v>6.7130220399325006E-4</v>
      </c>
      <c r="Q51">
        <f t="shared" ca="1" si="25"/>
        <v>1.4107347499325163E-3</v>
      </c>
      <c r="R51">
        <f t="shared" ca="1" si="26"/>
        <v>7.4015503566426E-4</v>
      </c>
      <c r="S51">
        <f t="shared" ca="1" si="27"/>
        <v>6.3308695784825464E-4</v>
      </c>
      <c r="U51">
        <f t="shared" ca="1" si="35"/>
        <v>7.7888419913432316E-2</v>
      </c>
      <c r="V51">
        <f t="shared" ca="1" si="36"/>
        <v>3.4248363900846464E-2</v>
      </c>
      <c r="W51">
        <f t="shared" ca="1" si="37"/>
        <v>2.5800446893099568E-2</v>
      </c>
      <c r="Y51">
        <f t="shared" ca="1" si="28"/>
        <v>0.4397106006118906</v>
      </c>
      <c r="Z51">
        <f t="shared" ca="1" si="29"/>
        <v>0.3312488162139508</v>
      </c>
      <c r="AA51">
        <f t="shared" ca="1" si="30"/>
        <v>0.75333370574417124</v>
      </c>
      <c r="AC51" t="str">
        <f t="shared" si="31"/>
        <v>2022-17</v>
      </c>
      <c r="AD51">
        <f t="shared" ca="1" si="32"/>
        <v>1.0292618773892463</v>
      </c>
      <c r="AE51">
        <f t="shared" ca="1" si="33"/>
        <v>1.1600589578612621</v>
      </c>
      <c r="AF51">
        <f t="shared" ca="1" si="34"/>
        <v>1.1270785242758496</v>
      </c>
      <c r="AG51" cm="1">
        <f t="array" aca="1" ref="AG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0.99631883389546827</v>
      </c>
      <c r="AH51" cm="1">
        <f t="array" aca="1" ref="AH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1.0632941747219684</v>
      </c>
      <c r="AI51" cm="1">
        <f t="array" aca="1" ref="AI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1.1314654867488989</v>
      </c>
      <c r="AJ51" cm="1">
        <f t="array" aca="1" ref="AJ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1.1893750198081039</v>
      </c>
      <c r="AK51" cm="1">
        <f t="array" aca="1" ref="AK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1.0925402607209069</v>
      </c>
      <c r="AL51" cm="1">
        <f t="array" aca="1" ref="AL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1.162708639263895</v>
      </c>
    </row>
    <row r="52" spans="1:38" x14ac:dyDescent="0.25">
      <c r="A52" s="1" t="s">
        <v>82</v>
      </c>
      <c r="B52">
        <v>157339</v>
      </c>
      <c r="C52">
        <v>168466</v>
      </c>
      <c r="D52">
        <v>576298</v>
      </c>
      <c r="E52">
        <v>197</v>
      </c>
      <c r="F52">
        <v>138</v>
      </c>
      <c r="G52">
        <v>370</v>
      </c>
      <c r="I52">
        <f t="shared" si="19"/>
        <v>1.2520735481984758E-3</v>
      </c>
      <c r="J52">
        <f t="shared" si="20"/>
        <v>8.1915638763904882E-4</v>
      </c>
      <c r="K52">
        <f t="shared" si="21"/>
        <v>6.4202895030001836E-4</v>
      </c>
      <c r="M52">
        <f t="shared" si="22"/>
        <v>1.2528580471854913E-3</v>
      </c>
      <c r="N52">
        <f t="shared" si="23"/>
        <v>8.194920795680916E-4</v>
      </c>
      <c r="O52">
        <f t="shared" si="24"/>
        <v>6.4223513914400622E-4</v>
      </c>
      <c r="Q52">
        <f t="shared" ca="1" si="25"/>
        <v>1.4162718654703113E-3</v>
      </c>
      <c r="R52">
        <f t="shared" ca="1" si="26"/>
        <v>7.9183017356381695E-4</v>
      </c>
      <c r="S52">
        <f t="shared" ca="1" si="27"/>
        <v>6.04886229021371E-4</v>
      </c>
      <c r="U52">
        <f t="shared" ca="1" si="35"/>
        <v>7.9304691778902633E-2</v>
      </c>
      <c r="V52">
        <f t="shared" ca="1" si="36"/>
        <v>3.504019407441028E-2</v>
      </c>
      <c r="W52">
        <f t="shared" ca="1" si="37"/>
        <v>2.6405333122120938E-2</v>
      </c>
      <c r="Y52">
        <f t="shared" ca="1" si="28"/>
        <v>0.4418426361469322</v>
      </c>
      <c r="Z52">
        <f t="shared" ca="1" si="29"/>
        <v>0.33296054154951688</v>
      </c>
      <c r="AA52">
        <f t="shared" ca="1" si="30"/>
        <v>0.75357268473020966</v>
      </c>
      <c r="AC52" t="str">
        <f t="shared" si="31"/>
        <v>2022-18</v>
      </c>
      <c r="AD52">
        <f t="shared" ca="1" si="32"/>
        <v>1.0342524846077301</v>
      </c>
      <c r="AE52">
        <f t="shared" ca="1" si="33"/>
        <v>1.1660535522921716</v>
      </c>
      <c r="AF52">
        <f t="shared" ca="1" si="34"/>
        <v>1.1274360658020859</v>
      </c>
      <c r="AG52" cm="1">
        <f t="array" aca="1" ref="AG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1.0015154367779038</v>
      </c>
      <c r="AH52" cm="1">
        <f t="array" aca="1" ref="AH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1.068059625080422</v>
      </c>
      <c r="AI52" cm="1">
        <f t="array" aca="1" ref="AI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1.1376107905384156</v>
      </c>
      <c r="AJ52" cm="1">
        <f t="array" aca="1" ref="AJ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1.1952074453949877</v>
      </c>
      <c r="AK52" cm="1">
        <f t="array" aca="1" ref="AK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1.0933102643634689</v>
      </c>
      <c r="AL52" cm="1">
        <f t="array" aca="1" ref="AL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1.1626270454995991</v>
      </c>
    </row>
    <row r="53" spans="1:38" x14ac:dyDescent="0.25">
      <c r="A53" s="1" t="s">
        <v>83</v>
      </c>
      <c r="B53">
        <v>157142</v>
      </c>
      <c r="C53">
        <v>168328</v>
      </c>
      <c r="D53">
        <v>575928</v>
      </c>
      <c r="E53">
        <v>204</v>
      </c>
      <c r="F53">
        <v>98</v>
      </c>
      <c r="G53">
        <v>378</v>
      </c>
      <c r="I53">
        <f t="shared" si="19"/>
        <v>1.2981888992121776E-3</v>
      </c>
      <c r="J53">
        <f t="shared" si="20"/>
        <v>5.821966636566703E-4</v>
      </c>
      <c r="K53">
        <f t="shared" si="21"/>
        <v>6.563320415051881E-4</v>
      </c>
      <c r="M53">
        <f t="shared" si="22"/>
        <v>1.2990322764088291E-3</v>
      </c>
      <c r="N53">
        <f t="shared" si="23"/>
        <v>5.8236620594207976E-4</v>
      </c>
      <c r="O53">
        <f t="shared" si="24"/>
        <v>6.5654752166903897E-4</v>
      </c>
      <c r="Q53">
        <f t="shared" ca="1" si="25"/>
        <v>1.472387757562662E-3</v>
      </c>
      <c r="R53">
        <f t="shared" ca="1" si="26"/>
        <v>5.6228857922926815E-4</v>
      </c>
      <c r="S53">
        <f t="shared" ca="1" si="27"/>
        <v>6.175613952554849E-4</v>
      </c>
      <c r="U53">
        <f t="shared" ca="1" si="35"/>
        <v>8.077707953646529E-2</v>
      </c>
      <c r="V53">
        <f t="shared" ca="1" si="36"/>
        <v>3.560248265363955E-2</v>
      </c>
      <c r="W53">
        <f t="shared" ca="1" si="37"/>
        <v>2.7022894517376422E-2</v>
      </c>
      <c r="Y53">
        <f t="shared" ca="1" si="28"/>
        <v>0.44074981242132527</v>
      </c>
      <c r="Z53">
        <f t="shared" ca="1" si="29"/>
        <v>0.33453666154366779</v>
      </c>
      <c r="AA53">
        <f t="shared" ca="1" si="30"/>
        <v>0.75901713878411059</v>
      </c>
      <c r="AC53" t="str">
        <f t="shared" si="31"/>
        <v>2022-19</v>
      </c>
      <c r="AD53">
        <f t="shared" ca="1" si="32"/>
        <v>1.031694434385815</v>
      </c>
      <c r="AE53">
        <f t="shared" ca="1" si="33"/>
        <v>1.1715732463359929</v>
      </c>
      <c r="AF53">
        <f t="shared" ca="1" si="34"/>
        <v>1.1355816289088059</v>
      </c>
      <c r="AG53" cm="1">
        <f t="array" aca="1" ref="AG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0.99932070974017428</v>
      </c>
      <c r="AH53" cm="1">
        <f t="array" aca="1" ref="AH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1.0651169294984504</v>
      </c>
      <c r="AI53" cm="1">
        <f t="array" aca="1" ref="AI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1.1432942659961687</v>
      </c>
      <c r="AJ53" cm="1">
        <f t="array" aca="1" ref="AJ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1.2005516972783075</v>
      </c>
      <c r="AK53" cm="1">
        <f t="array" aca="1" ref="AK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1.1015378390431343</v>
      </c>
      <c r="AL53" cm="1">
        <f t="array" aca="1" ref="AL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1.1706775656797757</v>
      </c>
    </row>
    <row r="54" spans="1:38" x14ac:dyDescent="0.25">
      <c r="A54" s="1" t="s">
        <v>84</v>
      </c>
      <c r="B54">
        <v>156938</v>
      </c>
      <c r="C54">
        <v>168230</v>
      </c>
      <c r="D54">
        <v>575550</v>
      </c>
      <c r="E54">
        <v>181</v>
      </c>
      <c r="F54">
        <v>140</v>
      </c>
      <c r="G54">
        <v>313</v>
      </c>
      <c r="I54">
        <f t="shared" si="19"/>
        <v>1.1533216939173432E-3</v>
      </c>
      <c r="J54">
        <f t="shared" si="20"/>
        <v>8.3219402009154135E-4</v>
      </c>
      <c r="K54">
        <f t="shared" si="21"/>
        <v>5.4382764312396834E-4</v>
      </c>
      <c r="M54">
        <f t="shared" si="22"/>
        <v>1.1539872811888914E-3</v>
      </c>
      <c r="N54">
        <f t="shared" si="23"/>
        <v>8.3254048576614161E-4</v>
      </c>
      <c r="O54">
        <f t="shared" si="24"/>
        <v>5.4397557101065535E-4</v>
      </c>
      <c r="Q54">
        <f t="shared" ca="1" si="25"/>
        <v>1.3114772848324366E-3</v>
      </c>
      <c r="R54">
        <f t="shared" ca="1" si="26"/>
        <v>8.0323804378134753E-4</v>
      </c>
      <c r="S54">
        <f t="shared" ca="1" si="27"/>
        <v>5.1100801272873622E-4</v>
      </c>
      <c r="U54">
        <f t="shared" ca="1" si="35"/>
        <v>8.2088556821297731E-2</v>
      </c>
      <c r="V54">
        <f t="shared" ca="1" si="36"/>
        <v>3.6405720697420894E-2</v>
      </c>
      <c r="W54">
        <f t="shared" ca="1" si="37"/>
        <v>2.7533902530105157E-2</v>
      </c>
      <c r="Y54">
        <f t="shared" ca="1" si="28"/>
        <v>0.44349324811099</v>
      </c>
      <c r="Z54">
        <f t="shared" ca="1" si="29"/>
        <v>0.33541706172329167</v>
      </c>
      <c r="AA54">
        <f t="shared" ca="1" si="30"/>
        <v>0.75630703094570939</v>
      </c>
      <c r="AC54" t="str">
        <f t="shared" si="31"/>
        <v>2022-20</v>
      </c>
      <c r="AD54">
        <f t="shared" ca="1" si="32"/>
        <v>1.0381161894322286</v>
      </c>
      <c r="AE54">
        <f t="shared" ca="1" si="33"/>
        <v>1.1746564758145117</v>
      </c>
      <c r="AF54">
        <f t="shared" ca="1" si="34"/>
        <v>1.131526979130304</v>
      </c>
      <c r="AG54" cm="1">
        <f t="array" aca="1" ref="AG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1.0058827066979235</v>
      </c>
      <c r="AH54" cm="1">
        <f t="array" aca="1" ref="AH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1.0713825932042096</v>
      </c>
      <c r="AI54" cm="1">
        <f t="array" aca="1" ref="AI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1.1465519576377725</v>
      </c>
      <c r="AJ54" cm="1">
        <f t="array" aca="1" ref="AJ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1.2034498977401695</v>
      </c>
      <c r="AK54" cm="1">
        <f t="array" aca="1" ref="AK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1.0979902463511058</v>
      </c>
      <c r="AL54" cm="1">
        <f t="array" aca="1" ref="AL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1.1660880492833914</v>
      </c>
    </row>
    <row r="55" spans="1:38" x14ac:dyDescent="0.25">
      <c r="A55" s="1" t="s">
        <v>85</v>
      </c>
      <c r="B55">
        <v>156757</v>
      </c>
      <c r="C55">
        <v>168090</v>
      </c>
      <c r="D55">
        <v>575237</v>
      </c>
      <c r="E55">
        <v>160</v>
      </c>
      <c r="F55">
        <v>132</v>
      </c>
      <c r="G55">
        <v>320</v>
      </c>
      <c r="I55">
        <f t="shared" si="19"/>
        <v>1.0206880713460962E-3</v>
      </c>
      <c r="J55">
        <f t="shared" si="20"/>
        <v>7.8529359271818666E-4</v>
      </c>
      <c r="K55">
        <f t="shared" si="21"/>
        <v>5.5629244989456518E-4</v>
      </c>
      <c r="M55">
        <f t="shared" si="22"/>
        <v>1.0212093281395504E-3</v>
      </c>
      <c r="N55">
        <f t="shared" si="23"/>
        <v>7.8560209725321833E-4</v>
      </c>
      <c r="O55">
        <f t="shared" si="24"/>
        <v>5.5644723794704104E-4</v>
      </c>
      <c r="Q55">
        <f t="shared" ca="1" si="25"/>
        <v>1.1636758425878748E-3</v>
      </c>
      <c r="R55">
        <f t="shared" ca="1" si="26"/>
        <v>7.573861384305515E-4</v>
      </c>
      <c r="S55">
        <f t="shared" ca="1" si="27"/>
        <v>5.2204344169010553E-4</v>
      </c>
      <c r="U55">
        <f t="shared" ca="1" si="35"/>
        <v>8.3252232663885609E-2</v>
      </c>
      <c r="V55">
        <f t="shared" ca="1" si="36"/>
        <v>3.7163106835851445E-2</v>
      </c>
      <c r="W55">
        <f t="shared" ca="1" si="37"/>
        <v>2.8055945971795261E-2</v>
      </c>
      <c r="Y55">
        <f t="shared" ca="1" si="28"/>
        <v>0.44639171403234462</v>
      </c>
      <c r="Z55">
        <f t="shared" ca="1" si="29"/>
        <v>0.33699932210906081</v>
      </c>
      <c r="AA55">
        <f t="shared" ca="1" si="30"/>
        <v>0.75494080986602397</v>
      </c>
      <c r="AC55" t="str">
        <f t="shared" si="31"/>
        <v>2022-21</v>
      </c>
      <c r="AD55">
        <f t="shared" ca="1" si="32"/>
        <v>1.0449008347685265</v>
      </c>
      <c r="AE55">
        <f t="shared" ca="1" si="33"/>
        <v>1.1801976739843942</v>
      </c>
      <c r="AF55">
        <f t="shared" ca="1" si="34"/>
        <v>1.1294829468155607</v>
      </c>
      <c r="AG55" cm="1">
        <f t="array" aca="1" ref="AG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1.0127658078908128</v>
      </c>
      <c r="AH55" cm="1">
        <f t="array" aca="1" ref="AH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1.0780555050271536</v>
      </c>
      <c r="AI55" cm="1">
        <f t="array" aca="1" ref="AI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1.1521920873255105</v>
      </c>
      <c r="AJ55" cm="1">
        <f t="array" aca="1" ref="AJ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1.2088839742957462</v>
      </c>
      <c r="AK55" cm="1">
        <f t="array" aca="1" ref="AK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1.0963647792398803</v>
      </c>
      <c r="AL55" cm="1">
        <f t="array" aca="1" ref="AL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1.1636015232372197</v>
      </c>
    </row>
    <row r="56" spans="1:38" x14ac:dyDescent="0.25">
      <c r="A56" s="1" t="s">
        <v>86</v>
      </c>
      <c r="B56">
        <v>156597</v>
      </c>
      <c r="C56">
        <v>167958</v>
      </c>
      <c r="D56">
        <v>574917</v>
      </c>
      <c r="E56">
        <v>179</v>
      </c>
      <c r="F56">
        <v>129</v>
      </c>
      <c r="G56">
        <v>346</v>
      </c>
      <c r="I56">
        <f t="shared" si="19"/>
        <v>1.1430614890451285E-3</v>
      </c>
      <c r="J56">
        <f t="shared" si="20"/>
        <v>7.6804915514592934E-4</v>
      </c>
      <c r="K56">
        <f t="shared" si="21"/>
        <v>6.0182600270995636E-4</v>
      </c>
      <c r="M56">
        <f t="shared" si="22"/>
        <v>1.1437152820935423E-3</v>
      </c>
      <c r="N56">
        <f t="shared" si="23"/>
        <v>7.6834425600929234E-4</v>
      </c>
      <c r="O56">
        <f t="shared" si="24"/>
        <v>6.0200717267091543E-4</v>
      </c>
      <c r="Q56">
        <f t="shared" ca="1" si="25"/>
        <v>1.306750468222459E-3</v>
      </c>
      <c r="R56">
        <f t="shared" ca="1" si="26"/>
        <v>7.4019539313374119E-4</v>
      </c>
      <c r="S56">
        <f t="shared" ca="1" si="27"/>
        <v>5.6405137045283408E-4</v>
      </c>
      <c r="U56">
        <f t="shared" ca="1" si="35"/>
        <v>8.4558983132108065E-2</v>
      </c>
      <c r="V56">
        <f t="shared" ca="1" si="36"/>
        <v>3.7903302228985185E-2</v>
      </c>
      <c r="W56">
        <f t="shared" ca="1" si="37"/>
        <v>2.8619997342248096E-2</v>
      </c>
      <c r="Y56">
        <f t="shared" ca="1" si="28"/>
        <v>0.44824690204431805</v>
      </c>
      <c r="Z56">
        <f t="shared" ca="1" si="29"/>
        <v>0.33846193842627631</v>
      </c>
      <c r="AA56">
        <f t="shared" ca="1" si="30"/>
        <v>0.75507925851278423</v>
      </c>
      <c r="AC56" t="str">
        <f t="shared" si="31"/>
        <v>2022-22</v>
      </c>
      <c r="AD56">
        <f t="shared" ca="1" si="32"/>
        <v>1.0492434052989086</v>
      </c>
      <c r="AE56">
        <f t="shared" ca="1" si="33"/>
        <v>1.1853198693784572</v>
      </c>
      <c r="AF56">
        <f t="shared" ca="1" si="34"/>
        <v>1.1296900827704353</v>
      </c>
      <c r="AG56" cm="1">
        <f t="array" aca="1" ref="AG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1.0172796011624556</v>
      </c>
      <c r="AH56" cm="1">
        <f t="array" aca="1" ref="AH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1.082211539782403</v>
      </c>
      <c r="AI56" cm="1">
        <f t="array" aca="1" ref="AI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1.1574415059369849</v>
      </c>
      <c r="AJ56" cm="1">
        <f t="array" aca="1" ref="AJ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1.2138697165572832</v>
      </c>
      <c r="AK56" cm="1">
        <f t="array" aca="1" ref="AK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1.0969139777144108</v>
      </c>
      <c r="AL56" cm="1">
        <f t="array" aca="1" ref="AL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1.1634455472698335</v>
      </c>
    </row>
    <row r="57" spans="1:38" x14ac:dyDescent="0.25">
      <c r="A57" s="1" t="s">
        <v>87</v>
      </c>
      <c r="B57">
        <v>156418</v>
      </c>
      <c r="C57">
        <v>167829</v>
      </c>
      <c r="D57">
        <v>574571</v>
      </c>
      <c r="E57">
        <v>184</v>
      </c>
      <c r="F57">
        <v>116</v>
      </c>
      <c r="G57">
        <v>327</v>
      </c>
      <c r="I57">
        <f t="shared" si="19"/>
        <v>1.1763352043882417E-3</v>
      </c>
      <c r="J57">
        <f t="shared" si="20"/>
        <v>6.9117971268374361E-4</v>
      </c>
      <c r="K57">
        <f t="shared" si="21"/>
        <v>5.6912026538060573E-4</v>
      </c>
      <c r="M57">
        <f t="shared" si="22"/>
        <v>1.1770276297141987E-3</v>
      </c>
      <c r="N57">
        <f t="shared" si="23"/>
        <v>6.914186875040543E-4</v>
      </c>
      <c r="O57">
        <f t="shared" si="24"/>
        <v>5.6928227579067291E-4</v>
      </c>
      <c r="Q57">
        <f t="shared" ca="1" si="25"/>
        <v>1.3484004622736786E-3</v>
      </c>
      <c r="R57">
        <f t="shared" ca="1" si="26"/>
        <v>6.6559101830512553E-4</v>
      </c>
      <c r="S57">
        <f t="shared" ca="1" si="27"/>
        <v>5.3269546000163218E-4</v>
      </c>
      <c r="U57">
        <f t="shared" ca="1" si="35"/>
        <v>8.5907383594381742E-2</v>
      </c>
      <c r="V57">
        <f t="shared" ca="1" si="36"/>
        <v>3.8568893247290313E-2</v>
      </c>
      <c r="W57">
        <f t="shared" ca="1" si="37"/>
        <v>2.9152692802249729E-2</v>
      </c>
      <c r="Y57">
        <f t="shared" ca="1" si="28"/>
        <v>0.4489590025159686</v>
      </c>
      <c r="Z57">
        <f t="shared" ca="1" si="29"/>
        <v>0.33935025817916176</v>
      </c>
      <c r="AA57">
        <f t="shared" ca="1" si="30"/>
        <v>0.75586023729882046</v>
      </c>
      <c r="AC57" t="str">
        <f t="shared" si="31"/>
        <v>2022-23</v>
      </c>
      <c r="AD57">
        <f t="shared" ca="1" si="32"/>
        <v>1.0509102695212422</v>
      </c>
      <c r="AE57">
        <f t="shared" ca="1" si="33"/>
        <v>1.1884308338146721</v>
      </c>
      <c r="AF57">
        <f t="shared" ca="1" si="34"/>
        <v>1.1308585216852811</v>
      </c>
      <c r="AG57" cm="1">
        <f t="array" aca="1" ref="AG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1.0191729730222758</v>
      </c>
      <c r="AH57" cm="1">
        <f t="array" aca="1" ref="AH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1.0836358732219551</v>
      </c>
      <c r="AI57" cm="1">
        <f t="array" aca="1" ref="AI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1.1607185789591834</v>
      </c>
      <c r="AJ57" cm="1">
        <f t="array" aca="1" ref="AJ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1.2168047211132842</v>
      </c>
      <c r="AK57" cm="1">
        <f t="array" aca="1" ref="AK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1.0983568641484089</v>
      </c>
      <c r="AL57" cm="1">
        <f t="array" aca="1" ref="AL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1.1643219410840078</v>
      </c>
    </row>
    <row r="58" spans="1:38" x14ac:dyDescent="0.25">
      <c r="A58" s="1" t="s">
        <v>88</v>
      </c>
      <c r="B58">
        <v>156234</v>
      </c>
      <c r="C58">
        <v>167713</v>
      </c>
      <c r="D58">
        <v>574244</v>
      </c>
      <c r="E58">
        <v>159</v>
      </c>
      <c r="F58">
        <v>107</v>
      </c>
      <c r="G58">
        <v>311</v>
      </c>
      <c r="I58">
        <f t="shared" si="19"/>
        <v>1.0177042129114022E-3</v>
      </c>
      <c r="J58">
        <f t="shared" si="20"/>
        <v>6.3799466946509807E-4</v>
      </c>
      <c r="K58">
        <f t="shared" si="21"/>
        <v>5.4158162732218364E-4</v>
      </c>
      <c r="M58">
        <f t="shared" si="22"/>
        <v>1.0182224254650857E-3</v>
      </c>
      <c r="N58">
        <f t="shared" si="23"/>
        <v>6.3819827466821989E-4</v>
      </c>
      <c r="O58">
        <f t="shared" si="24"/>
        <v>5.4172833562380566E-4</v>
      </c>
      <c r="Q58">
        <f t="shared" ca="1" si="25"/>
        <v>1.1695866100802999E-3</v>
      </c>
      <c r="R58">
        <f t="shared" ca="1" si="26"/>
        <v>6.1390020129943612E-4</v>
      </c>
      <c r="S58">
        <f t="shared" ca="1" si="27"/>
        <v>5.0625255156031305E-4</v>
      </c>
      <c r="U58">
        <f t="shared" ca="1" si="35"/>
        <v>8.7076970204462048E-2</v>
      </c>
      <c r="V58">
        <f t="shared" ca="1" si="36"/>
        <v>3.9182793448589749E-2</v>
      </c>
      <c r="W58">
        <f t="shared" ca="1" si="37"/>
        <v>2.9658945353810043E-2</v>
      </c>
      <c r="Y58">
        <f t="shared" ca="1" si="28"/>
        <v>0.44997883317008108</v>
      </c>
      <c r="Z58">
        <f t="shared" ca="1" si="29"/>
        <v>0.3406060785552027</v>
      </c>
      <c r="AA58">
        <f t="shared" ca="1" si="30"/>
        <v>0.75693800118473986</v>
      </c>
      <c r="AC58" t="str">
        <f t="shared" si="31"/>
        <v>2022-24</v>
      </c>
      <c r="AD58">
        <f t="shared" ca="1" si="32"/>
        <v>1.0532974596690581</v>
      </c>
      <c r="AE58">
        <f t="shared" ca="1" si="33"/>
        <v>1.1928288138386973</v>
      </c>
      <c r="AF58">
        <f t="shared" ca="1" si="34"/>
        <v>1.1324709870785026</v>
      </c>
      <c r="AG58" cm="1">
        <f t="array" aca="1" ref="AG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1.0217332426803334</v>
      </c>
      <c r="AH58" cm="1">
        <f t="array" aca="1" ref="AH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1.085836784202975</v>
      </c>
      <c r="AI58" cm="1">
        <f t="array" aca="1" ref="AI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1.165226121572368</v>
      </c>
      <c r="AJ58" cm="1">
        <f t="array" aca="1" ref="AJ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1.2210853780070068</v>
      </c>
      <c r="AK58" cm="1">
        <f t="array" aca="1" ref="AK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1.100202609864769</v>
      </c>
      <c r="AL58" cm="1">
        <f t="array" aca="1" ref="AL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1.1656857792149711</v>
      </c>
    </row>
    <row r="59" spans="1:38" x14ac:dyDescent="0.25">
      <c r="A59" s="1" t="s">
        <v>89</v>
      </c>
      <c r="B59">
        <v>156075</v>
      </c>
      <c r="C59">
        <v>167606</v>
      </c>
      <c r="D59">
        <v>573933</v>
      </c>
      <c r="E59">
        <v>156</v>
      </c>
      <c r="F59">
        <v>102</v>
      </c>
      <c r="G59">
        <v>310</v>
      </c>
      <c r="I59">
        <f t="shared" si="19"/>
        <v>9.9951946179721281E-4</v>
      </c>
      <c r="J59">
        <f t="shared" si="20"/>
        <v>6.0857009892247298E-4</v>
      </c>
      <c r="K59">
        <f t="shared" si="21"/>
        <v>5.4013273326329028E-4</v>
      </c>
      <c r="M59">
        <f t="shared" si="22"/>
        <v>1.000019314477217E-3</v>
      </c>
      <c r="N59">
        <f t="shared" si="23"/>
        <v>6.0875535286892884E-4</v>
      </c>
      <c r="O59">
        <f t="shared" si="24"/>
        <v>5.4027865749602794E-4</v>
      </c>
      <c r="Q59">
        <f t="shared" ca="1" si="25"/>
        <v>1.1517430832308833E-3</v>
      </c>
      <c r="R59">
        <f t="shared" ca="1" si="26"/>
        <v>5.8514130189706492E-4</v>
      </c>
      <c r="S59">
        <f t="shared" ca="1" si="27"/>
        <v>5.0424061596931677E-4</v>
      </c>
      <c r="U59">
        <f t="shared" ca="1" si="35"/>
        <v>8.8228713287692925E-2</v>
      </c>
      <c r="V59">
        <f t="shared" ca="1" si="36"/>
        <v>3.9767934750486816E-2</v>
      </c>
      <c r="W59">
        <f t="shared" ca="1" si="37"/>
        <v>3.016318596977936E-2</v>
      </c>
      <c r="Y59">
        <f t="shared" ca="1" si="28"/>
        <v>0.45073687769664061</v>
      </c>
      <c r="Z59">
        <f t="shared" ca="1" si="29"/>
        <v>0.34187493896034005</v>
      </c>
      <c r="AA59">
        <f t="shared" ca="1" si="30"/>
        <v>0.75848007091718839</v>
      </c>
      <c r="AC59" t="str">
        <f t="shared" si="31"/>
        <v>2022-25</v>
      </c>
      <c r="AD59">
        <f t="shared" ca="1" si="32"/>
        <v>1.0550718684085008</v>
      </c>
      <c r="AE59">
        <f t="shared" ca="1" si="33"/>
        <v>1.1972724610525318</v>
      </c>
      <c r="AF59">
        <f t="shared" ca="1" si="34"/>
        <v>1.1347781102898047</v>
      </c>
      <c r="AG59" cm="1">
        <f t="array" aca="1" ref="AG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1.0236851391245951</v>
      </c>
      <c r="AH59" cm="1">
        <f t="array" aca="1" ref="AH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1.0874209314584153</v>
      </c>
      <c r="AI59" cm="1">
        <f t="array" aca="1" ref="AI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1.1697725180956995</v>
      </c>
      <c r="AJ59" cm="1">
        <f t="array" aca="1" ref="AJ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1.2254188945457123</v>
      </c>
      <c r="AK59" cm="1">
        <f t="array" aca="1" ref="AK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1.1027078573631175</v>
      </c>
      <c r="AL59" cm="1">
        <f t="array" aca="1" ref="AL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1.1677810682080398</v>
      </c>
    </row>
    <row r="60" spans="1:38" x14ac:dyDescent="0.25">
      <c r="A60" s="1" t="s">
        <v>90</v>
      </c>
      <c r="B60">
        <v>155919</v>
      </c>
      <c r="C60">
        <v>167504</v>
      </c>
      <c r="D60">
        <v>573623</v>
      </c>
      <c r="E60">
        <v>180</v>
      </c>
      <c r="F60">
        <v>115</v>
      </c>
      <c r="G60">
        <v>347</v>
      </c>
      <c r="I60">
        <f t="shared" si="19"/>
        <v>1.1544455775114001E-3</v>
      </c>
      <c r="J60">
        <f t="shared" si="20"/>
        <v>6.865507689368612E-4</v>
      </c>
      <c r="K60">
        <f t="shared" si="21"/>
        <v>6.0492692935952704E-4</v>
      </c>
      <c r="M60">
        <f t="shared" si="22"/>
        <v>1.1551124631119785E-3</v>
      </c>
      <c r="N60">
        <f t="shared" si="23"/>
        <v>6.8678655284062072E-4</v>
      </c>
      <c r="O60">
        <f t="shared" si="24"/>
        <v>6.0510997147626439E-4</v>
      </c>
      <c r="Q60">
        <f t="shared" ca="1" si="25"/>
        <v>1.3339175583679918E-3</v>
      </c>
      <c r="R60">
        <f t="shared" ca="1" si="26"/>
        <v>6.5965301891328018E-4</v>
      </c>
      <c r="S60">
        <f t="shared" ca="1" si="27"/>
        <v>5.640124128565298E-4</v>
      </c>
      <c r="U60">
        <f t="shared" ca="1" si="35"/>
        <v>8.956263084606092E-2</v>
      </c>
      <c r="V60">
        <f t="shared" ca="1" si="36"/>
        <v>4.0427587769400093E-2</v>
      </c>
      <c r="W60">
        <f t="shared" ca="1" si="37"/>
        <v>3.0727198382635889E-2</v>
      </c>
      <c r="Y60">
        <f t="shared" ca="1" si="28"/>
        <v>0.45138901556930033</v>
      </c>
      <c r="Z60">
        <f t="shared" ca="1" si="29"/>
        <v>0.34308056934425468</v>
      </c>
      <c r="AA60">
        <f t="shared" ca="1" si="30"/>
        <v>0.76005520185633013</v>
      </c>
      <c r="AC60" t="str">
        <f t="shared" si="31"/>
        <v>2022-26</v>
      </c>
      <c r="AD60">
        <f t="shared" ca="1" si="32"/>
        <v>1.0565983739105202</v>
      </c>
      <c r="AE60">
        <f t="shared" ca="1" si="33"/>
        <v>1.2014946718447554</v>
      </c>
      <c r="AF60">
        <f t="shared" ca="1" si="34"/>
        <v>1.1371346970731817</v>
      </c>
      <c r="AG60" cm="1">
        <f t="array" aca="1" ref="AG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1.0254223311444559</v>
      </c>
      <c r="AH60" cm="1">
        <f t="array" aca="1" ref="AH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1.0887222657852214</v>
      </c>
      <c r="AI60" cm="1">
        <f t="array" aca="1" ref="AI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1.1741264416805974</v>
      </c>
      <c r="AJ60" cm="1">
        <f t="array" aca="1" ref="AJ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1.2295008401352758</v>
      </c>
      <c r="AK60" cm="1">
        <f t="array" aca="1" ref="AK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1.1052876569839776</v>
      </c>
      <c r="AL60" cm="1">
        <f t="array" aca="1" ref="AL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1.1698993570743017</v>
      </c>
    </row>
    <row r="61" spans="1:38" x14ac:dyDescent="0.25">
      <c r="A61" s="1" t="s">
        <v>91</v>
      </c>
      <c r="B61">
        <v>155739</v>
      </c>
      <c r="C61">
        <v>167389</v>
      </c>
      <c r="D61">
        <v>573276</v>
      </c>
      <c r="E61">
        <v>152</v>
      </c>
      <c r="F61">
        <v>120</v>
      </c>
      <c r="G61">
        <v>307</v>
      </c>
      <c r="I61">
        <f t="shared" si="19"/>
        <v>9.7599188385696586E-4</v>
      </c>
      <c r="J61">
        <f t="shared" si="20"/>
        <v>7.1689298579954476E-4</v>
      </c>
      <c r="K61">
        <f t="shared" si="21"/>
        <v>5.3551866814588434E-4</v>
      </c>
      <c r="M61">
        <f t="shared" si="22"/>
        <v>9.7646847405968851E-4</v>
      </c>
      <c r="N61">
        <f t="shared" si="23"/>
        <v>7.1715007645445665E-4</v>
      </c>
      <c r="O61">
        <f t="shared" si="24"/>
        <v>5.35662109480423E-4</v>
      </c>
      <c r="Q61">
        <f t="shared" ca="1" si="25"/>
        <v>1.1306298330569407E-3</v>
      </c>
      <c r="R61">
        <f t="shared" ca="1" si="26"/>
        <v>6.8830294983859505E-4</v>
      </c>
      <c r="S61">
        <f t="shared" ca="1" si="27"/>
        <v>4.9863139541407413E-4</v>
      </c>
      <c r="U61">
        <f t="shared" ca="1" si="35"/>
        <v>9.0693260679117857E-2</v>
      </c>
      <c r="V61">
        <f t="shared" ca="1" si="36"/>
        <v>4.1115890719238692E-2</v>
      </c>
      <c r="W61">
        <f t="shared" ca="1" si="37"/>
        <v>3.1225829778049961E-2</v>
      </c>
      <c r="Y61">
        <f t="shared" ca="1" si="28"/>
        <v>0.45335111353765267</v>
      </c>
      <c r="Z61">
        <f t="shared" ca="1" si="29"/>
        <v>0.34430154505669586</v>
      </c>
      <c r="AA61">
        <f t="shared" ca="1" si="30"/>
        <v>0.7594589155632463</v>
      </c>
      <c r="AC61" t="str">
        <f t="shared" si="31"/>
        <v>2022-27</v>
      </c>
      <c r="AD61">
        <f t="shared" ca="1" si="32"/>
        <v>1.0611911961797984</v>
      </c>
      <c r="AE61">
        <f t="shared" ca="1" si="33"/>
        <v>1.2057706231635781</v>
      </c>
      <c r="AF61">
        <f t="shared" ca="1" si="34"/>
        <v>1.1362425805116494</v>
      </c>
      <c r="AG61" cm="1">
        <f t="array" aca="1" ref="AG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1.030126274213651</v>
      </c>
      <c r="AH61" cm="1">
        <f t="array" aca="1" ref="AH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1.093192925021879</v>
      </c>
      <c r="AI61" cm="1">
        <f t="array" aca="1" ref="AI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1.1784985713444147</v>
      </c>
      <c r="AJ61" cm="1">
        <f t="array" aca="1" ref="AJ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1.2336737871694781</v>
      </c>
      <c r="AK61" cm="1">
        <f t="array" aca="1" ref="AK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1.1047012633138897</v>
      </c>
      <c r="AL61" cm="1">
        <f t="array" aca="1" ref="AL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1.1686844621638981</v>
      </c>
    </row>
    <row r="62" spans="1:38" x14ac:dyDescent="0.25">
      <c r="A62" s="1" t="s">
        <v>92</v>
      </c>
      <c r="B62">
        <v>155587</v>
      </c>
      <c r="C62">
        <v>167269</v>
      </c>
      <c r="D62">
        <v>572969</v>
      </c>
      <c r="E62">
        <v>194</v>
      </c>
      <c r="F62">
        <v>107</v>
      </c>
      <c r="G62">
        <v>285</v>
      </c>
      <c r="I62">
        <f t="shared" si="19"/>
        <v>1.2468908070725703E-3</v>
      </c>
      <c r="J62">
        <f t="shared" si="20"/>
        <v>6.3968816696458996E-4</v>
      </c>
      <c r="K62">
        <f t="shared" si="21"/>
        <v>4.9740910939335286E-4</v>
      </c>
      <c r="M62">
        <f t="shared" si="22"/>
        <v>1.2476688222154328E-3</v>
      </c>
      <c r="N62">
        <f t="shared" si="23"/>
        <v>6.398928547356092E-4</v>
      </c>
      <c r="O62">
        <f t="shared" si="24"/>
        <v>4.9753285834199001E-4</v>
      </c>
      <c r="Q62">
        <f t="shared" ca="1" si="25"/>
        <v>1.4485017753191126E-3</v>
      </c>
      <c r="R62">
        <f t="shared" ca="1" si="26"/>
        <v>6.1369509623077176E-4</v>
      </c>
      <c r="S62">
        <f t="shared" ca="1" si="27"/>
        <v>4.6253521169307846E-4</v>
      </c>
      <c r="U62">
        <f t="shared" ca="1" si="35"/>
        <v>9.2141762454436976E-2</v>
      </c>
      <c r="V62">
        <f t="shared" ca="1" si="36"/>
        <v>4.1729585815469462E-2</v>
      </c>
      <c r="W62">
        <f t="shared" ca="1" si="37"/>
        <v>3.1688364989743041E-2</v>
      </c>
      <c r="Y62">
        <f t="shared" ca="1" si="28"/>
        <v>0.4528846063271717</v>
      </c>
      <c r="Z62">
        <f t="shared" ca="1" si="29"/>
        <v>0.34390882207633661</v>
      </c>
      <c r="AA62">
        <f t="shared" ca="1" si="30"/>
        <v>0.75937405968683092</v>
      </c>
      <c r="AC62" t="str">
        <f t="shared" si="31"/>
        <v>2022-28</v>
      </c>
      <c r="AD62">
        <f t="shared" ca="1" si="32"/>
        <v>1.0600992095717725</v>
      </c>
      <c r="AE62">
        <f t="shared" ca="1" si="33"/>
        <v>1.204395276931308</v>
      </c>
      <c r="AF62">
        <f t="shared" ca="1" si="34"/>
        <v>1.1361156258364009</v>
      </c>
      <c r="AG62" cm="1">
        <f t="array" aca="1" ref="AG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1.0293049363598223</v>
      </c>
      <c r="AH62" cm="1">
        <f t="array" aca="1" ref="AH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1.0918147717323659</v>
      </c>
      <c r="AI62" cm="1">
        <f t="array" aca="1" ref="AI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1.1773623680280279</v>
      </c>
      <c r="AJ62" cm="1">
        <f t="array" aca="1" ref="AJ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1.2320488767820974</v>
      </c>
      <c r="AK62" cm="1">
        <f t="array" aca="1" ref="AK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1.1048245511498056</v>
      </c>
      <c r="AL62" cm="1">
        <f t="array" aca="1" ref="AL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1.1682929329605567</v>
      </c>
    </row>
    <row r="63" spans="1:38" x14ac:dyDescent="0.25">
      <c r="A63" s="1" t="s">
        <v>93</v>
      </c>
      <c r="B63">
        <v>155393</v>
      </c>
      <c r="C63">
        <v>167162</v>
      </c>
      <c r="D63">
        <v>572684</v>
      </c>
      <c r="E63">
        <v>195</v>
      </c>
      <c r="F63">
        <v>139</v>
      </c>
      <c r="G63">
        <v>416</v>
      </c>
      <c r="I63">
        <f t="shared" si="19"/>
        <v>1.2548827810776547E-3</v>
      </c>
      <c r="J63">
        <f t="shared" si="20"/>
        <v>8.3152869671336788E-4</v>
      </c>
      <c r="K63">
        <f t="shared" si="21"/>
        <v>7.2640409021380024E-4</v>
      </c>
      <c r="M63">
        <f t="shared" si="22"/>
        <v>1.2556708057962025E-3</v>
      </c>
      <c r="N63">
        <f t="shared" si="23"/>
        <v>8.3187460847038142E-4</v>
      </c>
      <c r="O63">
        <f t="shared" si="24"/>
        <v>7.2666804950013422E-4</v>
      </c>
      <c r="Q63">
        <f t="shared" ca="1" si="25"/>
        <v>1.4616823437992163E-3</v>
      </c>
      <c r="R63">
        <f t="shared" ca="1" si="26"/>
        <v>7.9722162627312351E-4</v>
      </c>
      <c r="S63">
        <f t="shared" ca="1" si="27"/>
        <v>6.7467316634171881E-4</v>
      </c>
      <c r="U63">
        <f t="shared" ca="1" si="35"/>
        <v>9.3603444798236193E-2</v>
      </c>
      <c r="V63">
        <f t="shared" ca="1" si="36"/>
        <v>4.2526807441742587E-2</v>
      </c>
      <c r="W63">
        <f t="shared" ca="1" si="37"/>
        <v>3.236303815608476E-2</v>
      </c>
      <c r="Y63">
        <f t="shared" ca="1" si="28"/>
        <v>0.45432951248118952</v>
      </c>
      <c r="Z63">
        <f t="shared" ca="1" si="29"/>
        <v>0.34574623002223726</v>
      </c>
      <c r="AA63">
        <f t="shared" ca="1" si="30"/>
        <v>0.76100323779110013</v>
      </c>
      <c r="AC63" t="str">
        <f t="shared" si="31"/>
        <v>2022-29</v>
      </c>
      <c r="AD63">
        <f t="shared" ca="1" si="32"/>
        <v>1.0634814041758283</v>
      </c>
      <c r="AE63">
        <f t="shared" ca="1" si="33"/>
        <v>1.2108300215780958</v>
      </c>
      <c r="AF63">
        <f t="shared" ca="1" si="34"/>
        <v>1.1385530737290694</v>
      </c>
      <c r="AG63" cm="1">
        <f t="array" aca="1" ref="AG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1.0328689012768129</v>
      </c>
      <c r="AH63" cm="1">
        <f t="array" aca="1" ref="AH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1.0950012103469082</v>
      </c>
      <c r="AI63" cm="1">
        <f t="array" aca="1" ref="AI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1.1838968713201097</v>
      </c>
      <c r="AJ63" cm="1">
        <f t="array" aca="1" ref="AJ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1.2383758895485719</v>
      </c>
      <c r="AK63" cm="1">
        <f t="array" aca="1" ref="AK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1.1075179716908599</v>
      </c>
      <c r="AL63" cm="1">
        <f t="array" aca="1" ref="AL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1.1704578479379721</v>
      </c>
    </row>
    <row r="64" spans="1:38" x14ac:dyDescent="0.25">
      <c r="A64" s="1" t="s">
        <v>94</v>
      </c>
      <c r="B64">
        <v>155198</v>
      </c>
      <c r="C64">
        <v>167023</v>
      </c>
      <c r="D64">
        <v>572268</v>
      </c>
      <c r="E64">
        <v>178</v>
      </c>
      <c r="F64">
        <v>130</v>
      </c>
      <c r="G64">
        <v>346</v>
      </c>
      <c r="I64">
        <f t="shared" si="19"/>
        <v>1.1469219964174795E-3</v>
      </c>
      <c r="J64">
        <f t="shared" si="20"/>
        <v>7.7833591780772707E-4</v>
      </c>
      <c r="K64">
        <f t="shared" si="21"/>
        <v>6.0461182522873898E-4</v>
      </c>
      <c r="M64">
        <f t="shared" si="22"/>
        <v>1.1475802147820056E-3</v>
      </c>
      <c r="N64">
        <f t="shared" si="23"/>
        <v>7.7863897847375082E-4</v>
      </c>
      <c r="O64">
        <f t="shared" si="24"/>
        <v>6.0479467666482961E-4</v>
      </c>
      <c r="Q64">
        <f t="shared" ca="1" si="25"/>
        <v>1.3394229956460049E-3</v>
      </c>
      <c r="R64">
        <f t="shared" ca="1" si="26"/>
        <v>7.4564679260030948E-4</v>
      </c>
      <c r="S64">
        <f t="shared" ca="1" si="27"/>
        <v>5.6078923958146579E-4</v>
      </c>
      <c r="U64">
        <f t="shared" ca="1" si="35"/>
        <v>9.4942867793882196E-2</v>
      </c>
      <c r="V64">
        <f t="shared" ca="1" si="36"/>
        <v>4.3272454234342894E-2</v>
      </c>
      <c r="W64">
        <f t="shared" ca="1" si="37"/>
        <v>3.2923827395666225E-2</v>
      </c>
      <c r="Y64">
        <f t="shared" ca="1" si="28"/>
        <v>0.45577361670058197</v>
      </c>
      <c r="Z64">
        <f t="shared" ca="1" si="29"/>
        <v>0.34677515184334601</v>
      </c>
      <c r="AA64">
        <f t="shared" ca="1" si="30"/>
        <v>0.76084955148063793</v>
      </c>
      <c r="AC64" t="str">
        <f t="shared" si="31"/>
        <v>2022-30</v>
      </c>
      <c r="AD64">
        <f t="shared" ca="1" si="32"/>
        <v>1.0668617216344685</v>
      </c>
      <c r="AE64">
        <f t="shared" ca="1" si="33"/>
        <v>1.214433385324897</v>
      </c>
      <c r="AF64">
        <f t="shared" ca="1" si="34"/>
        <v>1.138323140382564</v>
      </c>
      <c r="AG64" cm="1">
        <f t="array" aca="1" ref="AG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1.0364058520176955</v>
      </c>
      <c r="AH64" cm="1">
        <f t="array" aca="1" ref="AH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1.0982125688242723</v>
      </c>
      <c r="AI64" cm="1">
        <f t="array" aca="1" ref="AI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1.187627791999972</v>
      </c>
      <c r="AJ64" cm="1">
        <f t="array" aca="1" ref="AJ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1.2418439997164739</v>
      </c>
      <c r="AK64" cm="1">
        <f t="array" aca="1" ref="AK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1.1075780057853866</v>
      </c>
      <c r="AL64" cm="1">
        <f t="array" aca="1" ref="AL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1.1699217257493135</v>
      </c>
    </row>
    <row r="65" spans="1:38" x14ac:dyDescent="0.25">
      <c r="A65" s="1" t="s">
        <v>95</v>
      </c>
      <c r="B65">
        <v>155020</v>
      </c>
      <c r="C65">
        <v>166893</v>
      </c>
      <c r="D65">
        <v>571922</v>
      </c>
      <c r="E65">
        <v>208</v>
      </c>
      <c r="F65">
        <v>131</v>
      </c>
      <c r="G65">
        <v>419</v>
      </c>
      <c r="I65">
        <f t="shared" si="19"/>
        <v>1.3417623532447425E-3</v>
      </c>
      <c r="J65">
        <f t="shared" si="20"/>
        <v>7.8493405954713495E-4</v>
      </c>
      <c r="K65">
        <f t="shared" si="21"/>
        <v>7.326173848881491E-4</v>
      </c>
      <c r="M65">
        <f t="shared" si="22"/>
        <v>1.3426633223655596E-3</v>
      </c>
      <c r="N65">
        <f t="shared" si="23"/>
        <v>7.8524228158595043E-4</v>
      </c>
      <c r="O65">
        <f t="shared" si="24"/>
        <v>7.3288588014869434E-4</v>
      </c>
      <c r="Q65">
        <f t="shared" ca="1" si="25"/>
        <v>1.5713007541775074E-3</v>
      </c>
      <c r="R65">
        <f t="shared" ca="1" si="26"/>
        <v>7.5140918651579497E-4</v>
      </c>
      <c r="S65">
        <f t="shared" ca="1" si="27"/>
        <v>6.7867586694476641E-4</v>
      </c>
      <c r="U65">
        <f t="shared" ca="1" si="35"/>
        <v>9.6514168548059706E-2</v>
      </c>
      <c r="V65">
        <f t="shared" ca="1" si="36"/>
        <v>4.4023863420858692E-2</v>
      </c>
      <c r="W65">
        <f t="shared" ca="1" si="37"/>
        <v>3.3602503262610994E-2</v>
      </c>
      <c r="Y65">
        <f t="shared" ca="1" si="28"/>
        <v>0.45613886627367867</v>
      </c>
      <c r="Z65">
        <f t="shared" ca="1" si="29"/>
        <v>0.34816135048480951</v>
      </c>
      <c r="AA65">
        <f t="shared" ca="1" si="30"/>
        <v>0.76327929108307169</v>
      </c>
      <c r="AC65" t="str">
        <f t="shared" si="31"/>
        <v>2022-31</v>
      </c>
      <c r="AD65">
        <f t="shared" ca="1" si="32"/>
        <v>1.0677166872886921</v>
      </c>
      <c r="AE65">
        <f t="shared" ca="1" si="33"/>
        <v>1.2192879601118638</v>
      </c>
      <c r="AF65">
        <f t="shared" ca="1" si="34"/>
        <v>1.1419583253007544</v>
      </c>
      <c r="AG65" cm="1">
        <f t="array" aca="1" ref="AG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1.037497147633488</v>
      </c>
      <c r="AH65" cm="1">
        <f t="array" aca="1" ref="AH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1.0988164419681548</v>
      </c>
      <c r="AI65" cm="1">
        <f t="array" aca="1" ref="AI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1.1926167998891302</v>
      </c>
      <c r="AJ65" cm="1">
        <f t="array" aca="1" ref="AJ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1.2465555824904995</v>
      </c>
      <c r="AK65" cm="1">
        <f t="array" aca="1" ref="AK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1.111409098605477</v>
      </c>
      <c r="AL65" cm="1">
        <f t="array" aca="1" ref="AL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1.1733472565232399</v>
      </c>
    </row>
    <row r="66" spans="1:38" x14ac:dyDescent="0.25">
      <c r="A66" s="1" t="s">
        <v>96</v>
      </c>
      <c r="B66">
        <v>154812</v>
      </c>
      <c r="C66">
        <v>166762</v>
      </c>
      <c r="D66">
        <v>571503</v>
      </c>
      <c r="E66">
        <v>176</v>
      </c>
      <c r="F66">
        <v>137</v>
      </c>
      <c r="G66">
        <v>344</v>
      </c>
      <c r="I66">
        <f t="shared" si="19"/>
        <v>1.1368627754954396E-3</v>
      </c>
      <c r="J66">
        <f t="shared" si="20"/>
        <v>8.2153008479149924E-4</v>
      </c>
      <c r="K66">
        <f t="shared" si="21"/>
        <v>6.0192159971163761E-4</v>
      </c>
      <c r="M66">
        <f t="shared" si="22"/>
        <v>1.1375094941806242E-3</v>
      </c>
      <c r="N66">
        <f t="shared" si="23"/>
        <v>8.2186772556560976E-4</v>
      </c>
      <c r="O66">
        <f t="shared" si="24"/>
        <v>6.021028272445453E-4</v>
      </c>
      <c r="Q66">
        <f t="shared" ca="1" si="25"/>
        <v>1.3347647183912909E-3</v>
      </c>
      <c r="R66">
        <f t="shared" ca="1" si="26"/>
        <v>7.8586972968359428E-4</v>
      </c>
      <c r="S66">
        <f t="shared" ca="1" si="27"/>
        <v>5.5684081202165973E-4</v>
      </c>
      <c r="U66">
        <f t="shared" ca="1" si="35"/>
        <v>9.7848933266450999E-2</v>
      </c>
      <c r="V66">
        <f t="shared" ca="1" si="36"/>
        <v>4.4809733150542284E-2</v>
      </c>
      <c r="W66">
        <f t="shared" ca="1" si="37"/>
        <v>3.4159344074632655E-2</v>
      </c>
      <c r="Y66">
        <f t="shared" ca="1" si="28"/>
        <v>0.45794810075774212</v>
      </c>
      <c r="Z66">
        <f t="shared" ca="1" si="29"/>
        <v>0.34910287659052802</v>
      </c>
      <c r="AA66">
        <f t="shared" ca="1" si="30"/>
        <v>0.76231973888064231</v>
      </c>
      <c r="AC66" t="str">
        <f t="shared" si="31"/>
        <v>2022-32</v>
      </c>
      <c r="AD66">
        <f t="shared" ca="1" si="32"/>
        <v>1.0719516911278379</v>
      </c>
      <c r="AE66">
        <f t="shared" ca="1" si="33"/>
        <v>1.2225852573082212</v>
      </c>
      <c r="AF66">
        <f t="shared" ca="1" si="34"/>
        <v>1.1405227189127307</v>
      </c>
      <c r="AG66" cm="1">
        <f t="array" aca="1" ref="AG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1.0418629930255894</v>
      </c>
      <c r="AH66" cm="1">
        <f t="array" aca="1" ref="AH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1.1029093420190317</v>
      </c>
      <c r="AI66" cm="1">
        <f t="array" aca="1" ref="AI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1.1960387295558355</v>
      </c>
      <c r="AJ66" cm="1">
        <f t="array" aca="1" ref="AJ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1.2497209951909258</v>
      </c>
      <c r="AK66" cm="1">
        <f t="array" aca="1" ref="AK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1.1102906479073404</v>
      </c>
      <c r="AL66" cm="1">
        <f t="array" aca="1" ref="AL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1.1715779780797051</v>
      </c>
    </row>
    <row r="67" spans="1:38" x14ac:dyDescent="0.25">
      <c r="A67" s="1" t="s">
        <v>97</v>
      </c>
      <c r="B67">
        <v>154636</v>
      </c>
      <c r="C67">
        <v>166625</v>
      </c>
      <c r="D67">
        <v>571159</v>
      </c>
      <c r="E67">
        <v>169</v>
      </c>
      <c r="F67">
        <v>138</v>
      </c>
      <c r="G67">
        <v>352</v>
      </c>
      <c r="I67">
        <f t="shared" si="19"/>
        <v>1.0928891073230037E-3</v>
      </c>
      <c r="J67">
        <f t="shared" si="20"/>
        <v>8.2820705176294069E-4</v>
      </c>
      <c r="K67">
        <f t="shared" si="21"/>
        <v>6.1629073515430909E-4</v>
      </c>
      <c r="M67">
        <f t="shared" si="22"/>
        <v>1.0934867460983741E-3</v>
      </c>
      <c r="N67">
        <f t="shared" si="23"/>
        <v>8.2855020470406473E-4</v>
      </c>
      <c r="O67">
        <f t="shared" si="24"/>
        <v>6.1648072035088526E-4</v>
      </c>
      <c r="Q67">
        <f t="shared" ca="1" si="25"/>
        <v>1.2865323366569605E-3</v>
      </c>
      <c r="R67">
        <f t="shared" ca="1" si="26"/>
        <v>7.9166833445594247E-4</v>
      </c>
      <c r="S67">
        <f t="shared" ca="1" si="27"/>
        <v>5.693957623167375E-4</v>
      </c>
      <c r="U67">
        <f t="shared" ca="1" si="35"/>
        <v>9.9135465603107958E-2</v>
      </c>
      <c r="V67">
        <f t="shared" ca="1" si="36"/>
        <v>4.5601401484998229E-2</v>
      </c>
      <c r="W67">
        <f t="shared" ca="1" si="37"/>
        <v>3.4728739836949393E-2</v>
      </c>
      <c r="Y67">
        <f t="shared" ca="1" si="28"/>
        <v>0.45999079348217231</v>
      </c>
      <c r="Z67">
        <f t="shared" ca="1" si="29"/>
        <v>0.3503160006933041</v>
      </c>
      <c r="AA67">
        <f t="shared" ca="1" si="30"/>
        <v>0.76157176547247829</v>
      </c>
      <c r="AC67" t="str">
        <f t="shared" si="31"/>
        <v>2022-33</v>
      </c>
      <c r="AD67">
        <f t="shared" ca="1" si="32"/>
        <v>1.0767331672749916</v>
      </c>
      <c r="AE67">
        <f t="shared" ca="1" si="33"/>
        <v>1.2268337116831158</v>
      </c>
      <c r="AF67">
        <f t="shared" ca="1" si="34"/>
        <v>1.1394036600432775</v>
      </c>
      <c r="AG67" cm="1">
        <f t="array" aca="1" ref="AG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1.0467542826601588</v>
      </c>
      <c r="AH67" cm="1">
        <f t="array" aca="1" ref="AH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1.1075706426189356</v>
      </c>
      <c r="AI67" cm="1">
        <f t="array" aca="1" ref="AI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1.2003860783196247</v>
      </c>
      <c r="AJ67" cm="1">
        <f t="array" aca="1" ref="AJ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1.2538640553288762</v>
      </c>
      <c r="AK67" cm="1">
        <f t="array" aca="1" ref="AK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1.1094752562371895</v>
      </c>
      <c r="AL67" cm="1">
        <f t="array" aca="1" ref="AL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1.170139390871167</v>
      </c>
    </row>
    <row r="68" spans="1:38" x14ac:dyDescent="0.25">
      <c r="A68" s="1" t="s">
        <v>98</v>
      </c>
      <c r="B68">
        <v>154467</v>
      </c>
      <c r="C68">
        <v>166487</v>
      </c>
      <c r="D68">
        <v>570807</v>
      </c>
      <c r="E68">
        <v>185</v>
      </c>
      <c r="F68">
        <v>118</v>
      </c>
      <c r="G68">
        <v>340</v>
      </c>
      <c r="I68">
        <f t="shared" si="19"/>
        <v>1.1976668155657842E-3</v>
      </c>
      <c r="J68">
        <f t="shared" si="20"/>
        <v>7.0876404764335949E-4</v>
      </c>
      <c r="K68">
        <f t="shared" si="21"/>
        <v>5.9564791602065151E-4</v>
      </c>
      <c r="M68">
        <f t="shared" si="22"/>
        <v>1.1983845916279374E-3</v>
      </c>
      <c r="N68">
        <f t="shared" si="23"/>
        <v>7.0901533962575332E-4</v>
      </c>
      <c r="O68">
        <f t="shared" si="24"/>
        <v>5.9582538471662685E-4</v>
      </c>
      <c r="Q68">
        <f t="shared" ca="1" si="25"/>
        <v>1.4137118369555936E-3</v>
      </c>
      <c r="R68">
        <f t="shared" ca="1" si="26"/>
        <v>6.7694890032607923E-4</v>
      </c>
      <c r="S68">
        <f t="shared" ca="1" si="27"/>
        <v>5.4960170763441475E-4</v>
      </c>
      <c r="U68">
        <f t="shared" ca="1" si="35"/>
        <v>0.10054917744006356</v>
      </c>
      <c r="V68">
        <f t="shared" ca="1" si="36"/>
        <v>4.627835038532431E-2</v>
      </c>
      <c r="W68">
        <f t="shared" ca="1" si="37"/>
        <v>3.5278341544583806E-2</v>
      </c>
      <c r="Y68">
        <f t="shared" ca="1" si="28"/>
        <v>0.46025588238064313</v>
      </c>
      <c r="Z68">
        <f t="shared" ca="1" si="29"/>
        <v>0.35085659020545346</v>
      </c>
      <c r="AA68">
        <f t="shared" ca="1" si="30"/>
        <v>0.76230767196427984</v>
      </c>
      <c r="AC68" t="str">
        <f t="shared" si="31"/>
        <v>2022-34</v>
      </c>
      <c r="AD68">
        <f t="shared" ca="1" si="32"/>
        <v>1.0773536797141627</v>
      </c>
      <c r="AE68">
        <f t="shared" ca="1" si="33"/>
        <v>1.2287268979388808</v>
      </c>
      <c r="AF68">
        <f t="shared" ca="1" si="34"/>
        <v>1.1405046653433994</v>
      </c>
      <c r="AG68" cm="1">
        <f t="array" aca="1" ref="AG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1.047576460951815</v>
      </c>
      <c r="AH68" cm="1">
        <f t="array" aca="1" ref="AH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1.107977311879514</v>
      </c>
      <c r="AI68" cm="1">
        <f t="array" aca="1" ref="AI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1.20243129330311</v>
      </c>
      <c r="AJ68" cm="1">
        <f t="array" aca="1" ref="AJ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1.2555975531634145</v>
      </c>
      <c r="AK68" cm="1">
        <f t="array" aca="1" ref="AK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1.1107836953987831</v>
      </c>
      <c r="AL68" cm="1">
        <f t="array" aca="1" ref="AL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1.1710208720727362</v>
      </c>
    </row>
    <row r="69" spans="1:38" x14ac:dyDescent="0.25">
      <c r="A69" s="1" t="s">
        <v>99</v>
      </c>
      <c r="B69">
        <v>154282</v>
      </c>
      <c r="C69">
        <v>166369</v>
      </c>
      <c r="D69">
        <v>570467</v>
      </c>
      <c r="E69">
        <v>167</v>
      </c>
      <c r="F69">
        <v>125</v>
      </c>
      <c r="G69">
        <v>350</v>
      </c>
      <c r="I69">
        <f t="shared" si="19"/>
        <v>1.082433465990848E-3</v>
      </c>
      <c r="J69">
        <f t="shared" si="20"/>
        <v>7.513418966273765E-4</v>
      </c>
      <c r="K69">
        <f t="shared" si="21"/>
        <v>6.1353242168258638E-4</v>
      </c>
      <c r="M69">
        <f t="shared" si="22"/>
        <v>1.0830197201872342E-3</v>
      </c>
      <c r="N69">
        <f t="shared" si="23"/>
        <v>7.5162429541109901E-4</v>
      </c>
      <c r="O69">
        <f t="shared" si="24"/>
        <v>6.1372070971664786E-4</v>
      </c>
      <c r="Q69">
        <f t="shared" ca="1" si="25"/>
        <v>1.2810277489621502E-3</v>
      </c>
      <c r="R69">
        <f t="shared" ca="1" si="26"/>
        <v>7.1709530008933126E-4</v>
      </c>
      <c r="S69">
        <f t="shared" ca="1" si="27"/>
        <v>5.6537186136800389E-4</v>
      </c>
      <c r="U69">
        <f t="shared" ca="1" si="35"/>
        <v>0.1018302051890257</v>
      </c>
      <c r="V69">
        <f t="shared" ca="1" si="36"/>
        <v>4.6995445685413639E-2</v>
      </c>
      <c r="W69">
        <f t="shared" ca="1" si="37"/>
        <v>3.5843713405951813E-2</v>
      </c>
      <c r="Y69">
        <f t="shared" ca="1" si="28"/>
        <v>0.46150791504521455</v>
      </c>
      <c r="Z69">
        <f t="shared" ca="1" si="29"/>
        <v>0.35199490504232733</v>
      </c>
      <c r="AA69">
        <f t="shared" ca="1" si="30"/>
        <v>0.76270610658506677</v>
      </c>
      <c r="AC69" t="str">
        <f t="shared" si="31"/>
        <v>2022-35</v>
      </c>
      <c r="AD69">
        <f t="shared" ca="1" si="32"/>
        <v>1.0802844016232915</v>
      </c>
      <c r="AE69">
        <f t="shared" ca="1" si="33"/>
        <v>1.2327133644822934</v>
      </c>
      <c r="AF69">
        <f t="shared" ca="1" si="34"/>
        <v>1.1411007718244885</v>
      </c>
      <c r="AG69" cm="1">
        <f t="array" aca="1" ref="AG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1.0506428893996043</v>
      </c>
      <c r="AH69" cm="1">
        <f t="array" aca="1" ref="AH6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1.1107621820554936</v>
      </c>
      <c r="AI69" cm="1">
        <f t="array" aca="1" ref="AI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1.2065143485229501</v>
      </c>
      <c r="AJ69" cm="1">
        <f t="array" aca="1" ref="AJ6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1.2594812824510311</v>
      </c>
      <c r="AK69" cm="1">
        <f t="array" aca="1" ref="AK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1.1116067846513529</v>
      </c>
      <c r="AL69" cm="1">
        <f t="array" aca="1" ref="AL6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1.1713773156456946</v>
      </c>
    </row>
    <row r="70" spans="1:38" x14ac:dyDescent="0.25">
      <c r="A70" s="1" t="s">
        <v>100</v>
      </c>
      <c r="B70">
        <v>154115</v>
      </c>
      <c r="C70">
        <v>166244</v>
      </c>
      <c r="D70">
        <v>570117</v>
      </c>
      <c r="E70">
        <v>199</v>
      </c>
      <c r="F70">
        <v>123</v>
      </c>
      <c r="G70">
        <v>360</v>
      </c>
      <c r="I70">
        <f t="shared" ref="I70:I101" si="38">E70/B70</f>
        <v>1.2912435518930669E-3</v>
      </c>
      <c r="J70">
        <f t="shared" ref="J70:J101" si="39">F70/C70</f>
        <v>7.398763263636582E-4</v>
      </c>
      <c r="K70">
        <f t="shared" ref="K70:K101" si="40">G70/D70</f>
        <v>6.3144933408405639E-4</v>
      </c>
      <c r="M70">
        <f t="shared" ref="M70:M101" si="41">-LN(1-I70)</f>
        <v>1.292077925178271E-3</v>
      </c>
      <c r="N70">
        <f t="shared" ref="N70:N101" si="42">-LN(1-J70)</f>
        <v>7.4015016993470267E-4</v>
      </c>
      <c r="O70">
        <f t="shared" ref="O70:O101" si="43">-LN(1-K70)</f>
        <v>6.3164878218018874E-4</v>
      </c>
      <c r="Q70">
        <f t="shared" ref="Q70:Q101" ca="1" si="44">M70*EXP(-Q$1*(ROW()-ROW(M$6)))</f>
        <v>1.5323867011473038E-3</v>
      </c>
      <c r="R70">
        <f t="shared" ref="R70:R101" ca="1" si="45">N70*EXP(-R$1*(ROW()-ROW(N$6)))</f>
        <v>7.0562136194444514E-4</v>
      </c>
      <c r="S70">
        <f t="shared" ref="S70:S101" ca="1" si="46">O70*EXP(-S$1*(ROW()-ROW(O$6)))</f>
        <v>5.8113015839797433E-4</v>
      </c>
      <c r="U70">
        <f t="shared" ca="1" si="35"/>
        <v>0.10336259189017301</v>
      </c>
      <c r="V70">
        <f t="shared" ca="1" si="36"/>
        <v>4.7701067047358083E-2</v>
      </c>
      <c r="W70">
        <f t="shared" ca="1" si="37"/>
        <v>3.6424843564349788E-2</v>
      </c>
      <c r="Y70">
        <f t="shared" ref="Y70:Y101" ca="1" si="47">V70/U70</f>
        <v>0.46149255910728731</v>
      </c>
      <c r="Z70">
        <f t="shared" ref="Z70:Z101" ca="1" si="48">W70/U70</f>
        <v>0.35239870535611839</v>
      </c>
      <c r="AA70">
        <f t="shared" ref="AA70:AA101" ca="1" si="49">W70/V70</f>
        <v>0.76360647295765627</v>
      </c>
      <c r="AC70" t="str">
        <f t="shared" ref="AC70:AC101" si="50">A70</f>
        <v>2022-36</v>
      </c>
      <c r="AD70">
        <f t="shared" ref="AD70:AD101" ca="1" si="51">Y70/OFFSET(Y$6,$B$1,0)</f>
        <v>1.08024845688719</v>
      </c>
      <c r="AE70">
        <f t="shared" ref="AE70:AE101" ca="1" si="52">Z70/OFFSET(Z$6,$B$1,0)</f>
        <v>1.2341275043924507</v>
      </c>
      <c r="AF70">
        <f t="shared" ref="AF70:AF101" ca="1" si="53">AA70/OFFSET(AA$6,$B$1,0)</f>
        <v>1.1424478290380289</v>
      </c>
      <c r="AG70" cm="1">
        <f t="array" aca="1" ref="AG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1.0508289084537075</v>
      </c>
      <c r="AH70" cm="1">
        <f t="array" aca="1" ref="AH7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1.1104916501814746</v>
      </c>
      <c r="AI70" cm="1">
        <f t="array" aca="1" ref="AI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1.2080962086739657</v>
      </c>
      <c r="AJ70" cm="1">
        <f t="array" aca="1" ref="AJ7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1.2607197060652113</v>
      </c>
      <c r="AK70" cm="1">
        <f t="array" aca="1" ref="AK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1.1131551356895744</v>
      </c>
      <c r="AL70" cm="1">
        <f t="array" aca="1" ref="AL7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1.1725113600317458</v>
      </c>
    </row>
    <row r="71" spans="1:38" x14ac:dyDescent="0.25">
      <c r="A71" s="1" t="s">
        <v>101</v>
      </c>
      <c r="B71">
        <v>153916</v>
      </c>
      <c r="C71">
        <v>166121</v>
      </c>
      <c r="D71">
        <v>569757</v>
      </c>
      <c r="E71">
        <v>159</v>
      </c>
      <c r="F71">
        <v>114</v>
      </c>
      <c r="G71">
        <v>380</v>
      </c>
      <c r="I71">
        <f t="shared" si="38"/>
        <v>1.0330310039242184E-3</v>
      </c>
      <c r="J71">
        <f t="shared" si="39"/>
        <v>6.8624677193130311E-4</v>
      </c>
      <c r="K71">
        <f t="shared" si="40"/>
        <v>6.6695099840809332E-4</v>
      </c>
      <c r="M71">
        <f t="shared" si="41"/>
        <v>1.0335649482041385E-3</v>
      </c>
      <c r="N71">
        <f t="shared" si="42"/>
        <v>6.864823470285568E-4</v>
      </c>
      <c r="O71">
        <f t="shared" si="43"/>
        <v>6.6717350916656575E-4</v>
      </c>
      <c r="Q71">
        <f t="shared" ca="1" si="44"/>
        <v>1.2290652358750485E-3</v>
      </c>
      <c r="R71">
        <f t="shared" ca="1" si="45"/>
        <v>6.5396884835467698E-4</v>
      </c>
      <c r="S71">
        <f t="shared" ca="1" si="46"/>
        <v>6.1301469408979513E-4</v>
      </c>
      <c r="U71">
        <f t="shared" ref="U71:U102" ca="1" si="54">Q71+U70</f>
        <v>0.10459165712604805</v>
      </c>
      <c r="V71">
        <f t="shared" ref="V71:V102" ca="1" si="55">R71+V70</f>
        <v>4.8355035895712759E-2</v>
      </c>
      <c r="W71">
        <f t="shared" ref="W71:W102" ca="1" si="56">S71+W70</f>
        <v>3.7037858258439582E-2</v>
      </c>
      <c r="Y71">
        <f t="shared" ca="1" si="47"/>
        <v>0.46232211272298668</v>
      </c>
      <c r="Z71">
        <f t="shared" ca="1" si="48"/>
        <v>0.35411866755111848</v>
      </c>
      <c r="AA71">
        <f t="shared" ca="1" si="49"/>
        <v>0.76595658698959679</v>
      </c>
      <c r="AC71" t="str">
        <f t="shared" si="50"/>
        <v>2022-37</v>
      </c>
      <c r="AD71">
        <f t="shared" ca="1" si="51"/>
        <v>1.0821902520376858</v>
      </c>
      <c r="AE71">
        <f t="shared" ca="1" si="52"/>
        <v>1.2401509449417563</v>
      </c>
      <c r="AF71">
        <f t="shared" ca="1" si="53"/>
        <v>1.1459638844525186</v>
      </c>
      <c r="AG71" cm="1">
        <f t="array" aca="1" ref="AG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1.0529095557646053</v>
      </c>
      <c r="AH71" cm="1">
        <f t="array" aca="1" ref="AH7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1.1122852244938841</v>
      </c>
      <c r="AI71" cm="1">
        <f t="array" aca="1" ref="AI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1.2141705186447058</v>
      </c>
      <c r="AJ71" cm="1">
        <f t="array" aca="1" ref="AJ7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1.2666872919601646</v>
      </c>
      <c r="AK71" cm="1">
        <f t="array" aca="1" ref="AK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1.1168040074366672</v>
      </c>
      <c r="AL71" cm="1">
        <f t="array" aca="1" ref="AL7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1.1758851291048735</v>
      </c>
    </row>
    <row r="72" spans="1:38" x14ac:dyDescent="0.25">
      <c r="A72" s="1" t="s">
        <v>102</v>
      </c>
      <c r="B72">
        <v>153757</v>
      </c>
      <c r="C72">
        <v>166007</v>
      </c>
      <c r="D72">
        <v>569377</v>
      </c>
      <c r="E72">
        <v>181</v>
      </c>
      <c r="F72">
        <v>152</v>
      </c>
      <c r="G72">
        <v>379</v>
      </c>
      <c r="I72">
        <f t="shared" si="38"/>
        <v>1.1771821770716129E-3</v>
      </c>
      <c r="J72">
        <f t="shared" si="39"/>
        <v>9.1562403995012261E-4</v>
      </c>
      <c r="K72">
        <f t="shared" si="40"/>
        <v>6.6563981333984338E-4</v>
      </c>
      <c r="M72">
        <f t="shared" si="41"/>
        <v>1.177875600254334E-3</v>
      </c>
      <c r="N72">
        <f t="shared" si="42"/>
        <v>9.1604347969371244E-4</v>
      </c>
      <c r="O72">
        <f t="shared" si="43"/>
        <v>6.6586144987930342E-4</v>
      </c>
      <c r="Q72">
        <f t="shared" ca="1" si="44"/>
        <v>1.4044105479568097E-3</v>
      </c>
      <c r="R72">
        <f t="shared" ca="1" si="45"/>
        <v>8.7200622630574296E-4</v>
      </c>
      <c r="S72">
        <f t="shared" ca="1" si="46"/>
        <v>6.1101279237776114E-4</v>
      </c>
      <c r="U72">
        <f t="shared" ca="1" si="54"/>
        <v>0.10599606767400487</v>
      </c>
      <c r="V72">
        <f t="shared" ca="1" si="55"/>
        <v>4.9227042122018498E-2</v>
      </c>
      <c r="W72">
        <f t="shared" ca="1" si="56"/>
        <v>3.7648871050817344E-2</v>
      </c>
      <c r="Y72">
        <f t="shared" ca="1" si="47"/>
        <v>0.46442328665831484</v>
      </c>
      <c r="Z72">
        <f t="shared" ca="1" si="48"/>
        <v>0.35519120545686611</v>
      </c>
      <c r="AA72">
        <f t="shared" ca="1" si="49"/>
        <v>0.76480059389913224</v>
      </c>
      <c r="AC72" t="str">
        <f t="shared" si="50"/>
        <v>2022-38</v>
      </c>
      <c r="AD72">
        <f t="shared" ca="1" si="51"/>
        <v>1.0871086193146804</v>
      </c>
      <c r="AE72">
        <f t="shared" ca="1" si="52"/>
        <v>1.2439070555882157</v>
      </c>
      <c r="AF72">
        <f t="shared" ca="1" si="53"/>
        <v>1.1442343786882878</v>
      </c>
      <c r="AG72" cm="1">
        <f t="array" aca="1" ref="AG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1.057934966728854</v>
      </c>
      <c r="AH72" cm="1">
        <f t="array" aca="1" ref="AH7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1.1170867655905397</v>
      </c>
      <c r="AI72" cm="1">
        <f t="array" aca="1" ref="AI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1.2180336909148748</v>
      </c>
      <c r="AJ72" cm="1">
        <f t="array" aca="1" ref="AJ7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1.270330020001295</v>
      </c>
      <c r="AK72" cm="1">
        <f t="array" aca="1" ref="AK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1.1153849193792038</v>
      </c>
      <c r="AL72" cm="1">
        <f t="array" aca="1" ref="AL7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1.1738300299961748</v>
      </c>
    </row>
    <row r="73" spans="1:38" x14ac:dyDescent="0.25">
      <c r="A73" s="1" t="s">
        <v>103</v>
      </c>
      <c r="B73">
        <v>153576</v>
      </c>
      <c r="C73">
        <v>165855</v>
      </c>
      <c r="D73">
        <v>568998</v>
      </c>
      <c r="E73">
        <v>210</v>
      </c>
      <c r="F73">
        <v>145</v>
      </c>
      <c r="G73">
        <v>380</v>
      </c>
      <c r="I73">
        <f t="shared" si="38"/>
        <v>1.3674011564306923E-3</v>
      </c>
      <c r="J73">
        <f t="shared" si="39"/>
        <v>8.7425763468089598E-4</v>
      </c>
      <c r="K73">
        <f t="shared" si="40"/>
        <v>6.6784066024836645E-4</v>
      </c>
      <c r="M73">
        <f t="shared" si="41"/>
        <v>1.3683369025161781E-3</v>
      </c>
      <c r="N73">
        <f t="shared" si="42"/>
        <v>8.7464002077230292E-4</v>
      </c>
      <c r="O73">
        <f t="shared" si="43"/>
        <v>6.6806376516001162E-4</v>
      </c>
      <c r="Q73">
        <f t="shared" ca="1" si="44"/>
        <v>1.6358564530804117E-3</v>
      </c>
      <c r="R73">
        <f t="shared" ca="1" si="45"/>
        <v>8.3197189218902224E-4</v>
      </c>
      <c r="S73">
        <f t="shared" ca="1" si="46"/>
        <v>6.1223575275714778E-4</v>
      </c>
      <c r="U73">
        <f t="shared" ca="1" si="54"/>
        <v>0.10763192412708528</v>
      </c>
      <c r="V73">
        <f t="shared" ca="1" si="55"/>
        <v>5.0059014014207523E-2</v>
      </c>
      <c r="W73">
        <f t="shared" ca="1" si="56"/>
        <v>3.8261106803574495E-2</v>
      </c>
      <c r="Y73">
        <f t="shared" ca="1" si="47"/>
        <v>0.46509448214547261</v>
      </c>
      <c r="Z73">
        <f t="shared" ca="1" si="48"/>
        <v>0.35548102585621427</v>
      </c>
      <c r="AA73">
        <f t="shared" ca="1" si="49"/>
        <v>0.76432002421612621</v>
      </c>
      <c r="AC73" t="str">
        <f t="shared" si="50"/>
        <v>2022-39</v>
      </c>
      <c r="AD73">
        <f t="shared" ca="1" si="51"/>
        <v>1.0886797343304337</v>
      </c>
      <c r="AE73">
        <f t="shared" ca="1" si="52"/>
        <v>1.2449220290280532</v>
      </c>
      <c r="AF73">
        <f t="shared" ca="1" si="53"/>
        <v>1.143515388199738</v>
      </c>
      <c r="AG73" cm="1">
        <f t="array" aca="1" ref="AG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1.0597004184807657</v>
      </c>
      <c r="AH73" cm="1">
        <f t="array" aca="1" ref="AH7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1.1184515390122933</v>
      </c>
      <c r="AI73" cm="1">
        <f t="array" aca="1" ref="AI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1.2192243671429799</v>
      </c>
      <c r="AJ73" cm="1">
        <f t="array" aca="1" ref="AJ7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1.2711613220059392</v>
      </c>
      <c r="AK73" cm="1">
        <f t="array" aca="1" ref="AK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1.1149345020305341</v>
      </c>
      <c r="AL73" cm="1">
        <f t="array" aca="1" ref="AL7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1.1728289335993534</v>
      </c>
    </row>
    <row r="74" spans="1:38" x14ac:dyDescent="0.25">
      <c r="A74" s="1" t="s">
        <v>104</v>
      </c>
      <c r="B74">
        <v>153366</v>
      </c>
      <c r="C74">
        <v>165710</v>
      </c>
      <c r="D74">
        <v>568618</v>
      </c>
      <c r="E74">
        <v>213</v>
      </c>
      <c r="F74">
        <v>146</v>
      </c>
      <c r="G74">
        <v>374</v>
      </c>
      <c r="I74">
        <f t="shared" si="38"/>
        <v>1.3888345526387857E-3</v>
      </c>
      <c r="J74">
        <f t="shared" si="39"/>
        <v>8.81057268722467E-4</v>
      </c>
      <c r="K74">
        <f t="shared" si="40"/>
        <v>6.5773506994150734E-4</v>
      </c>
      <c r="M74">
        <f t="shared" si="41"/>
        <v>1.3897998772337519E-3</v>
      </c>
      <c r="N74">
        <f t="shared" si="42"/>
        <v>8.8144562780565416E-4</v>
      </c>
      <c r="O74">
        <f t="shared" si="43"/>
        <v>6.5795147254819712E-4</v>
      </c>
      <c r="Q74">
        <f t="shared" ca="1" si="44"/>
        <v>1.6659498194533363E-3</v>
      </c>
      <c r="R74">
        <f t="shared" ca="1" si="45"/>
        <v>8.3781985290566554E-4</v>
      </c>
      <c r="S74">
        <f t="shared" ca="1" si="46"/>
        <v>6.0218366944721343E-4</v>
      </c>
      <c r="U74">
        <f t="shared" ca="1" si="54"/>
        <v>0.10929787394653862</v>
      </c>
      <c r="V74">
        <f t="shared" ca="1" si="55"/>
        <v>5.0896833867113189E-2</v>
      </c>
      <c r="W74">
        <f t="shared" ca="1" si="56"/>
        <v>3.8863290473021707E-2</v>
      </c>
      <c r="Y74">
        <f t="shared" ca="1" si="47"/>
        <v>0.4656708500296044</v>
      </c>
      <c r="Z74">
        <f t="shared" ca="1" si="48"/>
        <v>0.3555722455500927</v>
      </c>
      <c r="AA74">
        <f t="shared" ca="1" si="49"/>
        <v>0.76356990249118595</v>
      </c>
      <c r="AC74" t="str">
        <f t="shared" si="50"/>
        <v>2022-40</v>
      </c>
      <c r="AD74">
        <f t="shared" ca="1" si="51"/>
        <v>1.0900288796311446</v>
      </c>
      <c r="AE74">
        <f t="shared" ca="1" si="52"/>
        <v>1.2452414874467321</v>
      </c>
      <c r="AF74">
        <f t="shared" ca="1" si="53"/>
        <v>1.1423931151880216</v>
      </c>
      <c r="AG74" cm="1">
        <f t="array" aca="1" ref="AG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1.0612467340195542</v>
      </c>
      <c r="AH74" cm="1">
        <f t="array" aca="1" ref="AH7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1.1195916277920301</v>
      </c>
      <c r="AI74" cm="1">
        <f t="array" aca="1" ref="AI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1.2197296928086687</v>
      </c>
      <c r="AJ74" cm="1">
        <f t="array" aca="1" ref="AJ7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1.271286885283514</v>
      </c>
      <c r="AK74" cm="1">
        <f t="array" aca="1" ref="AK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1.1140842446433614</v>
      </c>
      <c r="AL74" cm="1">
        <f t="array" aca="1" ref="AL7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1.1714213138762826</v>
      </c>
    </row>
    <row r="75" spans="1:38" x14ac:dyDescent="0.25">
      <c r="A75" s="1" t="s">
        <v>105</v>
      </c>
      <c r="B75">
        <v>153153</v>
      </c>
      <c r="C75">
        <v>165564</v>
      </c>
      <c r="D75">
        <v>568244</v>
      </c>
      <c r="E75">
        <v>225</v>
      </c>
      <c r="F75">
        <v>126</v>
      </c>
      <c r="G75">
        <v>388</v>
      </c>
      <c r="I75">
        <f t="shared" si="38"/>
        <v>1.4691191161779397E-3</v>
      </c>
      <c r="J75">
        <f t="shared" si="39"/>
        <v>7.6103500761035003E-4</v>
      </c>
      <c r="K75">
        <f t="shared" si="40"/>
        <v>6.8280527379083634E-4</v>
      </c>
      <c r="M75">
        <f t="shared" si="41"/>
        <v>1.4701993297713202E-3</v>
      </c>
      <c r="N75">
        <f t="shared" si="42"/>
        <v>7.6132474175966212E-4</v>
      </c>
      <c r="O75">
        <f t="shared" si="43"/>
        <v>6.8303849147934481E-4</v>
      </c>
      <c r="Q75">
        <f t="shared" ca="1" si="44"/>
        <v>1.7670277180498687E-3</v>
      </c>
      <c r="R75">
        <f t="shared" ca="1" si="45"/>
        <v>7.2310418274279986E-4</v>
      </c>
      <c r="S75">
        <f t="shared" ca="1" si="46"/>
        <v>6.2433061057980751E-4</v>
      </c>
      <c r="U75">
        <f t="shared" ca="1" si="54"/>
        <v>0.11106490166458849</v>
      </c>
      <c r="V75">
        <f t="shared" ca="1" si="55"/>
        <v>5.1619938049855991E-2</v>
      </c>
      <c r="W75">
        <f t="shared" ca="1" si="56"/>
        <v>3.9487621083601515E-2</v>
      </c>
      <c r="Y75">
        <f t="shared" ca="1" si="47"/>
        <v>0.46477273446607026</v>
      </c>
      <c r="Z75">
        <f t="shared" ca="1" si="48"/>
        <v>0.35553645203641859</v>
      </c>
      <c r="AA75">
        <f t="shared" ca="1" si="49"/>
        <v>0.76496839352002433</v>
      </c>
      <c r="AC75" t="str">
        <f t="shared" si="50"/>
        <v>2022-41</v>
      </c>
      <c r="AD75">
        <f t="shared" ca="1" si="51"/>
        <v>1.0879265966528646</v>
      </c>
      <c r="AE75">
        <f t="shared" ca="1" si="52"/>
        <v>1.2451161357952287</v>
      </c>
      <c r="AF75">
        <f t="shared" ca="1" si="53"/>
        <v>1.144485427257663</v>
      </c>
      <c r="AG75" cm="1">
        <f t="array" aca="1" ref="AG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1.0594097020159807</v>
      </c>
      <c r="AH75" cm="1">
        <f t="array" aca="1" ref="AH7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1.1172111010994223</v>
      </c>
      <c r="AI75" cm="1">
        <f t="array" aca="1" ref="AI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1.2198039161286787</v>
      </c>
      <c r="AJ75" cm="1">
        <f t="array" aca="1" ref="AJ7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1.2709536107556634</v>
      </c>
      <c r="AK75" cm="1">
        <f t="array" aca="1" ref="AK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1.1163414283130093</v>
      </c>
      <c r="AL75" cm="1">
        <f t="array" aca="1" ref="AL7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1.1733389624217094</v>
      </c>
    </row>
    <row r="76" spans="1:38" x14ac:dyDescent="0.25">
      <c r="A76" s="1" t="s">
        <v>106</v>
      </c>
      <c r="B76">
        <v>152928</v>
      </c>
      <c r="C76">
        <v>165438</v>
      </c>
      <c r="D76">
        <v>567856</v>
      </c>
      <c r="E76">
        <v>164</v>
      </c>
      <c r="F76">
        <v>144</v>
      </c>
      <c r="G76">
        <v>401</v>
      </c>
      <c r="I76">
        <f t="shared" si="38"/>
        <v>1.0724000836995187E-3</v>
      </c>
      <c r="J76">
        <f t="shared" si="39"/>
        <v>8.7041671200087042E-4</v>
      </c>
      <c r="K76">
        <f t="shared" si="40"/>
        <v>7.06164943225043E-4</v>
      </c>
      <c r="M76">
        <f t="shared" si="41"/>
        <v>1.0729755161018482E-3</v>
      </c>
      <c r="N76">
        <f t="shared" si="42"/>
        <v>8.7079574458725671E-4</v>
      </c>
      <c r="O76">
        <f t="shared" si="43"/>
        <v>7.0641439513162375E-4</v>
      </c>
      <c r="Q76">
        <f t="shared" ca="1" si="44"/>
        <v>1.2930474091622246E-3</v>
      </c>
      <c r="R76">
        <f t="shared" ca="1" si="45"/>
        <v>8.2646228275102477E-4</v>
      </c>
      <c r="S76">
        <f t="shared" ca="1" si="46"/>
        <v>6.4485686979565365E-4</v>
      </c>
      <c r="U76">
        <f t="shared" ca="1" si="54"/>
        <v>0.11235794907375071</v>
      </c>
      <c r="V76">
        <f t="shared" ca="1" si="55"/>
        <v>5.2446400332607016E-2</v>
      </c>
      <c r="W76">
        <f t="shared" ca="1" si="56"/>
        <v>4.0132477953397167E-2</v>
      </c>
      <c r="Y76">
        <f t="shared" ca="1" si="47"/>
        <v>0.46677961608378671</v>
      </c>
      <c r="Z76">
        <f t="shared" ca="1" si="48"/>
        <v>0.35718414481786759</v>
      </c>
      <c r="AA76">
        <f t="shared" ca="1" si="49"/>
        <v>0.76520938899301294</v>
      </c>
      <c r="AC76" t="str">
        <f t="shared" si="50"/>
        <v>2022-42</v>
      </c>
      <c r="AD76">
        <f t="shared" ca="1" si="51"/>
        <v>1.0926242471954588</v>
      </c>
      <c r="AE76">
        <f t="shared" ca="1" si="52"/>
        <v>1.2508864832723008</v>
      </c>
      <c r="AF76">
        <f t="shared" ca="1" si="53"/>
        <v>1.1448459856927655</v>
      </c>
      <c r="AG76" cm="1">
        <f t="array" aca="1" ref="AG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1.064189217989578</v>
      </c>
      <c r="AH76" cm="1">
        <f t="array" aca="1" ref="AH7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1.1218190575307394</v>
      </c>
      <c r="AI76" cm="1">
        <f t="array" aca="1" ref="AI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1.2256235892086933</v>
      </c>
      <c r="AJ76" cm="1">
        <f t="array" aca="1" ref="AJ7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1.2766701031297722</v>
      </c>
      <c r="AK76" cm="1">
        <f t="array" aca="1" ref="AK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1.1169280496544465</v>
      </c>
      <c r="AL76" cm="1">
        <f t="array" aca="1" ref="AL7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1.1734617385267867</v>
      </c>
    </row>
    <row r="77" spans="1:38" x14ac:dyDescent="0.25">
      <c r="A77" s="1" t="s">
        <v>107</v>
      </c>
      <c r="B77">
        <v>152764</v>
      </c>
      <c r="C77">
        <v>165294</v>
      </c>
      <c r="D77">
        <v>567455</v>
      </c>
      <c r="E77">
        <v>195</v>
      </c>
      <c r="F77">
        <v>122</v>
      </c>
      <c r="G77">
        <v>386</v>
      </c>
      <c r="I77">
        <f t="shared" si="38"/>
        <v>1.2764787515383205E-3</v>
      </c>
      <c r="J77">
        <f t="shared" si="39"/>
        <v>7.380788171379481E-4</v>
      </c>
      <c r="K77">
        <f t="shared" si="40"/>
        <v>6.8023015040840241E-4</v>
      </c>
      <c r="M77">
        <f t="shared" si="41"/>
        <v>1.2772941445016439E-3</v>
      </c>
      <c r="N77">
        <f t="shared" si="42"/>
        <v>7.3835133140768834E-4</v>
      </c>
      <c r="O77">
        <f t="shared" si="43"/>
        <v>6.8046161190785342E-4</v>
      </c>
      <c r="Q77">
        <f t="shared" ca="1" si="44"/>
        <v>1.5433806550544345E-3</v>
      </c>
      <c r="R77">
        <f t="shared" ca="1" si="45"/>
        <v>7.0023790049728008E-4</v>
      </c>
      <c r="S77">
        <f t="shared" ca="1" si="46"/>
        <v>6.2035710369615971E-4</v>
      </c>
      <c r="U77">
        <f t="shared" ca="1" si="54"/>
        <v>0.11390132972880515</v>
      </c>
      <c r="V77">
        <f t="shared" ca="1" si="55"/>
        <v>5.3146638233104296E-2</v>
      </c>
      <c r="W77">
        <f t="shared" ca="1" si="56"/>
        <v>4.0752835057093324E-2</v>
      </c>
      <c r="Y77">
        <f t="shared" ca="1" si="47"/>
        <v>0.46660243879193047</v>
      </c>
      <c r="Z77">
        <f t="shared" ca="1" si="48"/>
        <v>0.35779068737936875</v>
      </c>
      <c r="AA77">
        <f t="shared" ca="1" si="49"/>
        <v>0.76679986565375935</v>
      </c>
      <c r="AC77" t="str">
        <f t="shared" si="50"/>
        <v>2022-43</v>
      </c>
      <c r="AD77">
        <f t="shared" ca="1" si="51"/>
        <v>1.0922095157066274</v>
      </c>
      <c r="AE77">
        <f t="shared" ca="1" si="52"/>
        <v>1.2530106422046576</v>
      </c>
      <c r="AF77">
        <f t="shared" ca="1" si="53"/>
        <v>1.147225531535492</v>
      </c>
      <c r="AG77" cm="1">
        <f t="array" aca="1" ref="AG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1.063973177072975</v>
      </c>
      <c r="AH77" cm="1">
        <f t="array" aca="1" ref="AH7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1.1211952067080035</v>
      </c>
      <c r="AI77" cm="1">
        <f t="array" aca="1" ref="AI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1.2278798551078729</v>
      </c>
      <c r="AJ77" cm="1">
        <f t="array" aca="1" ref="AJ7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1.278655776415679</v>
      </c>
      <c r="AK77" cm="1">
        <f t="array" aca="1" ref="AK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1.1194517133772124</v>
      </c>
      <c r="AL77" cm="1">
        <f t="array" aca="1" ref="AL7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1.1756884236090388</v>
      </c>
    </row>
    <row r="78" spans="1:38" x14ac:dyDescent="0.25">
      <c r="A78" s="1" t="s">
        <v>108</v>
      </c>
      <c r="B78">
        <v>152569</v>
      </c>
      <c r="C78">
        <v>165172</v>
      </c>
      <c r="D78">
        <v>567069</v>
      </c>
      <c r="E78">
        <v>161</v>
      </c>
      <c r="F78">
        <v>122</v>
      </c>
      <c r="G78">
        <v>341</v>
      </c>
      <c r="I78">
        <f t="shared" si="38"/>
        <v>1.0552602429064882E-3</v>
      </c>
      <c r="J78">
        <f t="shared" si="39"/>
        <v>7.3862397985130653E-4</v>
      </c>
      <c r="K78">
        <f t="shared" si="40"/>
        <v>6.0133775607553927E-4</v>
      </c>
      <c r="M78">
        <f t="shared" si="41"/>
        <v>1.0558174220103983E-3</v>
      </c>
      <c r="N78">
        <f t="shared" si="42"/>
        <v>7.3889689694017898E-4</v>
      </c>
      <c r="O78">
        <f t="shared" si="43"/>
        <v>6.0151863213932851E-4</v>
      </c>
      <c r="Q78">
        <f t="shared" ca="1" si="44"/>
        <v>1.2791705435145646E-3</v>
      </c>
      <c r="R78">
        <f t="shared" ca="1" si="45"/>
        <v>7.0023240389540536E-4</v>
      </c>
      <c r="S78">
        <f t="shared" ca="1" si="46"/>
        <v>5.4767328148843514E-4</v>
      </c>
      <c r="U78">
        <f t="shared" ca="1" si="54"/>
        <v>0.11518050027231971</v>
      </c>
      <c r="V78">
        <f t="shared" ca="1" si="55"/>
        <v>5.3846870636999701E-2</v>
      </c>
      <c r="W78">
        <f t="shared" ca="1" si="56"/>
        <v>4.130050833858176E-2</v>
      </c>
      <c r="Y78">
        <f t="shared" ca="1" si="47"/>
        <v>0.46749988504729767</v>
      </c>
      <c r="Z78">
        <f t="shared" ca="1" si="48"/>
        <v>0.3585720520481811</v>
      </c>
      <c r="AA78">
        <f t="shared" ca="1" si="49"/>
        <v>0.76699923041030016</v>
      </c>
      <c r="AC78" t="str">
        <f t="shared" si="50"/>
        <v>2022-44</v>
      </c>
      <c r="AD78">
        <f t="shared" ca="1" si="51"/>
        <v>1.0943102319876763</v>
      </c>
      <c r="AE78">
        <f t="shared" ca="1" si="52"/>
        <v>1.2557470416694836</v>
      </c>
      <c r="AF78">
        <f t="shared" ca="1" si="53"/>
        <v>1.1475238053733428</v>
      </c>
      <c r="AG78" cm="1">
        <f t="array" aca="1" ref="AG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1.0661933943415531</v>
      </c>
      <c r="AH78" cm="1">
        <f t="array" aca="1" ref="AH7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1.1231685453955271</v>
      </c>
      <c r="AI78" cm="1">
        <f t="array" aca="1" ref="AI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1.2307078696763645</v>
      </c>
      <c r="AJ78" cm="1">
        <f t="array" aca="1" ref="AJ7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1.2812956441696701</v>
      </c>
      <c r="AK78" cm="1">
        <f t="array" aca="1" ref="AK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1.1199336831944564</v>
      </c>
      <c r="AL78" cm="1">
        <f t="array" aca="1" ref="AL7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1.1757936239068156</v>
      </c>
    </row>
    <row r="79" spans="1:38" x14ac:dyDescent="0.25">
      <c r="A79" s="1" t="s">
        <v>109</v>
      </c>
      <c r="B79">
        <v>152408</v>
      </c>
      <c r="C79">
        <v>165050</v>
      </c>
      <c r="D79">
        <v>566728</v>
      </c>
      <c r="E79">
        <v>186</v>
      </c>
      <c r="F79">
        <v>134</v>
      </c>
      <c r="G79">
        <v>376</v>
      </c>
      <c r="I79">
        <f t="shared" si="38"/>
        <v>1.2204083775129914E-3</v>
      </c>
      <c r="J79">
        <f t="shared" si="39"/>
        <v>8.1187518933656464E-4</v>
      </c>
      <c r="K79">
        <f t="shared" si="40"/>
        <v>6.6345760223599328E-4</v>
      </c>
      <c r="M79">
        <f t="shared" si="41"/>
        <v>1.2211536822627957E-3</v>
      </c>
      <c r="N79">
        <f t="shared" si="42"/>
        <v>8.1220493848694361E-4</v>
      </c>
      <c r="O79">
        <f t="shared" si="43"/>
        <v>6.6367778762544414E-4</v>
      </c>
      <c r="Q79">
        <f t="shared" ca="1" si="44"/>
        <v>1.4834313201859423E-3</v>
      </c>
      <c r="R79">
        <f t="shared" ca="1" si="45"/>
        <v>7.6913008248039364E-4</v>
      </c>
      <c r="S79">
        <f t="shared" ca="1" si="46"/>
        <v>6.0348168247323722E-4</v>
      </c>
      <c r="U79">
        <f t="shared" ca="1" si="54"/>
        <v>0.11666393159250565</v>
      </c>
      <c r="V79">
        <f t="shared" ca="1" si="55"/>
        <v>5.4616000719480091E-2</v>
      </c>
      <c r="W79">
        <f t="shared" ca="1" si="56"/>
        <v>4.1903990021055E-2</v>
      </c>
      <c r="Y79">
        <f t="shared" ca="1" si="47"/>
        <v>0.46814812405129469</v>
      </c>
      <c r="Z79">
        <f t="shared" ca="1" si="48"/>
        <v>0.35918547788549637</v>
      </c>
      <c r="AA79">
        <f t="shared" ca="1" si="49"/>
        <v>0.76724750016544052</v>
      </c>
      <c r="AC79" t="str">
        <f t="shared" si="50"/>
        <v>2022-45</v>
      </c>
      <c r="AD79">
        <f t="shared" ca="1" si="51"/>
        <v>1.095827611130509</v>
      </c>
      <c r="AE79">
        <f t="shared" ca="1" si="52"/>
        <v>1.2578953063657761</v>
      </c>
      <c r="AF79">
        <f t="shared" ca="1" si="53"/>
        <v>1.147895247016153</v>
      </c>
      <c r="AG79" cm="1">
        <f t="array" aca="1" ref="AG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1.0678620222867883</v>
      </c>
      <c r="AH79" cm="1">
        <f t="array" aca="1" ref="AH7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1.1245255737669611</v>
      </c>
      <c r="AI79" cm="1">
        <f t="array" aca="1" ref="AI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1.232975937304865</v>
      </c>
      <c r="AJ79" cm="1">
        <f t="array" aca="1" ref="AJ7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1.2833183145777896</v>
      </c>
      <c r="AK79" cm="1">
        <f t="array" aca="1" ref="AK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1.1205017003044342</v>
      </c>
      <c r="AL79" cm="1">
        <f t="array" aca="1" ref="AL7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1.1759584994509806</v>
      </c>
    </row>
    <row r="80" spans="1:38" x14ac:dyDescent="0.25">
      <c r="A80" s="1" t="s">
        <v>110</v>
      </c>
      <c r="B80">
        <v>152222</v>
      </c>
      <c r="C80">
        <v>164916</v>
      </c>
      <c r="D80">
        <v>566352</v>
      </c>
      <c r="E80">
        <v>168</v>
      </c>
      <c r="F80">
        <v>153</v>
      </c>
      <c r="G80">
        <v>385</v>
      </c>
      <c r="I80">
        <f t="shared" si="38"/>
        <v>1.1036512462061989E-3</v>
      </c>
      <c r="J80">
        <f t="shared" si="39"/>
        <v>9.2774503383540713E-4</v>
      </c>
      <c r="K80">
        <f t="shared" si="40"/>
        <v>6.7978924767635673E-4</v>
      </c>
      <c r="M80">
        <f t="shared" si="41"/>
        <v>1.1042607177133685E-3</v>
      </c>
      <c r="N80">
        <f t="shared" si="42"/>
        <v>9.2817565561806564E-4</v>
      </c>
      <c r="O80">
        <f t="shared" si="43"/>
        <v>6.8002040915359949E-4</v>
      </c>
      <c r="Q80">
        <f t="shared" ca="1" si="44"/>
        <v>1.3450122467210412E-3</v>
      </c>
      <c r="R80">
        <f t="shared" ca="1" si="45"/>
        <v>8.7829448591432652E-4</v>
      </c>
      <c r="S80">
        <f t="shared" ca="1" si="46"/>
        <v>6.1753716096758858E-4</v>
      </c>
      <c r="U80">
        <f t="shared" ca="1" si="54"/>
        <v>0.11800894383922669</v>
      </c>
      <c r="V80">
        <f t="shared" ca="1" si="55"/>
        <v>5.5494295205394416E-2</v>
      </c>
      <c r="W80">
        <f t="shared" ca="1" si="56"/>
        <v>4.2521527182022588E-2</v>
      </c>
      <c r="Y80">
        <f t="shared" ca="1" si="47"/>
        <v>0.47025499424008799</v>
      </c>
      <c r="Z80">
        <f t="shared" ca="1" si="48"/>
        <v>0.36032461437798452</v>
      </c>
      <c r="AA80">
        <f t="shared" ca="1" si="49"/>
        <v>0.76623240325231146</v>
      </c>
      <c r="AC80" t="str">
        <f t="shared" si="50"/>
        <v>2022-46</v>
      </c>
      <c r="AD80">
        <f t="shared" ca="1" si="51"/>
        <v>1.1007593120331371</v>
      </c>
      <c r="AE80">
        <f t="shared" ca="1" si="52"/>
        <v>1.2618846504106587</v>
      </c>
      <c r="AF80">
        <f t="shared" ca="1" si="53"/>
        <v>1.1463765390091665</v>
      </c>
      <c r="AG80" cm="1">
        <f t="array" aca="1" ref="AG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1.072867660386035</v>
      </c>
      <c r="AH80" cm="1">
        <f t="array" aca="1" ref="AH8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1.1293760710353473</v>
      </c>
      <c r="AI80" cm="1">
        <f t="array" aca="1" ref="AI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1.2370396474537562</v>
      </c>
      <c r="AJ80" cm="1">
        <f t="array" aca="1" ref="AJ8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1.2872286464056573</v>
      </c>
      <c r="AK80" cm="1">
        <f t="array" aca="1" ref="AK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1.1192415630619934</v>
      </c>
      <c r="AL80" cm="1">
        <f t="array" aca="1" ref="AL8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1.1741693773373962</v>
      </c>
    </row>
    <row r="81" spans="1:38" x14ac:dyDescent="0.25">
      <c r="A81" s="1" t="s">
        <v>111</v>
      </c>
      <c r="B81">
        <v>152054</v>
      </c>
      <c r="C81">
        <v>164763</v>
      </c>
      <c r="D81">
        <v>565967</v>
      </c>
      <c r="E81">
        <v>172</v>
      </c>
      <c r="F81">
        <v>133</v>
      </c>
      <c r="G81">
        <v>403</v>
      </c>
      <c r="I81">
        <f t="shared" si="38"/>
        <v>1.1311770818261933E-3</v>
      </c>
      <c r="J81">
        <f t="shared" si="39"/>
        <v>8.0722006761226733E-4</v>
      </c>
      <c r="K81">
        <f t="shared" si="40"/>
        <v>7.1205564988771435E-4</v>
      </c>
      <c r="M81">
        <f t="shared" si="41"/>
        <v>1.1318173455013589E-3</v>
      </c>
      <c r="N81">
        <f t="shared" si="42"/>
        <v>8.0754604516657894E-4</v>
      </c>
      <c r="O81">
        <f t="shared" si="43"/>
        <v>7.1230928191924018E-4</v>
      </c>
      <c r="Q81">
        <f t="shared" ca="1" si="44"/>
        <v>1.3822559109341376E-3</v>
      </c>
      <c r="R81">
        <f t="shared" ca="1" si="45"/>
        <v>7.635774386937212E-4</v>
      </c>
      <c r="S81">
        <f t="shared" ca="1" si="46"/>
        <v>6.4601721783459675E-4</v>
      </c>
      <c r="U81">
        <f t="shared" ca="1" si="54"/>
        <v>0.11939119975016083</v>
      </c>
      <c r="V81">
        <f t="shared" ca="1" si="55"/>
        <v>5.6257872644088137E-2</v>
      </c>
      <c r="W81">
        <f t="shared" ca="1" si="56"/>
        <v>4.3167544399857184E-2</v>
      </c>
      <c r="Y81">
        <f t="shared" ca="1" si="47"/>
        <v>0.4712061924313844</v>
      </c>
      <c r="Z81">
        <f t="shared" ca="1" si="48"/>
        <v>0.36156387145945434</v>
      </c>
      <c r="AA81">
        <f t="shared" ca="1" si="49"/>
        <v>0.76731561950367222</v>
      </c>
      <c r="AC81" t="str">
        <f t="shared" si="50"/>
        <v>2022-47</v>
      </c>
      <c r="AD81">
        <f t="shared" ca="1" si="51"/>
        <v>1.1029858492937368</v>
      </c>
      <c r="AE81">
        <f t="shared" ca="1" si="52"/>
        <v>1.266224624496856</v>
      </c>
      <c r="AF81">
        <f t="shared" ca="1" si="53"/>
        <v>1.1479971618018892</v>
      </c>
      <c r="AG81" cm="1">
        <f t="array" aca="1" ref="AG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1.0752159899160583</v>
      </c>
      <c r="AH81" cm="1">
        <f t="array" aca="1" ref="AH8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1.1314729274414934</v>
      </c>
      <c r="AI81" cm="1">
        <f t="array" aca="1" ref="AI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1.2414503232092449</v>
      </c>
      <c r="AJ81" cm="1">
        <f t="array" aca="1" ref="AJ8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1.2914933201173011</v>
      </c>
      <c r="AK81" cm="1">
        <f t="array" aca="1" ref="AK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1.1210227932686081</v>
      </c>
      <c r="AL81" cm="1">
        <f t="array" aca="1" ref="AL8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1.1756205952445891</v>
      </c>
    </row>
    <row r="82" spans="1:38" x14ac:dyDescent="0.25">
      <c r="A82" s="1" t="s">
        <v>112</v>
      </c>
      <c r="B82">
        <v>151882</v>
      </c>
      <c r="C82">
        <v>164630</v>
      </c>
      <c r="D82">
        <v>565564</v>
      </c>
      <c r="E82">
        <v>194</v>
      </c>
      <c r="F82">
        <v>135</v>
      </c>
      <c r="G82">
        <v>393</v>
      </c>
      <c r="I82">
        <f t="shared" si="38"/>
        <v>1.2773073833634006E-3</v>
      </c>
      <c r="J82">
        <f t="shared" si="39"/>
        <v>8.2002065237198561E-4</v>
      </c>
      <c r="K82">
        <f t="shared" si="40"/>
        <v>6.9488156954827394E-4</v>
      </c>
      <c r="M82">
        <f t="shared" si="41"/>
        <v>1.2781238357536969E-3</v>
      </c>
      <c r="N82">
        <f t="shared" si="42"/>
        <v>8.203570532234613E-4</v>
      </c>
      <c r="O82">
        <f t="shared" si="43"/>
        <v>6.9512311164798889E-4</v>
      </c>
      <c r="Q82">
        <f t="shared" ca="1" si="44"/>
        <v>1.5651016140252577E-3</v>
      </c>
      <c r="R82">
        <f t="shared" ca="1" si="45"/>
        <v>7.7511210662772282E-4</v>
      </c>
      <c r="S82">
        <f t="shared" ca="1" si="46"/>
        <v>6.2960991365944752E-4</v>
      </c>
      <c r="U82">
        <f t="shared" ca="1" si="54"/>
        <v>0.12095630136418609</v>
      </c>
      <c r="V82">
        <f t="shared" ca="1" si="55"/>
        <v>5.7032984750715859E-2</v>
      </c>
      <c r="W82">
        <f t="shared" ca="1" si="56"/>
        <v>4.3797154313516634E-2</v>
      </c>
      <c r="Y82">
        <f t="shared" ca="1" si="47"/>
        <v>0.47151726786846626</v>
      </c>
      <c r="Z82">
        <f t="shared" ca="1" si="48"/>
        <v>0.36209072052929453</v>
      </c>
      <c r="AA82">
        <f t="shared" ca="1" si="49"/>
        <v>0.76792674458383325</v>
      </c>
      <c r="AC82" t="str">
        <f t="shared" si="50"/>
        <v>2022-48</v>
      </c>
      <c r="AD82">
        <f t="shared" ca="1" si="51"/>
        <v>1.10371400569464</v>
      </c>
      <c r="AE82">
        <f t="shared" ca="1" si="52"/>
        <v>1.2680696906616034</v>
      </c>
      <c r="AF82">
        <f t="shared" ca="1" si="53"/>
        <v>1.1489114789872799</v>
      </c>
      <c r="AG82" cm="1">
        <f t="array" aca="1" ref="AG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1.076109036399298</v>
      </c>
      <c r="AH82" cm="1">
        <f t="array" aca="1" ref="AH8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1.1320271135744755</v>
      </c>
      <c r="AI82" cm="1">
        <f t="array" aca="1" ref="AI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1.2434204589455182</v>
      </c>
      <c r="AJ82" cm="1">
        <f t="array" aca="1" ref="AJ8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1.2932075620971188</v>
      </c>
      <c r="AK82" cm="1">
        <f t="array" aca="1" ref="AK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1.1221110588594949</v>
      </c>
      <c r="AL82" cm="1">
        <f t="array" aca="1" ref="AL8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1.1763519984290809</v>
      </c>
    </row>
    <row r="83" spans="1:38" x14ac:dyDescent="0.25">
      <c r="A83" s="1" t="s">
        <v>113</v>
      </c>
      <c r="B83">
        <v>151688</v>
      </c>
      <c r="C83">
        <v>164495</v>
      </c>
      <c r="D83">
        <v>565171</v>
      </c>
      <c r="E83">
        <v>180</v>
      </c>
      <c r="F83">
        <v>161</v>
      </c>
      <c r="G83">
        <v>374</v>
      </c>
      <c r="I83">
        <f t="shared" si="38"/>
        <v>1.1866462739306999E-3</v>
      </c>
      <c r="J83">
        <f t="shared" si="39"/>
        <v>9.7875315359129459E-4</v>
      </c>
      <c r="K83">
        <f t="shared" si="40"/>
        <v>6.6174662181888312E-4</v>
      </c>
      <c r="M83">
        <f t="shared" si="41"/>
        <v>1.1873508961004469E-3</v>
      </c>
      <c r="N83">
        <f t="shared" si="42"/>
        <v>9.7923244522345643E-4</v>
      </c>
      <c r="O83">
        <f t="shared" si="43"/>
        <v>6.6196567275739161E-4</v>
      </c>
      <c r="Q83">
        <f t="shared" ca="1" si="44"/>
        <v>1.4578276544517385E-3</v>
      </c>
      <c r="R83">
        <f t="shared" ca="1" si="45"/>
        <v>9.2453468551307347E-4</v>
      </c>
      <c r="S83">
        <f t="shared" ca="1" si="46"/>
        <v>5.9879703092088085E-4</v>
      </c>
      <c r="U83">
        <f t="shared" ca="1" si="54"/>
        <v>0.12241412901863782</v>
      </c>
      <c r="V83">
        <f t="shared" ca="1" si="55"/>
        <v>5.7957519436228934E-2</v>
      </c>
      <c r="W83">
        <f t="shared" ca="1" si="56"/>
        <v>4.4395951344437516E-2</v>
      </c>
      <c r="Y83">
        <f t="shared" ca="1" si="47"/>
        <v>0.4734544933731038</v>
      </c>
      <c r="Z83">
        <f t="shared" ca="1" si="48"/>
        <v>0.3626701566261043</v>
      </c>
      <c r="AA83">
        <f t="shared" ca="1" si="49"/>
        <v>0.76600847959489871</v>
      </c>
      <c r="AC83" t="str">
        <f t="shared" si="50"/>
        <v>2022-49</v>
      </c>
      <c r="AD83">
        <f t="shared" ca="1" si="51"/>
        <v>1.1082486072190401</v>
      </c>
      <c r="AE83">
        <f t="shared" ca="1" si="52"/>
        <v>1.2700989206594495</v>
      </c>
      <c r="AF83">
        <f t="shared" ca="1" si="53"/>
        <v>1.1460415220791886</v>
      </c>
      <c r="AG83" cm="1">
        <f t="array" aca="1" ref="AG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1.0807297271196221</v>
      </c>
      <c r="AH83" cm="1">
        <f t="array" aca="1" ref="AH8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1.1364682071588794</v>
      </c>
      <c r="AI83" cm="1">
        <f t="array" aca="1" ref="AI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1.2455588034694705</v>
      </c>
      <c r="AJ83" cm="1">
        <f t="array" aca="1" ref="AJ8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1.295122529556139</v>
      </c>
      <c r="AK83" cm="1">
        <f t="array" aca="1" ref="AK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1.1195221747930604</v>
      </c>
      <c r="AL83" cm="1">
        <f t="array" aca="1" ref="AL8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1.1731890621749967</v>
      </c>
    </row>
    <row r="84" spans="1:38" x14ac:dyDescent="0.25">
      <c r="A84" s="1" t="s">
        <v>114</v>
      </c>
      <c r="B84">
        <v>151508</v>
      </c>
      <c r="C84">
        <v>164334</v>
      </c>
      <c r="D84">
        <v>564797</v>
      </c>
      <c r="E84">
        <v>213</v>
      </c>
      <c r="F84">
        <v>172</v>
      </c>
      <c r="G84">
        <v>439</v>
      </c>
      <c r="I84">
        <f t="shared" si="38"/>
        <v>1.4058663568920454E-3</v>
      </c>
      <c r="J84">
        <f t="shared" si="39"/>
        <v>1.0466488979760731E-3</v>
      </c>
      <c r="K84">
        <f t="shared" si="40"/>
        <v>7.7727041751284086E-4</v>
      </c>
      <c r="M84">
        <f t="shared" si="41"/>
        <v>1.4068555141893858E-3</v>
      </c>
      <c r="N84">
        <f t="shared" si="42"/>
        <v>1.0471970174263947E-3</v>
      </c>
      <c r="O84">
        <f t="shared" si="43"/>
        <v>7.7757264878425714E-4</v>
      </c>
      <c r="Q84">
        <f t="shared" ca="1" si="44"/>
        <v>1.7319449825397841E-3</v>
      </c>
      <c r="R84">
        <f t="shared" ca="1" si="45"/>
        <v>9.8796514160102121E-4</v>
      </c>
      <c r="S84">
        <f t="shared" ca="1" si="46"/>
        <v>7.024565799752607E-4</v>
      </c>
      <c r="U84">
        <f t="shared" ca="1" si="54"/>
        <v>0.12414607400117761</v>
      </c>
      <c r="V84">
        <f t="shared" ca="1" si="55"/>
        <v>5.8945484577829957E-2</v>
      </c>
      <c r="W84">
        <f t="shared" ca="1" si="56"/>
        <v>4.5098407924412776E-2</v>
      </c>
      <c r="Y84">
        <f t="shared" ca="1" si="47"/>
        <v>0.47480748023711827</v>
      </c>
      <c r="Z84">
        <f t="shared" ca="1" si="48"/>
        <v>0.36326890147154384</v>
      </c>
      <c r="AA84">
        <f t="shared" ca="1" si="49"/>
        <v>0.76508672797262545</v>
      </c>
      <c r="AC84" t="str">
        <f t="shared" si="50"/>
        <v>2022-50</v>
      </c>
      <c r="AD84">
        <f t="shared" ca="1" si="51"/>
        <v>1.1114156398032002</v>
      </c>
      <c r="AE84">
        <f t="shared" ca="1" si="52"/>
        <v>1.2721957713874434</v>
      </c>
      <c r="AF84">
        <f t="shared" ca="1" si="53"/>
        <v>1.1446624699403303</v>
      </c>
      <c r="AG84" cm="1">
        <f t="array" aca="1" ref="AG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1.0840328988712553</v>
      </c>
      <c r="AH84" cm="1">
        <f t="array" aca="1" ref="AH8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1.1394900705369277</v>
      </c>
      <c r="AI84" cm="1">
        <f t="array" aca="1" ref="AI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1.2477870249691607</v>
      </c>
      <c r="AJ84" cm="1">
        <f t="array" aca="1" ref="AJ8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1.2970819926390029</v>
      </c>
      <c r="AK84" cm="1">
        <f t="array" aca="1" ref="AK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1.1184031637076892</v>
      </c>
      <c r="AL84" cm="1">
        <f t="array" aca="1" ref="AL8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1.1715383258986836</v>
      </c>
    </row>
    <row r="85" spans="1:38" x14ac:dyDescent="0.25">
      <c r="A85" s="1" t="s">
        <v>115</v>
      </c>
      <c r="B85">
        <v>151295</v>
      </c>
      <c r="C85">
        <v>164162</v>
      </c>
      <c r="D85">
        <v>564358</v>
      </c>
      <c r="E85">
        <v>241</v>
      </c>
      <c r="F85">
        <v>186</v>
      </c>
      <c r="G85">
        <v>531</v>
      </c>
      <c r="I85">
        <f t="shared" si="38"/>
        <v>1.5929145047754386E-3</v>
      </c>
      <c r="J85">
        <f t="shared" si="39"/>
        <v>1.1330271317357245E-3</v>
      </c>
      <c r="K85">
        <f t="shared" si="40"/>
        <v>9.4089212875515186E-4</v>
      </c>
      <c r="M85">
        <f t="shared" si="41"/>
        <v>1.5941845419714486E-3</v>
      </c>
      <c r="N85">
        <f t="shared" si="42"/>
        <v>1.1336694922300641E-3</v>
      </c>
      <c r="O85">
        <f t="shared" si="43"/>
        <v>9.4133504560056441E-4</v>
      </c>
      <c r="Q85">
        <f t="shared" ca="1" si="44"/>
        <v>1.9677987633926874E-3</v>
      </c>
      <c r="R85">
        <f t="shared" ca="1" si="45"/>
        <v>1.0687484435364892E-3</v>
      </c>
      <c r="S85">
        <f t="shared" ca="1" si="46"/>
        <v>8.492920848388049E-4</v>
      </c>
      <c r="U85">
        <f t="shared" ca="1" si="54"/>
        <v>0.12611387276457028</v>
      </c>
      <c r="V85">
        <f t="shared" ca="1" si="55"/>
        <v>6.0014233021366443E-2</v>
      </c>
      <c r="W85">
        <f t="shared" ca="1" si="56"/>
        <v>4.594770000925158E-2</v>
      </c>
      <c r="Y85">
        <f t="shared" ca="1" si="47"/>
        <v>0.4758733651245583</v>
      </c>
      <c r="Z85">
        <f t="shared" ca="1" si="48"/>
        <v>0.36433501725085288</v>
      </c>
      <c r="AA85">
        <f t="shared" ca="1" si="49"/>
        <v>0.76561338362673304</v>
      </c>
      <c r="AC85" t="str">
        <f t="shared" si="50"/>
        <v>2022-51</v>
      </c>
      <c r="AD85">
        <f t="shared" ca="1" si="51"/>
        <v>1.1139106323705859</v>
      </c>
      <c r="AE85">
        <f t="shared" ca="1" si="52"/>
        <v>1.2759293912507244</v>
      </c>
      <c r="AF85">
        <f t="shared" ca="1" si="53"/>
        <v>1.14545041062705</v>
      </c>
      <c r="AG85" cm="1">
        <f t="array" aca="1" ref="AG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1.0866964689967988</v>
      </c>
      <c r="AH85" cm="1">
        <f t="array" aca="1" ref="AH8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1.1418063206312796</v>
      </c>
      <c r="AI85" cm="1">
        <f t="array" aca="1" ref="AI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1.2516455541891651</v>
      </c>
      <c r="AJ85" cm="1">
        <f t="array" aca="1" ref="AJ8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1.3006843718724224</v>
      </c>
      <c r="AK85" cm="1">
        <f t="array" aca="1" ref="AK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1.1194206747363502</v>
      </c>
      <c r="AL85" cm="1">
        <f t="array" aca="1" ref="AL8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1.1720854124073574</v>
      </c>
    </row>
    <row r="86" spans="1:38" x14ac:dyDescent="0.25">
      <c r="A86" s="1" t="s">
        <v>116</v>
      </c>
      <c r="B86">
        <v>151054</v>
      </c>
      <c r="C86">
        <v>163976</v>
      </c>
      <c r="D86">
        <v>563827</v>
      </c>
      <c r="E86">
        <v>256</v>
      </c>
      <c r="F86">
        <v>190</v>
      </c>
      <c r="G86">
        <v>523</v>
      </c>
      <c r="I86">
        <f t="shared" si="38"/>
        <v>1.6947581659538973E-3</v>
      </c>
      <c r="J86">
        <f t="shared" si="39"/>
        <v>1.1587061521198224E-3</v>
      </c>
      <c r="K86">
        <f t="shared" si="40"/>
        <v>9.2758949110276732E-4</v>
      </c>
      <c r="M86">
        <f t="shared" si="41"/>
        <v>1.6961958932040337E-3</v>
      </c>
      <c r="N86">
        <f t="shared" si="42"/>
        <v>1.1593779711039187E-3</v>
      </c>
      <c r="O86">
        <f t="shared" si="43"/>
        <v>9.2801996845949162E-4</v>
      </c>
      <c r="Q86">
        <f t="shared" ca="1" si="44"/>
        <v>2.0993052497373338E-3</v>
      </c>
      <c r="R86">
        <f t="shared" ca="1" si="45"/>
        <v>1.0921691132198138E-3</v>
      </c>
      <c r="S86">
        <f t="shared" ca="1" si="46"/>
        <v>8.361891152158194E-4</v>
      </c>
      <c r="U86">
        <f t="shared" ca="1" si="54"/>
        <v>0.12821317801430762</v>
      </c>
      <c r="V86">
        <f t="shared" ca="1" si="55"/>
        <v>6.1106402134586256E-2</v>
      </c>
      <c r="W86">
        <f t="shared" ca="1" si="56"/>
        <v>4.6783889124467397E-2</v>
      </c>
      <c r="Y86">
        <f t="shared" ca="1" si="47"/>
        <v>0.47660001164441335</v>
      </c>
      <c r="Z86">
        <f t="shared" ca="1" si="48"/>
        <v>0.36489142418142595</v>
      </c>
      <c r="AA86">
        <f t="shared" ca="1" si="49"/>
        <v>0.76561354441104779</v>
      </c>
      <c r="AC86" t="str">
        <f t="shared" si="50"/>
        <v>2022-52</v>
      </c>
      <c r="AD86" s="5">
        <f t="shared" ca="1" si="51"/>
        <v>1.1156115455625435</v>
      </c>
      <c r="AE86" s="5">
        <f t="shared" ca="1" si="52"/>
        <v>1.2778779713283976</v>
      </c>
      <c r="AF86" s="5">
        <f t="shared" ca="1" si="53"/>
        <v>1.145450651179871</v>
      </c>
      <c r="AG86" s="5" cm="1">
        <f t="array" aca="1" ref="AG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1.0885878536801581</v>
      </c>
      <c r="AH86" s="5" cm="1">
        <f t="array" aca="1" ref="AH8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1.1433060881442871</v>
      </c>
      <c r="AI86" s="5" cm="1">
        <f t="array" aca="1" ref="AI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1.2537538585327093</v>
      </c>
      <c r="AJ86" s="5" cm="1">
        <f t="array" aca="1" ref="AJ8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1.3024662683929664</v>
      </c>
      <c r="AK86" s="5" cm="1">
        <f t="array" aca="1" ref="AK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1.1196643182039221</v>
      </c>
      <c r="AL86" s="5" cm="1">
        <f t="array" aca="1" ref="AL8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1.1718308540840972</v>
      </c>
    </row>
    <row r="87" spans="1:38" x14ac:dyDescent="0.25">
      <c r="A87" s="1" t="s">
        <v>117</v>
      </c>
      <c r="B87">
        <v>150798</v>
      </c>
      <c r="C87">
        <v>163786</v>
      </c>
      <c r="D87">
        <v>563304</v>
      </c>
      <c r="E87">
        <v>244</v>
      </c>
      <c r="F87">
        <v>171</v>
      </c>
      <c r="G87">
        <v>495</v>
      </c>
      <c r="I87">
        <f t="shared" si="38"/>
        <v>1.6180585949415775E-3</v>
      </c>
      <c r="J87">
        <f t="shared" si="39"/>
        <v>1.0440452785952401E-3</v>
      </c>
      <c r="K87">
        <f t="shared" si="40"/>
        <v>8.7874398193515404E-4</v>
      </c>
      <c r="M87">
        <f t="shared" si="41"/>
        <v>1.6193690655528369E-3</v>
      </c>
      <c r="N87">
        <f t="shared" si="42"/>
        <v>1.0445906735115009E-3</v>
      </c>
      <c r="O87">
        <f t="shared" si="43"/>
        <v>8.7913030376323266E-4</v>
      </c>
      <c r="Q87">
        <f t="shared" ca="1" si="44"/>
        <v>2.0095689789141188E-3</v>
      </c>
      <c r="R87">
        <f t="shared" ca="1" si="45"/>
        <v>9.8330172430437799E-4</v>
      </c>
      <c r="S87">
        <f t="shared" ca="1" si="46"/>
        <v>7.9110618370770158E-4</v>
      </c>
      <c r="U87">
        <f t="shared" ca="1" si="54"/>
        <v>0.13022274699322173</v>
      </c>
      <c r="V87">
        <f t="shared" ca="1" si="55"/>
        <v>6.2089703858890635E-2</v>
      </c>
      <c r="W87">
        <f t="shared" ca="1" si="56"/>
        <v>4.7574995308175098E-2</v>
      </c>
      <c r="Y87">
        <f t="shared" ca="1" si="47"/>
        <v>0.47679614577722346</v>
      </c>
      <c r="Z87">
        <f t="shared" ca="1" si="48"/>
        <v>0.3653355224540874</v>
      </c>
      <c r="AA87">
        <f t="shared" ca="1" si="49"/>
        <v>0.76623002448678657</v>
      </c>
      <c r="AC87" t="str">
        <f t="shared" si="50"/>
        <v>2023-01</v>
      </c>
      <c r="AD87">
        <f t="shared" ca="1" si="51"/>
        <v>1.1160706506773062</v>
      </c>
      <c r="AE87">
        <f t="shared" ca="1" si="52"/>
        <v>1.2794332378053015</v>
      </c>
      <c r="AF87">
        <f t="shared" ca="1" si="53"/>
        <v>1.1463729800876461</v>
      </c>
      <c r="AG87" cm="1">
        <f t="array" aca="1" ref="AG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1.0892433221963602</v>
      </c>
      <c r="AH87" cm="1">
        <f t="array" aca="1" ref="AH8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1.1435587181673961</v>
      </c>
      <c r="AI87" cm="1">
        <f t="array" aca="1" ref="AI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1.2554624244237103</v>
      </c>
      <c r="AJ87" cm="1">
        <f t="array" aca="1" ref="AJ8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1.3038617310688208</v>
      </c>
      <c r="AK87" cm="1">
        <f t="array" aca="1" ref="AK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1.120782321194248</v>
      </c>
      <c r="AL87" cm="1">
        <f t="array" aca="1" ref="AL8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1.1725479467544755</v>
      </c>
    </row>
    <row r="88" spans="1:38" x14ac:dyDescent="0.25">
      <c r="A88" s="1" t="s">
        <v>118</v>
      </c>
      <c r="B88">
        <v>150554</v>
      </c>
      <c r="C88">
        <v>163615</v>
      </c>
      <c r="D88">
        <v>562809</v>
      </c>
      <c r="E88">
        <v>219</v>
      </c>
      <c r="F88">
        <v>173</v>
      </c>
      <c r="G88">
        <v>429</v>
      </c>
      <c r="I88">
        <f t="shared" si="38"/>
        <v>1.4546275754878648E-3</v>
      </c>
      <c r="J88">
        <f t="shared" si="39"/>
        <v>1.0573602664792348E-3</v>
      </c>
      <c r="K88">
        <f t="shared" si="40"/>
        <v>7.6224793846580276E-4</v>
      </c>
      <c r="M88">
        <f t="shared" si="41"/>
        <v>1.4556865732690515E-3</v>
      </c>
      <c r="N88">
        <f t="shared" si="42"/>
        <v>1.0579196662052041E-3</v>
      </c>
      <c r="O88">
        <f t="shared" si="43"/>
        <v>7.6253859713768142E-4</v>
      </c>
      <c r="Q88">
        <f t="shared" ca="1" si="44"/>
        <v>1.8112668984460276E-3</v>
      </c>
      <c r="R88">
        <f t="shared" ca="1" si="45"/>
        <v>9.9510557159830149E-4</v>
      </c>
      <c r="S88">
        <f t="shared" ca="1" si="46"/>
        <v>6.8529521537483693E-4</v>
      </c>
      <c r="U88">
        <f t="shared" ca="1" si="54"/>
        <v>0.13203401389166775</v>
      </c>
      <c r="V88">
        <f t="shared" ca="1" si="55"/>
        <v>6.3084809430488942E-2</v>
      </c>
      <c r="W88">
        <f t="shared" ca="1" si="56"/>
        <v>4.8260290523549937E-2</v>
      </c>
      <c r="Y88">
        <f t="shared" ca="1" si="47"/>
        <v>0.47779210501204061</v>
      </c>
      <c r="Z88">
        <f t="shared" ca="1" si="48"/>
        <v>0.36551407551047338</v>
      </c>
      <c r="AA88">
        <f t="shared" ca="1" si="49"/>
        <v>0.76500651994084801</v>
      </c>
      <c r="AC88" t="str">
        <f t="shared" si="50"/>
        <v>2023-02</v>
      </c>
      <c r="AD88">
        <f t="shared" ca="1" si="51"/>
        <v>1.1184019632961162</v>
      </c>
      <c r="AE88">
        <f t="shared" ca="1" si="52"/>
        <v>1.2800585444098096</v>
      </c>
      <c r="AF88">
        <f t="shared" ca="1" si="53"/>
        <v>1.1445424690039572</v>
      </c>
      <c r="AG88" cm="1">
        <f t="array" aca="1" ref="AG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1.0917164917998718</v>
      </c>
      <c r="AH88" cm="1">
        <f t="array" aca="1" ref="AH8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1.1457397235452793</v>
      </c>
      <c r="AI88" cm="1">
        <f t="array" aca="1" ref="AI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1.2562339365171278</v>
      </c>
      <c r="AJ88" cm="1">
        <f t="array" aca="1" ref="AJ8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1.3043349884810409</v>
      </c>
      <c r="AK88" cm="1">
        <f t="array" aca="1" ref="AK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1.1191972500142358</v>
      </c>
      <c r="AL88" cm="1">
        <f t="array" aca="1" ref="AL8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1.1704616530616134</v>
      </c>
    </row>
    <row r="89" spans="1:38" x14ac:dyDescent="0.25">
      <c r="A89" s="1" t="s">
        <v>119</v>
      </c>
      <c r="B89">
        <v>150335</v>
      </c>
      <c r="C89">
        <v>163442</v>
      </c>
      <c r="D89">
        <v>562380</v>
      </c>
      <c r="E89">
        <v>201</v>
      </c>
      <c r="F89">
        <v>168</v>
      </c>
      <c r="G89">
        <v>419</v>
      </c>
      <c r="I89">
        <f t="shared" si="38"/>
        <v>1.3370140020620613E-3</v>
      </c>
      <c r="J89">
        <f t="shared" si="39"/>
        <v>1.0278875686787973E-3</v>
      </c>
      <c r="K89">
        <f t="shared" si="40"/>
        <v>7.4504783242647322E-4</v>
      </c>
      <c r="M89">
        <f t="shared" si="41"/>
        <v>1.3379086027676403E-3</v>
      </c>
      <c r="N89">
        <f t="shared" si="42"/>
        <v>1.0284162073908518E-3</v>
      </c>
      <c r="O89">
        <f t="shared" si="43"/>
        <v>7.4532551849759861E-4</v>
      </c>
      <c r="Q89">
        <f t="shared" ca="1" si="44"/>
        <v>1.6691621002650244E-3</v>
      </c>
      <c r="R89">
        <f t="shared" ca="1" si="45"/>
        <v>9.6663204902711617E-4</v>
      </c>
      <c r="S89">
        <f t="shared" ca="1" si="46"/>
        <v>6.6895391429171961E-4</v>
      </c>
      <c r="U89">
        <f t="shared" ca="1" si="54"/>
        <v>0.13370317599193277</v>
      </c>
      <c r="V89">
        <f t="shared" ca="1" si="55"/>
        <v>6.4051441479516052E-2</v>
      </c>
      <c r="W89">
        <f t="shared" ca="1" si="56"/>
        <v>4.8929244437841656E-2</v>
      </c>
      <c r="Y89">
        <f t="shared" ca="1" si="47"/>
        <v>0.47905699325632112</v>
      </c>
      <c r="Z89">
        <f t="shared" ca="1" si="48"/>
        <v>0.36595424211010436</v>
      </c>
      <c r="AA89">
        <f t="shared" ca="1" si="49"/>
        <v>0.76390543768619878</v>
      </c>
      <c r="AC89" t="str">
        <f t="shared" si="50"/>
        <v>2023-03</v>
      </c>
      <c r="AD89">
        <f t="shared" ca="1" si="51"/>
        <v>1.1213627771750267</v>
      </c>
      <c r="AE89">
        <f t="shared" ca="1" si="52"/>
        <v>1.2816000418638667</v>
      </c>
      <c r="AF89">
        <f t="shared" ca="1" si="53"/>
        <v>1.1428951165050396</v>
      </c>
      <c r="AG89" cm="1">
        <f t="array" aca="1" ref="AG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1.0947919114377844</v>
      </c>
      <c r="AH89" cm="1">
        <f t="array" aca="1" ref="AH8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1.1485785242807287</v>
      </c>
      <c r="AI89" cm="1">
        <f t="array" aca="1" ref="AI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1.2578929785488004</v>
      </c>
      <c r="AJ89" cm="1">
        <f t="array" aca="1" ref="AJ8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1.3057539038021935</v>
      </c>
      <c r="AK89" cm="1">
        <f t="array" aca="1" ref="AK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1.1177803811982752</v>
      </c>
      <c r="AL89" cm="1">
        <f t="array" aca="1" ref="AL8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1.1685741396988869</v>
      </c>
    </row>
    <row r="90" spans="1:38" x14ac:dyDescent="0.25">
      <c r="A90" s="1" t="s">
        <v>120</v>
      </c>
      <c r="B90">
        <v>150134</v>
      </c>
      <c r="C90">
        <v>163274</v>
      </c>
      <c r="D90">
        <v>561961</v>
      </c>
      <c r="E90">
        <v>173</v>
      </c>
      <c r="F90">
        <v>166</v>
      </c>
      <c r="G90">
        <v>401</v>
      </c>
      <c r="I90">
        <f t="shared" si="38"/>
        <v>1.1523039418119812E-3</v>
      </c>
      <c r="J90">
        <f t="shared" si="39"/>
        <v>1.0166958609454046E-3</v>
      </c>
      <c r="K90">
        <f t="shared" si="40"/>
        <v>7.1357265005934575E-4</v>
      </c>
      <c r="M90">
        <f t="shared" si="41"/>
        <v>1.1529683544517183E-3</v>
      </c>
      <c r="N90">
        <f t="shared" si="42"/>
        <v>1.0172130467591032E-3</v>
      </c>
      <c r="O90">
        <f t="shared" si="43"/>
        <v>7.138273642013634E-4</v>
      </c>
      <c r="Q90">
        <f t="shared" ca="1" si="44"/>
        <v>1.4422712652531115E-3</v>
      </c>
      <c r="R90">
        <f t="shared" ca="1" si="45"/>
        <v>9.5538850198428004E-4</v>
      </c>
      <c r="S90">
        <f t="shared" ca="1" si="46"/>
        <v>6.3984936114276397E-4</v>
      </c>
      <c r="U90">
        <f t="shared" ca="1" si="54"/>
        <v>0.13514544725718589</v>
      </c>
      <c r="V90">
        <f t="shared" ca="1" si="55"/>
        <v>6.5006829981500328E-2</v>
      </c>
      <c r="W90">
        <f t="shared" ca="1" si="56"/>
        <v>4.9569093798984422E-2</v>
      </c>
      <c r="Y90">
        <f t="shared" ca="1" si="47"/>
        <v>0.48101383584006613</v>
      </c>
      <c r="Z90">
        <f t="shared" ca="1" si="48"/>
        <v>0.3667833049873514</v>
      </c>
      <c r="AA90">
        <f t="shared" ca="1" si="49"/>
        <v>0.76252131988424632</v>
      </c>
      <c r="AC90" t="str">
        <f t="shared" si="50"/>
        <v>2023-04</v>
      </c>
      <c r="AD90">
        <f t="shared" ca="1" si="51"/>
        <v>1.1259432977917638</v>
      </c>
      <c r="AE90">
        <f t="shared" ca="1" si="52"/>
        <v>1.2845034841414067</v>
      </c>
      <c r="AF90">
        <f t="shared" ca="1" si="53"/>
        <v>1.1408243085247867</v>
      </c>
      <c r="AG90" cm="1">
        <f t="array" aca="1" ref="AG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1.099436968359172</v>
      </c>
      <c r="AH90" cm="1">
        <f t="array" aca="1" ref="AH9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1.1530886684065325</v>
      </c>
      <c r="AI90" cm="1">
        <f t="array" aca="1" ref="AI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1.2608727976877276</v>
      </c>
      <c r="AJ90" cm="1">
        <f t="array" aca="1" ref="AJ9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1.3085770458345993</v>
      </c>
      <c r="AK90" cm="1">
        <f t="array" aca="1" ref="AK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1.1159406028483836</v>
      </c>
      <c r="AL90" cm="1">
        <f t="array" aca="1" ref="AL9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1.1662628813747735</v>
      </c>
    </row>
    <row r="91" spans="1:38" x14ac:dyDescent="0.25">
      <c r="A91" s="1" t="s">
        <v>121</v>
      </c>
      <c r="B91">
        <v>149961</v>
      </c>
      <c r="C91">
        <v>163108</v>
      </c>
      <c r="D91">
        <v>561560</v>
      </c>
      <c r="E91">
        <v>186</v>
      </c>
      <c r="F91">
        <v>124</v>
      </c>
      <c r="G91">
        <v>423</v>
      </c>
      <c r="I91">
        <f t="shared" si="38"/>
        <v>1.2403224838457999E-3</v>
      </c>
      <c r="J91">
        <f t="shared" si="39"/>
        <v>7.6023248399833241E-4</v>
      </c>
      <c r="K91">
        <f t="shared" si="40"/>
        <v>7.5325877911532155E-4</v>
      </c>
      <c r="M91">
        <f t="shared" si="41"/>
        <v>1.2410923204072934E-3</v>
      </c>
      <c r="N91">
        <f t="shared" si="42"/>
        <v>7.6052160725644739E-4</v>
      </c>
      <c r="O91">
        <f t="shared" si="43"/>
        <v>7.5354262105609279E-4</v>
      </c>
      <c r="Q91">
        <f t="shared" ca="1" si="44"/>
        <v>1.5566506121905547E-3</v>
      </c>
      <c r="R91">
        <f t="shared" ca="1" si="45"/>
        <v>7.1376534222402646E-4</v>
      </c>
      <c r="S91">
        <f t="shared" ca="1" si="46"/>
        <v>6.7456951315793094E-4</v>
      </c>
      <c r="U91">
        <f t="shared" ca="1" si="54"/>
        <v>0.13670209786937643</v>
      </c>
      <c r="V91">
        <f t="shared" ca="1" si="55"/>
        <v>6.572059532372436E-2</v>
      </c>
      <c r="W91">
        <f t="shared" ca="1" si="56"/>
        <v>5.0243663312142355E-2</v>
      </c>
      <c r="Y91">
        <f t="shared" ca="1" si="47"/>
        <v>0.48075776705725948</v>
      </c>
      <c r="Z91">
        <f t="shared" ca="1" si="48"/>
        <v>0.36754127475170068</v>
      </c>
      <c r="AA91">
        <f t="shared" ca="1" si="49"/>
        <v>0.76450408071706843</v>
      </c>
      <c r="AC91" t="str">
        <f t="shared" si="50"/>
        <v>2023-05</v>
      </c>
      <c r="AD91">
        <f t="shared" ca="1" si="51"/>
        <v>1.1253438993788858</v>
      </c>
      <c r="AE91">
        <f t="shared" ca="1" si="52"/>
        <v>1.2871579528425219</v>
      </c>
      <c r="AF91">
        <f t="shared" ca="1" si="53"/>
        <v>1.143790759031925</v>
      </c>
      <c r="AG91" cm="1">
        <f t="array" aca="1" ref="AG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1.0989933612446683</v>
      </c>
      <c r="AH91" cm="1">
        <f t="array" aca="1" ref="AH9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1.1523262437500186</v>
      </c>
      <c r="AI91" cm="1">
        <f t="array" aca="1" ref="AI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1.2636148269162255</v>
      </c>
      <c r="AJ91" cm="1">
        <f t="array" aca="1" ref="AJ9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1.3111397241270197</v>
      </c>
      <c r="AK91" cm="1">
        <f t="array" aca="1" ref="AK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1.118992488077089</v>
      </c>
      <c r="AL91" cm="1">
        <f t="array" aca="1" ref="AL9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1.1691385906396712</v>
      </c>
    </row>
    <row r="92" spans="1:38" x14ac:dyDescent="0.25">
      <c r="A92" s="1" t="s">
        <v>122</v>
      </c>
      <c r="B92">
        <v>149775</v>
      </c>
      <c r="C92">
        <v>162984</v>
      </c>
      <c r="D92">
        <v>561137</v>
      </c>
      <c r="E92">
        <v>177</v>
      </c>
      <c r="F92">
        <v>141</v>
      </c>
      <c r="G92">
        <v>374</v>
      </c>
      <c r="I92">
        <f t="shared" si="38"/>
        <v>1.1817726589884827E-3</v>
      </c>
      <c r="J92">
        <f t="shared" si="39"/>
        <v>8.6511559416875279E-4</v>
      </c>
      <c r="K92">
        <f t="shared" si="40"/>
        <v>6.6650390189917973E-4</v>
      </c>
      <c r="M92">
        <f t="shared" si="41"/>
        <v>1.1824715029345797E-3</v>
      </c>
      <c r="N92">
        <f t="shared" si="42"/>
        <v>8.654900226292765E-4</v>
      </c>
      <c r="O92">
        <f t="shared" si="43"/>
        <v>6.6672611436724546E-4</v>
      </c>
      <c r="Q92">
        <f t="shared" ca="1" si="44"/>
        <v>1.4870830945285035E-3</v>
      </c>
      <c r="R92">
        <f t="shared" ca="1" si="45"/>
        <v>8.1167426298501568E-4</v>
      </c>
      <c r="S92">
        <f t="shared" ca="1" si="46"/>
        <v>5.9607470692637045E-4</v>
      </c>
      <c r="U92">
        <f t="shared" ca="1" si="54"/>
        <v>0.13818918096390492</v>
      </c>
      <c r="V92">
        <f t="shared" ca="1" si="55"/>
        <v>6.6532269586709381E-2</v>
      </c>
      <c r="W92">
        <f t="shared" ca="1" si="56"/>
        <v>5.0839738019068728E-2</v>
      </c>
      <c r="Y92">
        <f t="shared" ca="1" si="47"/>
        <v>0.4814578762434929</v>
      </c>
      <c r="Z92">
        <f t="shared" ca="1" si="48"/>
        <v>0.36789955381780642</v>
      </c>
      <c r="AA92">
        <f t="shared" ca="1" si="49"/>
        <v>0.7641365360730844</v>
      </c>
      <c r="AC92" t="str">
        <f t="shared" si="50"/>
        <v>2023-06</v>
      </c>
      <c r="AD92">
        <f t="shared" ca="1" si="51"/>
        <v>1.1269826947465602</v>
      </c>
      <c r="AE92">
        <f t="shared" ca="1" si="52"/>
        <v>1.288412673824775</v>
      </c>
      <c r="AF92">
        <f t="shared" ca="1" si="53"/>
        <v>1.1432408676998522</v>
      </c>
      <c r="AG92" cm="1">
        <f t="array" aca="1" ref="AG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1.100743459975922</v>
      </c>
      <c r="AH92" cm="1">
        <f t="array" aca="1" ref="AH9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1.1538474135344858</v>
      </c>
      <c r="AI92" cm="1">
        <f t="array" aca="1" ref="AI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1.2649699781744015</v>
      </c>
      <c r="AJ92" cm="1">
        <f t="array" aca="1" ref="AJ9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1.3122898145519788</v>
      </c>
      <c r="AK92" cm="1">
        <f t="array" aca="1" ref="AK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1.1186101227387792</v>
      </c>
      <c r="AL92" cm="1">
        <f t="array" aca="1" ref="AL9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1.1684139585462388</v>
      </c>
    </row>
    <row r="93" spans="1:38" x14ac:dyDescent="0.25">
      <c r="A93" s="1" t="s">
        <v>123</v>
      </c>
      <c r="B93">
        <v>149598</v>
      </c>
      <c r="C93">
        <v>162843</v>
      </c>
      <c r="D93">
        <v>560763</v>
      </c>
      <c r="E93">
        <v>168</v>
      </c>
      <c r="F93">
        <v>157</v>
      </c>
      <c r="G93">
        <v>385</v>
      </c>
      <c r="I93">
        <f t="shared" si="38"/>
        <v>1.1230096659046243E-3</v>
      </c>
      <c r="J93">
        <f t="shared" si="39"/>
        <v>9.6411881382681478E-4</v>
      </c>
      <c r="K93">
        <f t="shared" si="40"/>
        <v>6.8656455579273244E-4</v>
      </c>
      <c r="M93">
        <f t="shared" si="41"/>
        <v>1.1236407137522701E-3</v>
      </c>
      <c r="N93">
        <f t="shared" si="42"/>
        <v>9.6458387531081957E-4</v>
      </c>
      <c r="O93">
        <f t="shared" si="43"/>
        <v>6.868003491684744E-4</v>
      </c>
      <c r="Q93">
        <f t="shared" ca="1" si="44"/>
        <v>1.4168684018604433E-3</v>
      </c>
      <c r="R93">
        <f t="shared" ca="1" si="45"/>
        <v>9.03931493821139E-4</v>
      </c>
      <c r="S93">
        <f t="shared" ca="1" si="46"/>
        <v>6.1322249122227604E-4</v>
      </c>
      <c r="U93">
        <f t="shared" ca="1" si="54"/>
        <v>0.13960604936576537</v>
      </c>
      <c r="V93">
        <f t="shared" ca="1" si="55"/>
        <v>6.7436201080530514E-2</v>
      </c>
      <c r="W93">
        <f t="shared" ca="1" si="56"/>
        <v>5.1452960510291003E-2</v>
      </c>
      <c r="Y93">
        <f t="shared" ca="1" si="47"/>
        <v>0.48304641086038375</v>
      </c>
      <c r="Z93">
        <f t="shared" ca="1" si="48"/>
        <v>0.36855824474686738</v>
      </c>
      <c r="AA93">
        <f t="shared" ca="1" si="49"/>
        <v>0.76298723364987964</v>
      </c>
      <c r="AC93" t="str">
        <f t="shared" si="50"/>
        <v>2023-07</v>
      </c>
      <c r="AD93">
        <f t="shared" ca="1" si="51"/>
        <v>1.1307010907092767</v>
      </c>
      <c r="AE93">
        <f t="shared" ca="1" si="52"/>
        <v>1.2907194603710719</v>
      </c>
      <c r="AF93">
        <f t="shared" ca="1" si="53"/>
        <v>1.1415213719847193</v>
      </c>
      <c r="AG93" cm="1">
        <f t="array" aca="1" ref="AG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1.1045319867581176</v>
      </c>
      <c r="AH93" cm="1">
        <f t="array" aca="1" ref="AH9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1.157490205678511</v>
      </c>
      <c r="AI93" cm="1">
        <f t="array" aca="1" ref="AI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1.2673545726053148</v>
      </c>
      <c r="AJ93" cm="1">
        <f t="array" aca="1" ref="AJ9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1.3145151020806005</v>
      </c>
      <c r="AK93" cm="1">
        <f t="array" aca="1" ref="AK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1.1170938899603604</v>
      </c>
      <c r="AL93" cm="1">
        <f t="array" aca="1" ref="AL9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1.1664830095383609</v>
      </c>
    </row>
    <row r="94" spans="1:38" x14ac:dyDescent="0.25">
      <c r="A94" s="1" t="s">
        <v>124</v>
      </c>
      <c r="B94">
        <v>149430</v>
      </c>
      <c r="C94">
        <v>162686</v>
      </c>
      <c r="D94">
        <v>560378</v>
      </c>
      <c r="E94">
        <v>187</v>
      </c>
      <c r="F94">
        <v>147</v>
      </c>
      <c r="G94">
        <v>417</v>
      </c>
      <c r="I94">
        <f t="shared" si="38"/>
        <v>1.2514220705346986E-3</v>
      </c>
      <c r="J94">
        <f t="shared" si="39"/>
        <v>9.0358113175073454E-4</v>
      </c>
      <c r="K94">
        <f t="shared" si="40"/>
        <v>7.4414056226332944E-4</v>
      </c>
      <c r="M94">
        <f t="shared" si="41"/>
        <v>1.2522057530139864E-3</v>
      </c>
      <c r="N94">
        <f t="shared" si="42"/>
        <v>9.0398960726058189E-4</v>
      </c>
      <c r="O94">
        <f t="shared" si="43"/>
        <v>7.4441757228300715E-4</v>
      </c>
      <c r="Q94">
        <f t="shared" ca="1" si="44"/>
        <v>1.5831980184354312E-3</v>
      </c>
      <c r="R94">
        <f t="shared" ca="1" si="45"/>
        <v>8.4651521507133546E-4</v>
      </c>
      <c r="S94">
        <f t="shared" ca="1" si="46"/>
        <v>6.6380195019046027E-4</v>
      </c>
      <c r="U94">
        <f t="shared" ca="1" si="54"/>
        <v>0.1411892473842008</v>
      </c>
      <c r="V94">
        <f t="shared" ca="1" si="55"/>
        <v>6.8282716295601856E-2</v>
      </c>
      <c r="W94">
        <f t="shared" ca="1" si="56"/>
        <v>5.2116762460481462E-2</v>
      </c>
      <c r="Y94">
        <f t="shared" ca="1" si="47"/>
        <v>0.48362547120739702</v>
      </c>
      <c r="Z94">
        <f t="shared" ca="1" si="48"/>
        <v>0.3691269939180466</v>
      </c>
      <c r="AA94">
        <f t="shared" ca="1" si="49"/>
        <v>0.7632496960850742</v>
      </c>
      <c r="AC94" t="str">
        <f t="shared" si="50"/>
        <v>2023-08</v>
      </c>
      <c r="AD94">
        <f t="shared" ca="1" si="51"/>
        <v>1.1320565384493566</v>
      </c>
      <c r="AE94">
        <f t="shared" ca="1" si="52"/>
        <v>1.2927112639293266</v>
      </c>
      <c r="AF94">
        <f t="shared" ca="1" si="53"/>
        <v>1.1419140475969762</v>
      </c>
      <c r="AG94" cm="1">
        <f t="array" aca="1" ref="AG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1.1060077580681329</v>
      </c>
      <c r="AH94" cm="1">
        <f t="array" aca="1" ref="AH9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1.1587188217236655</v>
      </c>
      <c r="AI94" cm="1">
        <f t="array" aca="1" ref="AI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1.2694399359449449</v>
      </c>
      <c r="AJ94" cm="1">
        <f t="array" aca="1" ref="AJ9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1.3164092010748212</v>
      </c>
      <c r="AK94" cm="1">
        <f t="array" aca="1" ref="AK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1.1176367893709733</v>
      </c>
      <c r="AL94" cm="1">
        <f t="array" aca="1" ref="AL9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1.166718655381062</v>
      </c>
    </row>
    <row r="95" spans="1:38" x14ac:dyDescent="0.25">
      <c r="A95" s="1" t="s">
        <v>125</v>
      </c>
      <c r="B95">
        <v>149243</v>
      </c>
      <c r="C95">
        <v>162539</v>
      </c>
      <c r="D95">
        <v>559961</v>
      </c>
      <c r="E95">
        <v>165</v>
      </c>
      <c r="F95">
        <v>139</v>
      </c>
      <c r="G95">
        <v>416</v>
      </c>
      <c r="I95">
        <f t="shared" si="38"/>
        <v>1.1055794911654147E-3</v>
      </c>
      <c r="J95">
        <f t="shared" si="39"/>
        <v>8.5517937233525493E-4</v>
      </c>
      <c r="K95">
        <f t="shared" si="40"/>
        <v>7.4290888115422329E-4</v>
      </c>
      <c r="M95">
        <f t="shared" si="41"/>
        <v>1.1061910949970435E-3</v>
      </c>
      <c r="N95">
        <f t="shared" si="42"/>
        <v>8.5554524682177253E-4</v>
      </c>
      <c r="O95">
        <f t="shared" si="43"/>
        <v>7.431849747071334E-4</v>
      </c>
      <c r="Q95">
        <f t="shared" ca="1" si="44"/>
        <v>1.4023202185604157E-3</v>
      </c>
      <c r="R95">
        <f t="shared" ca="1" si="45"/>
        <v>8.0055306423672051E-4</v>
      </c>
      <c r="S95">
        <f t="shared" ca="1" si="46"/>
        <v>6.6184023927210063E-4</v>
      </c>
      <c r="U95">
        <f t="shared" ca="1" si="54"/>
        <v>0.1425915676027612</v>
      </c>
      <c r="V95">
        <f t="shared" ca="1" si="55"/>
        <v>6.9083269359838578E-2</v>
      </c>
      <c r="W95">
        <f t="shared" ca="1" si="56"/>
        <v>5.2778602699753562E-2</v>
      </c>
      <c r="Y95">
        <f t="shared" ca="1" si="47"/>
        <v>0.48448355341947175</v>
      </c>
      <c r="Z95">
        <f t="shared" ca="1" si="48"/>
        <v>0.37013831594016039</v>
      </c>
      <c r="AA95">
        <f t="shared" ca="1" si="49"/>
        <v>0.76398530626629979</v>
      </c>
      <c r="AC95" t="str">
        <f t="shared" si="50"/>
        <v>2023-09</v>
      </c>
      <c r="AD95">
        <f t="shared" ca="1" si="51"/>
        <v>1.1340651125144925</v>
      </c>
      <c r="AE95">
        <f t="shared" ca="1" si="52"/>
        <v>1.2962529918196921</v>
      </c>
      <c r="AF95">
        <f t="shared" ca="1" si="53"/>
        <v>1.1430146095805649</v>
      </c>
      <c r="AG95" cm="1">
        <f t="array" aca="1" ref="AG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1.1081083452991607</v>
      </c>
      <c r="AH95" cm="1">
        <f t="array" aca="1" ref="AH9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1.160629901289385</v>
      </c>
      <c r="AI95" cm="1">
        <f t="array" aca="1" ref="AI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1.2730373807599791</v>
      </c>
      <c r="AJ95" cm="1">
        <f t="array" aca="1" ref="AJ9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1.3198919719061293</v>
      </c>
      <c r="AK95" cm="1">
        <f t="array" aca="1" ref="AK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1.1188635144584018</v>
      </c>
      <c r="AL95" cm="1">
        <f t="array" aca="1" ref="AL9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1.1676870152898213</v>
      </c>
    </row>
    <row r="96" spans="1:38" x14ac:dyDescent="0.25">
      <c r="A96" s="1" t="s">
        <v>126</v>
      </c>
      <c r="B96">
        <v>149078</v>
      </c>
      <c r="C96">
        <v>162400</v>
      </c>
      <c r="D96">
        <v>559545</v>
      </c>
      <c r="E96">
        <v>178</v>
      </c>
      <c r="F96">
        <v>162</v>
      </c>
      <c r="G96">
        <v>400</v>
      </c>
      <c r="I96">
        <f t="shared" si="38"/>
        <v>1.194005822455359E-3</v>
      </c>
      <c r="J96">
        <f t="shared" si="39"/>
        <v>9.9753694581280789E-4</v>
      </c>
      <c r="K96">
        <f t="shared" si="40"/>
        <v>7.1486654335218799E-4</v>
      </c>
      <c r="M96">
        <f t="shared" si="41"/>
        <v>1.1947192153273867E-3</v>
      </c>
      <c r="N96">
        <f t="shared" si="42"/>
        <v>9.9803481691605332E-4</v>
      </c>
      <c r="O96">
        <f t="shared" si="43"/>
        <v>7.151221822786504E-4</v>
      </c>
      <c r="Q96">
        <f t="shared" ca="1" si="44"/>
        <v>1.5185894599432539E-3</v>
      </c>
      <c r="R96">
        <f t="shared" ca="1" si="45"/>
        <v>9.3318692255764087E-4</v>
      </c>
      <c r="S96">
        <f t="shared" ca="1" si="46"/>
        <v>6.3602009447824928E-4</v>
      </c>
      <c r="U96">
        <f t="shared" ca="1" si="54"/>
        <v>0.14411015706270447</v>
      </c>
      <c r="V96">
        <f t="shared" ca="1" si="55"/>
        <v>7.0016456282396222E-2</v>
      </c>
      <c r="W96">
        <f t="shared" ca="1" si="56"/>
        <v>5.3414622794231814E-2</v>
      </c>
      <c r="Y96">
        <f t="shared" ca="1" si="47"/>
        <v>0.48585372266252558</v>
      </c>
      <c r="Z96">
        <f t="shared" ca="1" si="48"/>
        <v>0.37065133980105452</v>
      </c>
      <c r="AA96">
        <f t="shared" ca="1" si="49"/>
        <v>0.76288669307677459</v>
      </c>
      <c r="AC96" t="str">
        <f t="shared" si="50"/>
        <v>2023-10</v>
      </c>
      <c r="AD96">
        <f t="shared" ca="1" si="51"/>
        <v>1.1372723651153716</v>
      </c>
      <c r="AE96">
        <f t="shared" ca="1" si="52"/>
        <v>1.2980496410341074</v>
      </c>
      <c r="AF96">
        <f t="shared" ca="1" si="53"/>
        <v>1.1413709511023122</v>
      </c>
      <c r="AG96" cm="1">
        <f t="array" aca="1" ref="AG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1.1113973496384424</v>
      </c>
      <c r="AH96" cm="1">
        <f t="array" aca="1" ref="AH9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1.1637497901860876</v>
      </c>
      <c r="AI96" cm="1">
        <f t="array" aca="1" ref="AI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1.2749220238409442</v>
      </c>
      <c r="AJ96" cm="1">
        <f t="array" aca="1" ref="AJ9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1.321596802848064</v>
      </c>
      <c r="AK96" cm="1">
        <f t="array" aca="1" ref="AK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1.1174166092831714</v>
      </c>
      <c r="AL96" cm="1">
        <f t="array" aca="1" ref="AL9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1.1658388081916049</v>
      </c>
    </row>
    <row r="97" spans="1:38" x14ac:dyDescent="0.25">
      <c r="A97" s="1" t="s">
        <v>127</v>
      </c>
      <c r="B97">
        <v>148900</v>
      </c>
      <c r="C97">
        <v>162238</v>
      </c>
      <c r="D97">
        <v>559145</v>
      </c>
      <c r="E97">
        <v>187</v>
      </c>
      <c r="F97">
        <v>136</v>
      </c>
      <c r="G97">
        <v>386</v>
      </c>
      <c r="I97">
        <f t="shared" si="38"/>
        <v>1.2558764271323037E-3</v>
      </c>
      <c r="J97">
        <f t="shared" si="39"/>
        <v>8.3827463356303707E-4</v>
      </c>
      <c r="K97">
        <f t="shared" si="40"/>
        <v>6.9033971510073415E-4</v>
      </c>
      <c r="M97">
        <f t="shared" si="41"/>
        <v>1.2566657008217848E-3</v>
      </c>
      <c r="N97">
        <f t="shared" si="42"/>
        <v>8.3862618222025666E-4</v>
      </c>
      <c r="O97">
        <f t="shared" si="43"/>
        <v>6.9057810928343664E-4</v>
      </c>
      <c r="Q97">
        <f t="shared" ca="1" si="44"/>
        <v>1.6015916245050573E-3</v>
      </c>
      <c r="R97">
        <f t="shared" ca="1" si="45"/>
        <v>7.8355083840109772E-4</v>
      </c>
      <c r="S97">
        <f t="shared" ca="1" si="46"/>
        <v>6.1339147354616129E-4</v>
      </c>
      <c r="U97">
        <f t="shared" ca="1" si="54"/>
        <v>0.14571174868720951</v>
      </c>
      <c r="V97">
        <f t="shared" ca="1" si="55"/>
        <v>7.0800007120797315E-2</v>
      </c>
      <c r="W97">
        <f t="shared" ca="1" si="56"/>
        <v>5.4028014267777973E-2</v>
      </c>
      <c r="Y97">
        <f t="shared" ca="1" si="47"/>
        <v>0.48589086164067219</v>
      </c>
      <c r="Z97">
        <f t="shared" ca="1" si="48"/>
        <v>0.37078694583342486</v>
      </c>
      <c r="AA97">
        <f t="shared" ca="1" si="49"/>
        <v>0.7631074694045813</v>
      </c>
      <c r="AC97" t="str">
        <f t="shared" si="50"/>
        <v>2023-11</v>
      </c>
      <c r="AD97">
        <f t="shared" ca="1" si="51"/>
        <v>1.1373592989630392</v>
      </c>
      <c r="AE97">
        <f t="shared" ca="1" si="52"/>
        <v>1.298524543840974</v>
      </c>
      <c r="AF97">
        <f t="shared" ca="1" si="53"/>
        <v>1.1417012592457578</v>
      </c>
      <c r="AG97" cm="1">
        <f t="array" aca="1" ref="AG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1.1116194543276992</v>
      </c>
      <c r="AH97" cm="1">
        <f t="array" aca="1" ref="AH9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1.1636951565588147</v>
      </c>
      <c r="AI97" cm="1">
        <f t="array" aca="1" ref="AI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1.2755080514373485</v>
      </c>
      <c r="AJ97" cm="1">
        <f t="array" aca="1" ref="AJ9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1.3219563679408355</v>
      </c>
      <c r="AK97" cm="1">
        <f t="array" aca="1" ref="AK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1.117878535544494</v>
      </c>
      <c r="AL97" cm="1">
        <f t="array" aca="1" ref="AL9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1.1660316607908139</v>
      </c>
    </row>
    <row r="98" spans="1:38" x14ac:dyDescent="0.25">
      <c r="A98" s="1" t="s">
        <v>128</v>
      </c>
      <c r="B98">
        <v>148713</v>
      </c>
      <c r="C98">
        <v>162102</v>
      </c>
      <c r="D98">
        <v>558759</v>
      </c>
      <c r="E98">
        <v>157</v>
      </c>
      <c r="F98">
        <v>134</v>
      </c>
      <c r="G98">
        <v>395</v>
      </c>
      <c r="I98">
        <f t="shared" si="38"/>
        <v>1.055724785324753E-3</v>
      </c>
      <c r="J98">
        <f t="shared" si="39"/>
        <v>8.2664001677955855E-4</v>
      </c>
      <c r="K98">
        <f t="shared" si="40"/>
        <v>7.0692373635145023E-4</v>
      </c>
      <c r="M98">
        <f t="shared" si="41"/>
        <v>1.0562824552678306E-3</v>
      </c>
      <c r="N98">
        <f t="shared" si="42"/>
        <v>8.2698187204538335E-4</v>
      </c>
      <c r="O98">
        <f t="shared" si="43"/>
        <v>7.0717372475811644E-4</v>
      </c>
      <c r="Q98">
        <f t="shared" ca="1" si="44"/>
        <v>1.3498005115080832E-3</v>
      </c>
      <c r="R98">
        <f t="shared" ca="1" si="45"/>
        <v>7.7209468486277519E-4</v>
      </c>
      <c r="S98">
        <f t="shared" ca="1" si="46"/>
        <v>6.2731458235177479E-4</v>
      </c>
      <c r="U98">
        <f t="shared" ca="1" si="54"/>
        <v>0.14706154919871758</v>
      </c>
      <c r="V98">
        <f t="shared" ca="1" si="55"/>
        <v>7.1572101805660093E-2</v>
      </c>
      <c r="W98">
        <f t="shared" ca="1" si="56"/>
        <v>5.4655328850129747E-2</v>
      </c>
      <c r="Y98">
        <f t="shared" ca="1" si="47"/>
        <v>0.48668127185949855</v>
      </c>
      <c r="Z98">
        <f t="shared" ca="1" si="48"/>
        <v>0.37164934782698694</v>
      </c>
      <c r="AA98">
        <f t="shared" ca="1" si="49"/>
        <v>0.76364012612813159</v>
      </c>
      <c r="AC98" t="str">
        <f t="shared" si="50"/>
        <v>2023-12</v>
      </c>
      <c r="AD98">
        <f t="shared" ca="1" si="51"/>
        <v>1.1392094683803895</v>
      </c>
      <c r="AE98">
        <f t="shared" ca="1" si="52"/>
        <v>1.3015447422807562</v>
      </c>
      <c r="AF98">
        <f t="shared" ca="1" si="53"/>
        <v>1.142498178259665</v>
      </c>
      <c r="AG98" cm="1">
        <f t="array" aca="1" ref="AG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1.1135543482079377</v>
      </c>
      <c r="AH98" cm="1">
        <f t="array" aca="1" ref="AH9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1.1654556555197317</v>
      </c>
      <c r="AI98" cm="1">
        <f t="array" aca="1" ref="AI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1.2785832048719874</v>
      </c>
      <c r="AJ98" cm="1">
        <f t="array" aca="1" ref="AJ9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1.3249186362715335</v>
      </c>
      <c r="AK98" cm="1">
        <f t="array" aca="1" ref="AK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1.1187945364359635</v>
      </c>
      <c r="AL98" cm="1">
        <f t="array" aca="1" ref="AL9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1.1667040236760799</v>
      </c>
    </row>
    <row r="99" spans="1:38" x14ac:dyDescent="0.25">
      <c r="A99" s="1" t="s">
        <v>129</v>
      </c>
      <c r="B99">
        <v>148556</v>
      </c>
      <c r="C99">
        <v>161968</v>
      </c>
      <c r="D99">
        <v>558364</v>
      </c>
      <c r="E99">
        <v>160</v>
      </c>
      <c r="F99">
        <v>128</v>
      </c>
      <c r="G99">
        <v>390</v>
      </c>
      <c r="I99">
        <f t="shared" si="38"/>
        <v>1.0770349228573736E-3</v>
      </c>
      <c r="J99">
        <f t="shared" si="39"/>
        <v>7.9027956139484344E-4</v>
      </c>
      <c r="K99">
        <f t="shared" si="40"/>
        <v>6.9846909901068123E-4</v>
      </c>
      <c r="M99">
        <f t="shared" si="41"/>
        <v>1.0776153417616184E-3</v>
      </c>
      <c r="N99">
        <f t="shared" si="42"/>
        <v>7.9059199690590331E-4</v>
      </c>
      <c r="O99">
        <f t="shared" si="43"/>
        <v>6.9871314219622593E-4</v>
      </c>
      <c r="Q99">
        <f t="shared" ca="1" si="44"/>
        <v>1.3807364268120165E-3</v>
      </c>
      <c r="R99">
        <f t="shared" ca="1" si="45"/>
        <v>7.3756924174132974E-4</v>
      </c>
      <c r="S99">
        <f t="shared" ca="1" si="46"/>
        <v>6.1900266536471613E-4</v>
      </c>
      <c r="U99">
        <f t="shared" ca="1" si="54"/>
        <v>0.14844228562552961</v>
      </c>
      <c r="V99">
        <f t="shared" ca="1" si="55"/>
        <v>7.2309671047401422E-2</v>
      </c>
      <c r="W99">
        <f t="shared" ca="1" si="56"/>
        <v>5.5274331515494463E-2</v>
      </c>
      <c r="Y99">
        <f t="shared" ca="1" si="47"/>
        <v>0.48712313167835891</v>
      </c>
      <c r="Z99">
        <f t="shared" ca="1" si="48"/>
        <v>0.37236243892749787</v>
      </c>
      <c r="AA99">
        <f t="shared" ca="1" si="49"/>
        <v>0.76441132582749927</v>
      </c>
      <c r="AC99" t="str">
        <f t="shared" si="50"/>
        <v>2023-13</v>
      </c>
      <c r="AD99">
        <f t="shared" ca="1" si="51"/>
        <v>1.1402437610857967</v>
      </c>
      <c r="AE99">
        <f t="shared" ca="1" si="52"/>
        <v>1.304042042432267</v>
      </c>
      <c r="AF99">
        <f t="shared" ca="1" si="53"/>
        <v>1.1436519864756756</v>
      </c>
      <c r="AG99" cm="1">
        <f t="array" aca="1" ref="AG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1.1146869469807328</v>
      </c>
      <c r="AH99" cm="1">
        <f t="array" aca="1" ref="AH9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1.1663865251286167</v>
      </c>
      <c r="AI99" cm="1">
        <f t="array" aca="1" ref="AI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1.281143874469058</v>
      </c>
      <c r="AJ99" cm="1">
        <f t="array" aca="1" ref="AJ9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1.327349474418448</v>
      </c>
      <c r="AK99" cm="1">
        <f t="array" aca="1" ref="AK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1.1200532342171658</v>
      </c>
      <c r="AL99" cm="1">
        <f t="array" aca="1" ref="AL9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1.1677479482338282</v>
      </c>
    </row>
    <row r="100" spans="1:38" x14ac:dyDescent="0.25">
      <c r="A100" s="1" t="s">
        <v>130</v>
      </c>
      <c r="B100">
        <v>148396</v>
      </c>
      <c r="C100">
        <v>161840</v>
      </c>
      <c r="D100">
        <v>557974</v>
      </c>
      <c r="E100">
        <v>145</v>
      </c>
      <c r="F100">
        <v>139</v>
      </c>
      <c r="G100">
        <v>372</v>
      </c>
      <c r="I100">
        <f t="shared" si="38"/>
        <v>9.7711528612631077E-4</v>
      </c>
      <c r="J100">
        <f t="shared" si="39"/>
        <v>8.5887296094908549E-4</v>
      </c>
      <c r="K100">
        <f t="shared" si="40"/>
        <v>6.6669773143551497E-4</v>
      </c>
      <c r="M100">
        <f t="shared" si="41"/>
        <v>9.7759297446391039E-4</v>
      </c>
      <c r="N100">
        <f t="shared" si="42"/>
        <v>8.5924200365296397E-4</v>
      </c>
      <c r="O100">
        <f t="shared" si="43"/>
        <v>6.6692007319666985E-4</v>
      </c>
      <c r="Q100">
        <f t="shared" ca="1" si="44"/>
        <v>1.2559217556451622E-3</v>
      </c>
      <c r="R100">
        <f t="shared" ca="1" si="45"/>
        <v>8.010169265947587E-4</v>
      </c>
      <c r="S100">
        <f t="shared" ca="1" si="46"/>
        <v>5.900675557148345E-4</v>
      </c>
      <c r="U100">
        <f t="shared" ca="1" si="54"/>
        <v>0.14969820738117476</v>
      </c>
      <c r="V100">
        <f t="shared" ca="1" si="55"/>
        <v>7.3110687973996183E-2</v>
      </c>
      <c r="W100">
        <f t="shared" ca="1" si="56"/>
        <v>5.5864399071209297E-2</v>
      </c>
      <c r="Y100">
        <f t="shared" ca="1" si="47"/>
        <v>0.48838719750220727</v>
      </c>
      <c r="Z100">
        <f t="shared" ca="1" si="48"/>
        <v>0.37318014723424475</v>
      </c>
      <c r="AA100">
        <f t="shared" ca="1" si="49"/>
        <v>0.76410714519714273</v>
      </c>
      <c r="AC100" t="str">
        <f t="shared" si="50"/>
        <v>2023-14</v>
      </c>
      <c r="AD100">
        <f t="shared" ca="1" si="51"/>
        <v>1.1432026498667067</v>
      </c>
      <c r="AE100">
        <f t="shared" ca="1" si="52"/>
        <v>1.3069057201262775</v>
      </c>
      <c r="AF100">
        <f t="shared" ca="1" si="53"/>
        <v>1.1431968953874083</v>
      </c>
      <c r="AG100" cm="1">
        <f t="array" aca="1" ref="AG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1.1177030836270738</v>
      </c>
      <c r="AH100" cm="1">
        <f t="array" aca="1" ref="AH10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1.1692839697830848</v>
      </c>
      <c r="AI100" cm="1">
        <f t="array" aca="1" ref="AI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1.2840557817014728</v>
      </c>
      <c r="AJ100" cm="1">
        <f t="array" aca="1" ref="AJ10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1.3301622761555958</v>
      </c>
      <c r="AK100" cm="1">
        <f t="array" aca="1" ref="AK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1.11974014749821</v>
      </c>
      <c r="AL100" cm="1">
        <f t="array" aca="1" ref="AL10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1.1671450242659966</v>
      </c>
    </row>
    <row r="101" spans="1:38" x14ac:dyDescent="0.25">
      <c r="A101" s="1" t="s">
        <v>131</v>
      </c>
      <c r="B101">
        <v>148251</v>
      </c>
      <c r="C101">
        <v>161701</v>
      </c>
      <c r="D101">
        <v>557602</v>
      </c>
      <c r="E101">
        <v>161</v>
      </c>
      <c r="F101">
        <v>151</v>
      </c>
      <c r="G101">
        <v>379</v>
      </c>
      <c r="I101">
        <f t="shared" si="38"/>
        <v>1.0859960472442006E-3</v>
      </c>
      <c r="J101">
        <f t="shared" si="39"/>
        <v>9.3382230165552473E-4</v>
      </c>
      <c r="K101">
        <f t="shared" si="40"/>
        <v>6.796962708168192E-4</v>
      </c>
      <c r="M101">
        <f t="shared" si="41"/>
        <v>1.0865861682362882E-3</v>
      </c>
      <c r="N101">
        <f t="shared" si="42"/>
        <v>9.3425858532980479E-4</v>
      </c>
      <c r="O101">
        <f t="shared" si="43"/>
        <v>6.7992736905071846E-4</v>
      </c>
      <c r="Q101">
        <f t="shared" ca="1" si="44"/>
        <v>1.3996716909979599E-3</v>
      </c>
      <c r="R101">
        <f t="shared" ca="1" si="45"/>
        <v>8.7030023804354133E-4</v>
      </c>
      <c r="S101">
        <f t="shared" ca="1" si="46"/>
        <v>6.0079292520224365E-4</v>
      </c>
      <c r="U101">
        <f t="shared" ca="1" si="54"/>
        <v>0.15109787907217273</v>
      </c>
      <c r="V101">
        <f t="shared" ca="1" si="55"/>
        <v>7.3980988212039731E-2</v>
      </c>
      <c r="W101">
        <f t="shared" ca="1" si="56"/>
        <v>5.6465191996411541E-2</v>
      </c>
      <c r="Y101">
        <f t="shared" ca="1" si="47"/>
        <v>0.48962294286541447</v>
      </c>
      <c r="Z101">
        <f t="shared" ca="1" si="48"/>
        <v>0.37369943471834327</v>
      </c>
      <c r="AA101">
        <f t="shared" ca="1" si="49"/>
        <v>0.76323922349583251</v>
      </c>
      <c r="AC101" t="str">
        <f t="shared" si="50"/>
        <v>2023-15</v>
      </c>
      <c r="AD101">
        <f t="shared" ca="1" si="51"/>
        <v>1.1460952469310937</v>
      </c>
      <c r="AE101">
        <f t="shared" ca="1" si="52"/>
        <v>1.308724305033294</v>
      </c>
      <c r="AF101">
        <f t="shared" ca="1" si="53"/>
        <v>1.1418983793342423</v>
      </c>
      <c r="AG101" cm="1">
        <f t="array" aca="1" ref="AG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1.1206643911080894</v>
      </c>
      <c r="AH101" cm="1">
        <f t="array" aca="1" ref="AH10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1.1721031965147473</v>
      </c>
      <c r="AI101" cm="1">
        <f t="array" aca="1" ref="AI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1.2859462135933886</v>
      </c>
      <c r="AJ101" cm="1">
        <f t="array" aca="1" ref="AJ10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1.3319058670415327</v>
      </c>
      <c r="AK101" cm="1">
        <f t="array" aca="1" ref="AK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1.1186073376668071</v>
      </c>
      <c r="AL101" cm="1">
        <f t="array" aca="1" ref="AL10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1.1656743745717888</v>
      </c>
    </row>
    <row r="102" spans="1:38" x14ac:dyDescent="0.25">
      <c r="A102" s="1" t="s">
        <v>132</v>
      </c>
      <c r="B102">
        <v>148090</v>
      </c>
      <c r="C102">
        <v>161550</v>
      </c>
      <c r="D102">
        <v>557223</v>
      </c>
      <c r="E102">
        <v>158</v>
      </c>
      <c r="F102">
        <v>145</v>
      </c>
      <c r="G102">
        <v>370</v>
      </c>
      <c r="I102">
        <f t="shared" ref="I102:I133" si="57">E102/B102</f>
        <v>1.0669187656155042E-3</v>
      </c>
      <c r="J102">
        <f t="shared" ref="J102:J133" si="58">F102/C102</f>
        <v>8.97554936552151E-4</v>
      </c>
      <c r="K102">
        <f t="shared" ref="K102:K133" si="59">G102/D102</f>
        <v>6.6400704924240387E-4</v>
      </c>
      <c r="M102">
        <f t="shared" ref="M102:M133" si="60">-LN(1-I102)</f>
        <v>1.0674883285960266E-3</v>
      </c>
      <c r="N102">
        <f t="shared" ref="N102:N133" si="61">-LN(1-J102)</f>
        <v>8.9795798017149704E-4</v>
      </c>
      <c r="O102">
        <f t="shared" ref="O102:O133" si="62">-LN(1-K102)</f>
        <v>6.642275995598463E-4</v>
      </c>
      <c r="Q102">
        <f t="shared" ref="Q102:Q133" ca="1" si="63">M102*EXP(-Q$1*(ROW()-ROW(M$6)))</f>
        <v>1.3787408291290044E-3</v>
      </c>
      <c r="R102">
        <f t="shared" ref="R102:R133" ca="1" si="64">N102*EXP(-R$1*(ROW()-ROW(N$6)))</f>
        <v>8.3586055275090029E-4</v>
      </c>
      <c r="S102">
        <f t="shared" ref="S102:S133" ca="1" si="65">O102*EXP(-S$1*(ROW()-ROW(O$6)))</f>
        <v>5.861564439037703E-4</v>
      </c>
      <c r="U102">
        <f t="shared" ca="1" si="54"/>
        <v>0.15247661990130174</v>
      </c>
      <c r="V102">
        <f t="shared" ca="1" si="55"/>
        <v>7.4816848764790625E-2</v>
      </c>
      <c r="W102">
        <f t="shared" ca="1" si="56"/>
        <v>5.7051348440315314E-2</v>
      </c>
      <c r="Y102">
        <f t="shared" ref="Y102:Y133" ca="1" si="66">V102/U102</f>
        <v>0.49067751379339103</v>
      </c>
      <c r="Z102">
        <f t="shared" ref="Z102:Z133" ca="1" si="67">W102/U102</f>
        <v>0.37416456685126354</v>
      </c>
      <c r="AA102">
        <f t="shared" ref="AA102:AA133" ca="1" si="68">W102/V102</f>
        <v>0.76254679770961042</v>
      </c>
      <c r="AC102" t="str">
        <f t="shared" ref="AC102:AC133" si="69">A102</f>
        <v>2023-16</v>
      </c>
      <c r="AD102">
        <f t="shared" ref="AD102:AD133" ca="1" si="70">Y102/OFFSET(Y$6,$B$1,0)</f>
        <v>1.1485637561088546</v>
      </c>
      <c r="AE102">
        <f t="shared" ref="AE102:AE133" ca="1" si="71">Z102/OFFSET(Z$6,$B$1,0)</f>
        <v>1.3103532337146111</v>
      </c>
      <c r="AF102">
        <f t="shared" ref="AF102:AF133" ca="1" si="72">AA102/OFFSET(AA$6,$B$1,0)</f>
        <v>1.1408624264393235</v>
      </c>
      <c r="AG102" cm="1">
        <f t="array" aca="1" ref="AG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1.1232050327174334</v>
      </c>
      <c r="AH102" cm="1">
        <f t="array" aca="1" ref="AH10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1.1744950061835715</v>
      </c>
      <c r="AI102" cm="1">
        <f t="array" aca="1" ref="AI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1.2876469135193043</v>
      </c>
      <c r="AJ102" cm="1">
        <f t="array" aca="1" ref="AJ10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1.3334599563582898</v>
      </c>
      <c r="AK102" cm="1">
        <f t="array" aca="1" ref="AK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1.1177241669326081</v>
      </c>
      <c r="AL102" cm="1">
        <f t="array" aca="1" ref="AL10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1.1644796762630052</v>
      </c>
    </row>
    <row r="103" spans="1:38" x14ac:dyDescent="0.25">
      <c r="A103" s="1" t="s">
        <v>133</v>
      </c>
      <c r="B103">
        <v>147932</v>
      </c>
      <c r="C103">
        <v>161405</v>
      </c>
      <c r="D103">
        <v>556853</v>
      </c>
      <c r="E103">
        <v>140</v>
      </c>
      <c r="F103">
        <v>144</v>
      </c>
      <c r="G103">
        <v>383</v>
      </c>
      <c r="I103">
        <f t="shared" si="57"/>
        <v>9.4638076954276288E-4</v>
      </c>
      <c r="J103">
        <f t="shared" si="58"/>
        <v>8.921656702084818E-4</v>
      </c>
      <c r="K103">
        <f t="shared" si="59"/>
        <v>6.877937265310594E-4</v>
      </c>
      <c r="M103">
        <f t="shared" si="60"/>
        <v>9.4682887056169991E-4</v>
      </c>
      <c r="N103">
        <f t="shared" si="61"/>
        <v>8.9256388686776659E-4</v>
      </c>
      <c r="O103">
        <f t="shared" si="62"/>
        <v>6.8803036514810301E-4</v>
      </c>
      <c r="Q103">
        <f t="shared" ca="1" si="63"/>
        <v>1.2261637935790321E-3</v>
      </c>
      <c r="R103">
        <f t="shared" ca="1" si="64"/>
        <v>8.3021951439767321E-4</v>
      </c>
      <c r="S103">
        <f t="shared" ca="1" si="65"/>
        <v>6.0637120839696773E-4</v>
      </c>
      <c r="U103">
        <f t="shared" ref="U103:U134" ca="1" si="73">Q103+U102</f>
        <v>0.15370278369488077</v>
      </c>
      <c r="V103">
        <f t="shared" ref="V103:V134" ca="1" si="74">R103+V102</f>
        <v>7.5647068279188295E-2</v>
      </c>
      <c r="W103">
        <f t="shared" ref="W103:W134" ca="1" si="75">S103+W102</f>
        <v>5.7657719648712281E-2</v>
      </c>
      <c r="Y103">
        <f t="shared" ca="1" si="66"/>
        <v>0.49216459494550974</v>
      </c>
      <c r="Z103">
        <f t="shared" ca="1" si="67"/>
        <v>0.37512475872375906</v>
      </c>
      <c r="AA103">
        <f t="shared" ca="1" si="68"/>
        <v>0.76219371034865113</v>
      </c>
      <c r="AC103" t="str">
        <f t="shared" si="69"/>
        <v>2023-17</v>
      </c>
      <c r="AD103">
        <f t="shared" ca="1" si="70"/>
        <v>1.1520446727306735</v>
      </c>
      <c r="AE103">
        <f t="shared" ca="1" si="71"/>
        <v>1.3137158998689695</v>
      </c>
      <c r="AF103">
        <f t="shared" ca="1" si="72"/>
        <v>1.14033416495481</v>
      </c>
      <c r="AG103" cm="1">
        <f t="array" aca="1" ref="AG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1.1267296043418253</v>
      </c>
      <c r="AH103" cm="1">
        <f t="array" aca="1" ref="AH10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1.1779285135073798</v>
      </c>
      <c r="AI103" cm="1">
        <f t="array" aca="1" ref="AI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1.2910457653169813</v>
      </c>
      <c r="AJ103" cm="1">
        <f t="array" aca="1" ref="AJ10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1.3367841109372298</v>
      </c>
      <c r="AK103" cm="1">
        <f t="array" aca="1" ref="AK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1.1173365054456421</v>
      </c>
      <c r="AL103" cm="1">
        <f t="array" aca="1" ref="AL10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1.1638051754556638</v>
      </c>
    </row>
    <row r="104" spans="1:38" x14ac:dyDescent="0.25">
      <c r="A104" s="1" t="s">
        <v>134</v>
      </c>
      <c r="B104">
        <v>147792</v>
      </c>
      <c r="C104">
        <v>161261</v>
      </c>
      <c r="D104">
        <v>556470</v>
      </c>
      <c r="E104">
        <v>151</v>
      </c>
      <c r="F104">
        <v>125</v>
      </c>
      <c r="G104">
        <v>343</v>
      </c>
      <c r="I104">
        <f t="shared" si="57"/>
        <v>1.0217061816607123E-3</v>
      </c>
      <c r="J104">
        <f t="shared" si="58"/>
        <v>7.7514092061936862E-4</v>
      </c>
      <c r="K104">
        <f t="shared" si="59"/>
        <v>6.1638542958290657E-4</v>
      </c>
      <c r="M104">
        <f t="shared" si="60"/>
        <v>1.0222284792083035E-3</v>
      </c>
      <c r="N104">
        <f t="shared" si="61"/>
        <v>7.7544149767919872E-4</v>
      </c>
      <c r="O104">
        <f t="shared" si="62"/>
        <v>6.1657547317918253E-4</v>
      </c>
      <c r="Q104">
        <f t="shared" ca="1" si="63"/>
        <v>1.3273408707210447E-3</v>
      </c>
      <c r="R104">
        <f t="shared" ca="1" si="64"/>
        <v>7.2073975050997163E-4</v>
      </c>
      <c r="S104">
        <f t="shared" ca="1" si="65"/>
        <v>5.4268966533126942E-4</v>
      </c>
      <c r="U104">
        <f t="shared" ca="1" si="73"/>
        <v>0.15503012456560181</v>
      </c>
      <c r="V104">
        <f t="shared" ca="1" si="74"/>
        <v>7.6367808029698267E-2</v>
      </c>
      <c r="W104">
        <f t="shared" ca="1" si="75"/>
        <v>5.820040931404355E-2</v>
      </c>
      <c r="Y104">
        <f t="shared" ca="1" si="66"/>
        <v>0.49259979790174802</v>
      </c>
      <c r="Z104">
        <f t="shared" ca="1" si="67"/>
        <v>0.37541354931580245</v>
      </c>
      <c r="AA104">
        <f t="shared" ca="1" si="68"/>
        <v>0.76210658411735877</v>
      </c>
      <c r="AC104" t="str">
        <f t="shared" si="69"/>
        <v>2023-18</v>
      </c>
      <c r="AD104">
        <f t="shared" ca="1" si="70"/>
        <v>1.15306338324427</v>
      </c>
      <c r="AE104">
        <f t="shared" ca="1" si="71"/>
        <v>1.3147272668440282</v>
      </c>
      <c r="AF104">
        <f t="shared" ca="1" si="72"/>
        <v>1.1402038135535093</v>
      </c>
      <c r="AG104" cm="1">
        <f t="array" aca="1" ref="AG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1.1278358563535509</v>
      </c>
      <c r="AH104" cm="1">
        <f t="array" aca="1" ref="AH10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1.1788552015692761</v>
      </c>
      <c r="AI104" cm="1">
        <f t="array" aca="1" ref="AI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1.2921317843332116</v>
      </c>
      <c r="AJ104" cm="1">
        <f t="array" aca="1" ref="AJ10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1.3377178761028181</v>
      </c>
      <c r="AK104" cm="1">
        <f t="array" aca="1" ref="AK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1.1173206764026304</v>
      </c>
      <c r="AL104" cm="1">
        <f t="array" aca="1" ref="AL10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1.1635556057440066</v>
      </c>
    </row>
    <row r="105" spans="1:38" x14ac:dyDescent="0.25">
      <c r="A105" s="1" t="s">
        <v>135</v>
      </c>
      <c r="B105">
        <v>147641</v>
      </c>
      <c r="C105">
        <v>161136</v>
      </c>
      <c r="D105">
        <v>556127</v>
      </c>
      <c r="E105">
        <v>133</v>
      </c>
      <c r="F105">
        <v>128</v>
      </c>
      <c r="G105">
        <v>360</v>
      </c>
      <c r="I105">
        <f t="shared" si="57"/>
        <v>9.0083377923476544E-4</v>
      </c>
      <c r="J105">
        <f t="shared" si="58"/>
        <v>7.9436004368980235E-4</v>
      </c>
      <c r="K105">
        <f t="shared" si="59"/>
        <v>6.4733415209115906E-4</v>
      </c>
      <c r="M105">
        <f t="shared" si="60"/>
        <v>9.0123977382442226E-4</v>
      </c>
      <c r="N105">
        <f t="shared" si="61"/>
        <v>7.9467571481141709E-4</v>
      </c>
      <c r="O105">
        <f t="shared" si="62"/>
        <v>6.4754376330728488E-4</v>
      </c>
      <c r="Q105">
        <f t="shared" ca="1" si="63"/>
        <v>1.1733628549178146E-3</v>
      </c>
      <c r="R105">
        <f t="shared" ca="1" si="64"/>
        <v>7.3806598122711344E-4</v>
      </c>
      <c r="S105">
        <f t="shared" ca="1" si="65"/>
        <v>5.6920508484478119E-4</v>
      </c>
      <c r="U105">
        <f t="shared" ca="1" si="73"/>
        <v>0.15620348742051962</v>
      </c>
      <c r="V105">
        <f t="shared" ca="1" si="74"/>
        <v>7.7105874010925377E-2</v>
      </c>
      <c r="W105">
        <f t="shared" ca="1" si="75"/>
        <v>5.876961439888833E-2</v>
      </c>
      <c r="Y105">
        <f t="shared" ca="1" si="66"/>
        <v>0.49362453607291479</v>
      </c>
      <c r="Z105">
        <f t="shared" ca="1" si="67"/>
        <v>0.37623753073241617</v>
      </c>
      <c r="AA105">
        <f t="shared" ca="1" si="68"/>
        <v>0.76219373883967745</v>
      </c>
      <c r="AC105" t="str">
        <f t="shared" si="69"/>
        <v>2023-19</v>
      </c>
      <c r="AD105">
        <f t="shared" ca="1" si="70"/>
        <v>1.1554620607663033</v>
      </c>
      <c r="AE105">
        <f t="shared" ca="1" si="71"/>
        <v>1.3176129134536647</v>
      </c>
      <c r="AF105">
        <f t="shared" ca="1" si="72"/>
        <v>1.1403342075808383</v>
      </c>
      <c r="AG105" cm="1">
        <f t="array" aca="1" ref="AG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1.1302883910772128</v>
      </c>
      <c r="AH105" cm="1">
        <f t="array" aca="1" ref="AH10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1.181196395902034</v>
      </c>
      <c r="AI105" cm="1">
        <f t="array" aca="1" ref="AI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1.2950549687562865</v>
      </c>
      <c r="AJ105" cm="1">
        <f t="array" aca="1" ref="AJ10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1.3405637842285041</v>
      </c>
      <c r="AK105" cm="1">
        <f t="array" aca="1" ref="AK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1.117562129759053</v>
      </c>
      <c r="AL105" cm="1">
        <f t="array" aca="1" ref="AL10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1.1635703021355752</v>
      </c>
    </row>
    <row r="106" spans="1:38" x14ac:dyDescent="0.25">
      <c r="A106" s="1" t="s">
        <v>136</v>
      </c>
      <c r="B106">
        <v>147508</v>
      </c>
      <c r="C106">
        <v>161008</v>
      </c>
      <c r="D106">
        <v>555767</v>
      </c>
      <c r="E106">
        <v>143</v>
      </c>
      <c r="F106">
        <v>144</v>
      </c>
      <c r="G106">
        <v>370</v>
      </c>
      <c r="I106">
        <f t="shared" si="57"/>
        <v>9.694389456843019E-4</v>
      </c>
      <c r="J106">
        <f t="shared" si="58"/>
        <v>8.9436549736659045E-4</v>
      </c>
      <c r="K106">
        <f t="shared" si="59"/>
        <v>6.6574661683763158E-4</v>
      </c>
      <c r="M106">
        <f t="shared" si="60"/>
        <v>9.6990915553678368E-4</v>
      </c>
      <c r="N106">
        <f t="shared" si="61"/>
        <v>8.9476568081262129E-4</v>
      </c>
      <c r="O106">
        <f t="shared" si="62"/>
        <v>6.6596832452274089E-4</v>
      </c>
      <c r="Q106">
        <f t="shared" ca="1" si="63"/>
        <v>1.2661365312549736E-3</v>
      </c>
      <c r="R106">
        <f t="shared" ca="1" si="64"/>
        <v>8.3040580387317071E-4</v>
      </c>
      <c r="S106">
        <f t="shared" ca="1" si="65"/>
        <v>5.8463869913234626E-4</v>
      </c>
      <c r="U106">
        <f t="shared" ca="1" si="73"/>
        <v>0.15746962395177461</v>
      </c>
      <c r="V106">
        <f t="shared" ca="1" si="74"/>
        <v>7.7936279814798545E-2</v>
      </c>
      <c r="W106">
        <f t="shared" ca="1" si="75"/>
        <v>5.9354253098020678E-2</v>
      </c>
      <c r="Y106">
        <f t="shared" ca="1" si="66"/>
        <v>0.49492897651591961</v>
      </c>
      <c r="Z106">
        <f t="shared" ca="1" si="67"/>
        <v>0.37692509582799305</v>
      </c>
      <c r="AA106">
        <f t="shared" ca="1" si="68"/>
        <v>0.76157411207033887</v>
      </c>
      <c r="AC106" t="str">
        <f t="shared" si="69"/>
        <v>2023-20</v>
      </c>
      <c r="AD106">
        <f t="shared" ca="1" si="70"/>
        <v>1.1585154572899288</v>
      </c>
      <c r="AE106">
        <f t="shared" ca="1" si="71"/>
        <v>1.3200208195628946</v>
      </c>
      <c r="AF106">
        <f t="shared" ca="1" si="72"/>
        <v>1.1394071708380735</v>
      </c>
      <c r="AG106" cm="1">
        <f t="array" aca="1" ref="AG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1.133392002846944</v>
      </c>
      <c r="AH106" cm="1">
        <f t="array" aca="1" ref="AH10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1.1841958134593802</v>
      </c>
      <c r="AI106" cm="1">
        <f t="array" aca="1" ref="AI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1.2975122681168476</v>
      </c>
      <c r="AJ106" cm="1">
        <f t="array" aca="1" ref="AJ10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1.3429198373657143</v>
      </c>
      <c r="AK106" cm="1">
        <f t="array" aca="1" ref="AK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1.1167763895928551</v>
      </c>
      <c r="AL106" cm="1">
        <f t="array" aca="1" ref="AL10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1.1624965508364009</v>
      </c>
    </row>
    <row r="107" spans="1:38" x14ac:dyDescent="0.25">
      <c r="A107" s="1" t="s">
        <v>137</v>
      </c>
      <c r="B107">
        <v>147365</v>
      </c>
      <c r="C107">
        <v>160864</v>
      </c>
      <c r="D107">
        <v>555397</v>
      </c>
      <c r="E107">
        <v>162</v>
      </c>
      <c r="F107">
        <v>126</v>
      </c>
      <c r="G107">
        <v>358</v>
      </c>
      <c r="I107">
        <f t="shared" si="57"/>
        <v>1.0993112340107894E-3</v>
      </c>
      <c r="J107">
        <f t="shared" si="58"/>
        <v>7.8327034016311911E-4</v>
      </c>
      <c r="K107">
        <f t="shared" si="59"/>
        <v>6.4458396426340079E-4</v>
      </c>
      <c r="M107">
        <f t="shared" si="60"/>
        <v>1.0999159198045701E-3</v>
      </c>
      <c r="N107">
        <f t="shared" si="61"/>
        <v>7.8357725665219931E-4</v>
      </c>
      <c r="O107">
        <f t="shared" si="62"/>
        <v>6.4479179782244572E-4</v>
      </c>
      <c r="Q107">
        <f t="shared" ca="1" si="63"/>
        <v>1.4396816303120859E-3</v>
      </c>
      <c r="R107">
        <f t="shared" ca="1" si="64"/>
        <v>7.2667244180740266E-4</v>
      </c>
      <c r="S107">
        <f t="shared" ca="1" si="65"/>
        <v>5.6531151290748014E-4</v>
      </c>
      <c r="U107">
        <f t="shared" ca="1" si="73"/>
        <v>0.15890930558208669</v>
      </c>
      <c r="V107">
        <f t="shared" ca="1" si="74"/>
        <v>7.8662952256605953E-2</v>
      </c>
      <c r="W107">
        <f t="shared" ca="1" si="75"/>
        <v>5.9919564610928157E-2</v>
      </c>
      <c r="Y107">
        <f t="shared" ca="1" si="66"/>
        <v>0.49501790954571617</v>
      </c>
      <c r="Z107">
        <f t="shared" ca="1" si="67"/>
        <v>0.37706768896536347</v>
      </c>
      <c r="AA107">
        <f t="shared" ca="1" si="68"/>
        <v>0.76172534709179107</v>
      </c>
      <c r="AC107" t="str">
        <f t="shared" si="69"/>
        <v>2023-21</v>
      </c>
      <c r="AD107">
        <f t="shared" ca="1" si="70"/>
        <v>1.1587236291581597</v>
      </c>
      <c r="AE107">
        <f t="shared" ca="1" si="71"/>
        <v>1.3205201917515312</v>
      </c>
      <c r="AF107">
        <f t="shared" ca="1" si="72"/>
        <v>1.1396334367591354</v>
      </c>
      <c r="AG107" cm="1">
        <f t="array" aca="1" ref="AG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1.1337046142800997</v>
      </c>
      <c r="AH107" cm="1">
        <f t="array" aca="1" ref="AH10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1.1842947729572668</v>
      </c>
      <c r="AI107" cm="1">
        <f t="array" aca="1" ref="AI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1.2980973935391242</v>
      </c>
      <c r="AJ107" cm="1">
        <f t="array" aca="1" ref="AJ10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1.3433303121187909</v>
      </c>
      <c r="AK107" cm="1">
        <f t="array" aca="1" ref="AK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1.1171068826271235</v>
      </c>
      <c r="AL107" cm="1">
        <f t="array" aca="1" ref="AL10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1.1626142407475881</v>
      </c>
    </row>
    <row r="108" spans="1:38" x14ac:dyDescent="0.25">
      <c r="A108" s="1" t="s">
        <v>138</v>
      </c>
      <c r="B108">
        <v>147203</v>
      </c>
      <c r="C108">
        <v>160738</v>
      </c>
      <c r="D108">
        <v>555039</v>
      </c>
      <c r="E108">
        <v>150</v>
      </c>
      <c r="F108">
        <v>136</v>
      </c>
      <c r="G108">
        <v>352</v>
      </c>
      <c r="I108">
        <f t="shared" si="57"/>
        <v>1.0190009714475929E-3</v>
      </c>
      <c r="J108">
        <f t="shared" si="58"/>
        <v>8.4609737585387404E-4</v>
      </c>
      <c r="K108">
        <f t="shared" si="59"/>
        <v>6.3418966955475198E-4</v>
      </c>
      <c r="M108">
        <f t="shared" si="60"/>
        <v>1.0195205059048845E-3</v>
      </c>
      <c r="N108">
        <f t="shared" si="61"/>
        <v>8.4645551826837307E-4</v>
      </c>
      <c r="O108">
        <f t="shared" si="62"/>
        <v>6.3439085288666123E-4</v>
      </c>
      <c r="Q108">
        <f t="shared" ca="1" si="63"/>
        <v>1.3380133156252847E-3</v>
      </c>
      <c r="R108">
        <f t="shared" ca="1" si="64"/>
        <v>7.8439861739576424E-4</v>
      </c>
      <c r="S108">
        <f t="shared" ca="1" si="65"/>
        <v>5.5546868228152884E-4</v>
      </c>
      <c r="U108">
        <f t="shared" ca="1" si="73"/>
        <v>0.16024731889771196</v>
      </c>
      <c r="V108">
        <f t="shared" ca="1" si="74"/>
        <v>7.9447350874001718E-2</v>
      </c>
      <c r="W108">
        <f t="shared" ca="1" si="75"/>
        <v>6.0475033293209683E-2</v>
      </c>
      <c r="Y108">
        <f t="shared" ca="1" si="66"/>
        <v>0.49577959506900732</v>
      </c>
      <c r="Z108">
        <f t="shared" ca="1" si="67"/>
        <v>0.37738561686521394</v>
      </c>
      <c r="AA108">
        <f t="shared" ca="1" si="68"/>
        <v>0.76119634736618358</v>
      </c>
      <c r="AC108" t="str">
        <f t="shared" si="69"/>
        <v>2023-22</v>
      </c>
      <c r="AD108">
        <f t="shared" ca="1" si="70"/>
        <v>1.1605065606376188</v>
      </c>
      <c r="AE108">
        <f t="shared" ca="1" si="71"/>
        <v>1.3216335998306634</v>
      </c>
      <c r="AF108">
        <f t="shared" ca="1" si="72"/>
        <v>1.1388419890573616</v>
      </c>
      <c r="AG108" cm="1">
        <f t="array" aca="1" ref="AG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1.135559695766585</v>
      </c>
      <c r="AH108" cm="1">
        <f t="array" aca="1" ref="AH10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1.1860014777768106</v>
      </c>
      <c r="AI108" cm="1">
        <f t="array" aca="1" ref="AI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1.2992804347097606</v>
      </c>
      <c r="AJ108" cm="1">
        <f t="array" aca="1" ref="AJ10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1.3443713347315569</v>
      </c>
      <c r="AK108" cm="1">
        <f t="array" aca="1" ref="AK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1.1164437456119283</v>
      </c>
      <c r="AL108" cm="1">
        <f t="array" aca="1" ref="AL10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1.1616895890524757</v>
      </c>
    </row>
    <row r="109" spans="1:38" x14ac:dyDescent="0.25">
      <c r="A109" s="1" t="s">
        <v>139</v>
      </c>
      <c r="B109">
        <v>147053</v>
      </c>
      <c r="C109">
        <v>160602</v>
      </c>
      <c r="D109">
        <v>554687</v>
      </c>
      <c r="E109">
        <v>160</v>
      </c>
      <c r="F109">
        <v>125</v>
      </c>
      <c r="G109">
        <v>354</v>
      </c>
      <c r="I109">
        <f t="shared" si="57"/>
        <v>1.0880430865062257E-3</v>
      </c>
      <c r="J109">
        <f t="shared" si="58"/>
        <v>7.7832156511126887E-4</v>
      </c>
      <c r="K109">
        <f t="shared" si="59"/>
        <v>6.3819775837544422E-4</v>
      </c>
      <c r="M109">
        <f t="shared" si="60"/>
        <v>1.0886354350914459E-3</v>
      </c>
      <c r="N109">
        <f t="shared" si="61"/>
        <v>7.7862461459745735E-4</v>
      </c>
      <c r="O109">
        <f t="shared" si="62"/>
        <v>6.3840149325158403E-4</v>
      </c>
      <c r="Q109">
        <f t="shared" ca="1" si="63"/>
        <v>1.4325323279628986E-3</v>
      </c>
      <c r="R109">
        <f t="shared" ca="1" si="64"/>
        <v>7.2100224729036233E-4</v>
      </c>
      <c r="S109">
        <f t="shared" ca="1" si="65"/>
        <v>5.5825278686355583E-4</v>
      </c>
      <c r="U109">
        <f t="shared" ca="1" si="73"/>
        <v>0.16167985122567485</v>
      </c>
      <c r="V109">
        <f t="shared" ca="1" si="74"/>
        <v>8.0168353121292085E-2</v>
      </c>
      <c r="W109">
        <f t="shared" ca="1" si="75"/>
        <v>6.1033286080073239E-2</v>
      </c>
      <c r="Y109">
        <f t="shared" ca="1" si="66"/>
        <v>0.49584628210346415</v>
      </c>
      <c r="Z109">
        <f t="shared" ca="1" si="67"/>
        <v>0.37749469471543601</v>
      </c>
      <c r="AA109">
        <f t="shared" ca="1" si="68"/>
        <v>0.76131395624071108</v>
      </c>
      <c r="AC109" t="str">
        <f t="shared" si="69"/>
        <v>2023-23</v>
      </c>
      <c r="AD109">
        <f t="shared" ca="1" si="70"/>
        <v>1.1606626597223055</v>
      </c>
      <c r="AE109">
        <f t="shared" ca="1" si="71"/>
        <v>1.3220155988931828</v>
      </c>
      <c r="AF109">
        <f t="shared" ca="1" si="72"/>
        <v>1.1390179461872942</v>
      </c>
      <c r="AG109" cm="1">
        <f t="array" aca="1" ref="AG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1.1358176174297203</v>
      </c>
      <c r="AH109" cm="1">
        <f t="array" aca="1" ref="AH10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1.1860511661389259</v>
      </c>
      <c r="AI109" cm="1">
        <f t="array" aca="1" ref="AI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1.2997468187774681</v>
      </c>
      <c r="AJ109" cm="1">
        <f t="array" aca="1" ref="AJ10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1.3446659137514165</v>
      </c>
      <c r="AK109" cm="1">
        <f t="array" aca="1" ref="AK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1.1167208223019018</v>
      </c>
      <c r="AL109" cm="1">
        <f t="array" aca="1" ref="AL10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1.1617602679445556</v>
      </c>
    </row>
    <row r="110" spans="1:38" x14ac:dyDescent="0.25">
      <c r="A110" s="1" t="s">
        <v>140</v>
      </c>
      <c r="B110">
        <v>146893</v>
      </c>
      <c r="C110">
        <v>160477</v>
      </c>
      <c r="D110">
        <v>554333</v>
      </c>
      <c r="E110">
        <v>156</v>
      </c>
      <c r="F110">
        <v>111</v>
      </c>
      <c r="G110">
        <v>334</v>
      </c>
      <c r="I110">
        <f t="shared" si="57"/>
        <v>1.0619975083904611E-3</v>
      </c>
      <c r="J110">
        <f t="shared" si="58"/>
        <v>6.91687905431931E-4</v>
      </c>
      <c r="K110">
        <f t="shared" si="59"/>
        <v>6.02525918536331E-4</v>
      </c>
      <c r="M110">
        <f t="shared" si="60"/>
        <v>1.0625618273165771E-3</v>
      </c>
      <c r="N110">
        <f t="shared" si="61"/>
        <v>6.9192723187704367E-4</v>
      </c>
      <c r="O110">
        <f t="shared" si="62"/>
        <v>6.0270751022376164E-4</v>
      </c>
      <c r="Q110">
        <f t="shared" ca="1" si="63"/>
        <v>1.4019536948379622E-3</v>
      </c>
      <c r="R110">
        <f t="shared" ca="1" si="64"/>
        <v>6.4024282963802046E-4</v>
      </c>
      <c r="S110">
        <f t="shared" ca="1" si="65"/>
        <v>5.2635402540244884E-4</v>
      </c>
      <c r="U110">
        <f t="shared" ca="1" si="73"/>
        <v>0.1630818049205128</v>
      </c>
      <c r="V110">
        <f t="shared" ca="1" si="74"/>
        <v>8.0808595950930109E-2</v>
      </c>
      <c r="W110">
        <f t="shared" ca="1" si="75"/>
        <v>6.1559640105475689E-2</v>
      </c>
      <c r="Y110">
        <f t="shared" ca="1" si="66"/>
        <v>0.49550957564099057</v>
      </c>
      <c r="Z110">
        <f t="shared" ca="1" si="67"/>
        <v>0.37747705904702417</v>
      </c>
      <c r="AA110">
        <f t="shared" ca="1" si="68"/>
        <v>0.76179568993943314</v>
      </c>
      <c r="AC110" t="str">
        <f t="shared" si="69"/>
        <v>2023-24</v>
      </c>
      <c r="AD110">
        <f t="shared" ca="1" si="70"/>
        <v>1.1598745069572542</v>
      </c>
      <c r="AE110">
        <f t="shared" ca="1" si="71"/>
        <v>1.3219538374192765</v>
      </c>
      <c r="AF110">
        <f t="shared" ca="1" si="72"/>
        <v>1.1397386781844285</v>
      </c>
      <c r="AG110" cm="1">
        <f t="array" aca="1" ref="AG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1.1351415128568552</v>
      </c>
      <c r="AH110" cm="1">
        <f t="array" aca="1" ref="AH11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1.1851463950988295</v>
      </c>
      <c r="AI110" cm="1">
        <f t="array" aca="1" ref="AI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1.2997723063933351</v>
      </c>
      <c r="AJ110" cm="1">
        <f t="array" aca="1" ref="AJ11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1.344513911914897</v>
      </c>
      <c r="AK110" cm="1">
        <f t="array" aca="1" ref="AK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1.1175207314672475</v>
      </c>
      <c r="AL110" cm="1">
        <f t="array" aca="1" ref="AL11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1.1623983501801012</v>
      </c>
    </row>
    <row r="111" spans="1:38" x14ac:dyDescent="0.25">
      <c r="A111" s="1" t="s">
        <v>141</v>
      </c>
      <c r="B111">
        <v>146737</v>
      </c>
      <c r="C111">
        <v>160366</v>
      </c>
      <c r="D111">
        <v>553999</v>
      </c>
      <c r="E111">
        <v>161</v>
      </c>
      <c r="F111">
        <v>125</v>
      </c>
      <c r="G111">
        <v>371</v>
      </c>
      <c r="I111">
        <f t="shared" si="57"/>
        <v>1.0972011149198908E-3</v>
      </c>
      <c r="J111">
        <f t="shared" si="58"/>
        <v>7.7946696930770857E-4</v>
      </c>
      <c r="K111">
        <f t="shared" si="59"/>
        <v>6.696762990546914E-4</v>
      </c>
      <c r="M111">
        <f t="shared" si="60"/>
        <v>1.097803480714392E-3</v>
      </c>
      <c r="N111">
        <f t="shared" si="61"/>
        <v>7.7977091163814079E-4</v>
      </c>
      <c r="O111">
        <f t="shared" si="62"/>
        <v>6.6990063238683731E-4</v>
      </c>
      <c r="Q111">
        <f t="shared" ca="1" si="63"/>
        <v>1.4523174582084313E-3</v>
      </c>
      <c r="R111">
        <f t="shared" ca="1" si="64"/>
        <v>7.2098651335905629E-4</v>
      </c>
      <c r="S111">
        <f t="shared" ca="1" si="65"/>
        <v>5.8427334391245771E-4</v>
      </c>
      <c r="U111">
        <f t="shared" ca="1" si="73"/>
        <v>0.16453412237872123</v>
      </c>
      <c r="V111">
        <f t="shared" ca="1" si="74"/>
        <v>8.1529582464289166E-2</v>
      </c>
      <c r="W111">
        <f t="shared" ca="1" si="75"/>
        <v>6.2143913449388147E-2</v>
      </c>
      <c r="Y111">
        <f t="shared" ca="1" si="66"/>
        <v>0.49551777640765643</v>
      </c>
      <c r="Z111">
        <f t="shared" ca="1" si="67"/>
        <v>0.37769620399072346</v>
      </c>
      <c r="AA111">
        <f t="shared" ca="1" si="68"/>
        <v>0.76222533675562298</v>
      </c>
      <c r="AC111" t="str">
        <f t="shared" si="69"/>
        <v>2023-25</v>
      </c>
      <c r="AD111">
        <f t="shared" ca="1" si="70"/>
        <v>1.1598937030750709</v>
      </c>
      <c r="AE111">
        <f t="shared" ca="1" si="71"/>
        <v>1.3227212999506572</v>
      </c>
      <c r="AF111">
        <f t="shared" ca="1" si="72"/>
        <v>1.1403814818926108</v>
      </c>
      <c r="AG111" cm="1">
        <f t="array" aca="1" ref="AG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1.1352630086571123</v>
      </c>
      <c r="AH111" cm="1">
        <f t="array" aca="1" ref="AH11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1.1850587856505617</v>
      </c>
      <c r="AI111" cm="1">
        <f t="array" aca="1" ref="AI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1.3006176389167408</v>
      </c>
      <c r="AJ111" cm="1">
        <f t="array" aca="1" ref="AJ11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1.3452006069980396</v>
      </c>
      <c r="AK111" cm="1">
        <f t="array" aca="1" ref="AK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1.1182543171362671</v>
      </c>
      <c r="AL111" cm="1">
        <f t="array" aca="1" ref="AL11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1.1629464821329329</v>
      </c>
    </row>
    <row r="112" spans="1:38" x14ac:dyDescent="0.25">
      <c r="A112" s="1" t="s">
        <v>142</v>
      </c>
      <c r="B112">
        <v>146576</v>
      </c>
      <c r="C112">
        <v>160241</v>
      </c>
      <c r="D112">
        <v>553628</v>
      </c>
      <c r="E112">
        <v>143</v>
      </c>
      <c r="F112">
        <v>107</v>
      </c>
      <c r="G112">
        <v>315</v>
      </c>
      <c r="I112">
        <f t="shared" si="57"/>
        <v>9.7560310009824254E-4</v>
      </c>
      <c r="J112">
        <f t="shared" si="58"/>
        <v>6.6774421028326081E-4</v>
      </c>
      <c r="K112">
        <f t="shared" si="59"/>
        <v>5.6897411258101111E-4</v>
      </c>
      <c r="M112">
        <f t="shared" si="60"/>
        <v>9.7607931055617532E-4</v>
      </c>
      <c r="N112">
        <f t="shared" si="61"/>
        <v>6.6796725074328854E-4</v>
      </c>
      <c r="O112">
        <f t="shared" si="62"/>
        <v>5.6913603977595036E-4</v>
      </c>
      <c r="Q112">
        <f t="shared" ca="1" si="63"/>
        <v>1.2947310304815033E-3</v>
      </c>
      <c r="R112">
        <f t="shared" ca="1" si="64"/>
        <v>6.1715050896814184E-4</v>
      </c>
      <c r="S112">
        <f t="shared" ca="1" si="65"/>
        <v>4.9574245460402584E-4</v>
      </c>
      <c r="U112">
        <f t="shared" ca="1" si="73"/>
        <v>0.16582885340920273</v>
      </c>
      <c r="V112">
        <f t="shared" ca="1" si="74"/>
        <v>8.2146732973257308E-2</v>
      </c>
      <c r="W112">
        <f t="shared" ca="1" si="75"/>
        <v>6.2639655903992175E-2</v>
      </c>
      <c r="Y112">
        <f t="shared" ca="1" si="66"/>
        <v>0.49537056600488166</v>
      </c>
      <c r="Z112">
        <f t="shared" ca="1" si="67"/>
        <v>0.37773677267984995</v>
      </c>
      <c r="AA112">
        <f t="shared" ca="1" si="68"/>
        <v>0.76253374463941714</v>
      </c>
      <c r="AC112" t="str">
        <f t="shared" si="69"/>
        <v>2023-26</v>
      </c>
      <c r="AD112">
        <f t="shared" ca="1" si="70"/>
        <v>1.1595491172149157</v>
      </c>
      <c r="AE112">
        <f t="shared" ca="1" si="71"/>
        <v>1.3228633746356864</v>
      </c>
      <c r="AF112">
        <f t="shared" ca="1" si="72"/>
        <v>1.1408428974643439</v>
      </c>
      <c r="AG112" cm="1">
        <f t="array" aca="1" ref="AG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1.1350136583584294</v>
      </c>
      <c r="AH112" cm="1">
        <f t="array" aca="1" ref="AH11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1.1846149562451251</v>
      </c>
      <c r="AI112" cm="1">
        <f t="array" aca="1" ref="AI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1.3008353866154523</v>
      </c>
      <c r="AJ112" cm="1">
        <f t="array" aca="1" ref="AJ11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1.3452643785357254</v>
      </c>
      <c r="AK112" cm="1">
        <f t="array" aca="1" ref="AK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1.1187938968756528</v>
      </c>
      <c r="AL112" cm="1">
        <f t="array" aca="1" ref="AL11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1.1633264360213933</v>
      </c>
    </row>
    <row r="113" spans="1:38" x14ac:dyDescent="0.25">
      <c r="A113" s="1" t="s">
        <v>143</v>
      </c>
      <c r="B113">
        <v>146433</v>
      </c>
      <c r="C113">
        <v>160134</v>
      </c>
      <c r="D113">
        <v>553313</v>
      </c>
      <c r="E113">
        <v>152</v>
      </c>
      <c r="F113">
        <v>117</v>
      </c>
      <c r="G113">
        <v>349</v>
      </c>
      <c r="I113">
        <f t="shared" si="57"/>
        <v>1.0380173867912288E-3</v>
      </c>
      <c r="J113">
        <f t="shared" si="58"/>
        <v>7.3063809059912318E-4</v>
      </c>
      <c r="K113">
        <f t="shared" si="59"/>
        <v>6.3074606958448472E-4</v>
      </c>
      <c r="M113">
        <f t="shared" si="60"/>
        <v>1.0385564999436925E-3</v>
      </c>
      <c r="N113">
        <f t="shared" si="61"/>
        <v>7.3090513669281712E-4</v>
      </c>
      <c r="O113">
        <f t="shared" si="62"/>
        <v>6.3094507357166791E-4</v>
      </c>
      <c r="Q113">
        <f t="shared" ca="1" si="63"/>
        <v>1.3812811093559388E-3</v>
      </c>
      <c r="R113">
        <f t="shared" ca="1" si="64"/>
        <v>6.7479638264590701E-4</v>
      </c>
      <c r="S113">
        <f t="shared" ca="1" si="65"/>
        <v>5.4886548175374014E-4</v>
      </c>
      <c r="U113">
        <f t="shared" ca="1" si="73"/>
        <v>0.16721013451855865</v>
      </c>
      <c r="V113">
        <f t="shared" ca="1" si="74"/>
        <v>8.2821529355903215E-2</v>
      </c>
      <c r="W113">
        <f t="shared" ca="1" si="75"/>
        <v>6.3188521385745919E-2</v>
      </c>
      <c r="Y113">
        <f t="shared" ca="1" si="66"/>
        <v>0.49531405255051003</v>
      </c>
      <c r="Z113">
        <f t="shared" ca="1" si="67"/>
        <v>0.37789887298208369</v>
      </c>
      <c r="AA113">
        <f t="shared" ca="1" si="68"/>
        <v>0.76294801457010375</v>
      </c>
      <c r="AC113" t="str">
        <f t="shared" si="69"/>
        <v>2023-27</v>
      </c>
      <c r="AD113">
        <f t="shared" ca="1" si="70"/>
        <v>1.1594168321527332</v>
      </c>
      <c r="AE113">
        <f t="shared" ca="1" si="71"/>
        <v>1.3234310624234573</v>
      </c>
      <c r="AF113">
        <f t="shared" ca="1" si="72"/>
        <v>1.1414626954882074</v>
      </c>
      <c r="AG113" cm="1">
        <f t="array" aca="1" ref="AG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1.1349782710970853</v>
      </c>
      <c r="AH113" cm="1">
        <f t="array" aca="1" ref="AH11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1.1843816088035863</v>
      </c>
      <c r="AI113" cm="1">
        <f t="array" aca="1" ref="AI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1.3014771352023951</v>
      </c>
      <c r="AJ113" cm="1">
        <f t="array" aca="1" ref="AJ11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1.3457553187939078</v>
      </c>
      <c r="AK113" cm="1">
        <f t="array" aca="1" ref="AK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1.11949621224781</v>
      </c>
      <c r="AL113" cm="1">
        <f t="array" aca="1" ref="AL11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1.16386019973669</v>
      </c>
    </row>
    <row r="114" spans="1:38" x14ac:dyDescent="0.25">
      <c r="A114" s="1" t="s">
        <v>144</v>
      </c>
      <c r="B114">
        <v>146281</v>
      </c>
      <c r="C114">
        <v>160017</v>
      </c>
      <c r="D114">
        <v>552964</v>
      </c>
      <c r="E114">
        <v>142</v>
      </c>
      <c r="F114">
        <v>132</v>
      </c>
      <c r="G114">
        <v>398</v>
      </c>
      <c r="I114">
        <f t="shared" si="57"/>
        <v>9.7073440843308424E-4</v>
      </c>
      <c r="J114">
        <f t="shared" si="58"/>
        <v>8.2491235306248714E-4</v>
      </c>
      <c r="K114">
        <f t="shared" si="59"/>
        <v>7.1975752490216363E-4</v>
      </c>
      <c r="M114">
        <f t="shared" si="60"/>
        <v>9.712058762169801E-4</v>
      </c>
      <c r="N114">
        <f t="shared" si="61"/>
        <v>8.2525278048566314E-4</v>
      </c>
      <c r="O114">
        <f t="shared" si="62"/>
        <v>7.2001667470696757E-4</v>
      </c>
      <c r="Q114">
        <f t="shared" ca="1" si="63"/>
        <v>1.295151999647083E-3</v>
      </c>
      <c r="R114">
        <f t="shared" ca="1" si="64"/>
        <v>7.6133279645326335E-4</v>
      </c>
      <c r="S114">
        <f t="shared" ca="1" si="65"/>
        <v>6.2553448838641114E-4</v>
      </c>
      <c r="U114">
        <f t="shared" ca="1" si="73"/>
        <v>0.16850528651820573</v>
      </c>
      <c r="V114">
        <f t="shared" ca="1" si="74"/>
        <v>8.3582862152356482E-2</v>
      </c>
      <c r="W114">
        <f t="shared" ca="1" si="75"/>
        <v>6.381405587413233E-2</v>
      </c>
      <c r="Y114">
        <f t="shared" ca="1" si="66"/>
        <v>0.49602516264868629</v>
      </c>
      <c r="Z114">
        <f t="shared" ca="1" si="67"/>
        <v>0.37870655094988787</v>
      </c>
      <c r="AA114">
        <f t="shared" ca="1" si="68"/>
        <v>0.76348253973177915</v>
      </c>
      <c r="AC114" t="str">
        <f t="shared" si="69"/>
        <v>2023-28</v>
      </c>
      <c r="AD114">
        <f t="shared" ca="1" si="70"/>
        <v>1.1610813781374349</v>
      </c>
      <c r="AE114">
        <f t="shared" ca="1" si="71"/>
        <v>1.3262596130952076</v>
      </c>
      <c r="AF114">
        <f t="shared" ca="1" si="72"/>
        <v>1.1422624099119958</v>
      </c>
      <c r="AG114" cm="1">
        <f t="array" aca="1" ref="AG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1.136706586528903</v>
      </c>
      <c r="AH114" cm="1">
        <f t="array" aca="1" ref="AH11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1.1859788468140866</v>
      </c>
      <c r="AI114" cm="1">
        <f t="array" aca="1" ref="AI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1.3043434662327487</v>
      </c>
      <c r="AJ114" cm="1">
        <f t="array" aca="1" ref="AJ11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1.3485440046000721</v>
      </c>
      <c r="AK114" cm="1">
        <f t="array" aca="1" ref="AK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1.1203861038475149</v>
      </c>
      <c r="AL114" cm="1">
        <f t="array" aca="1" ref="AL11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1.1645658658361397</v>
      </c>
    </row>
    <row r="115" spans="1:38" x14ac:dyDescent="0.25">
      <c r="A115" s="1" t="s">
        <v>145</v>
      </c>
      <c r="B115">
        <v>146139</v>
      </c>
      <c r="C115">
        <v>159885</v>
      </c>
      <c r="D115">
        <v>552566</v>
      </c>
      <c r="E115">
        <v>127</v>
      </c>
      <c r="F115">
        <v>117</v>
      </c>
      <c r="G115">
        <v>365</v>
      </c>
      <c r="I115">
        <f t="shared" si="57"/>
        <v>8.6903564414701068E-4</v>
      </c>
      <c r="J115">
        <f t="shared" si="58"/>
        <v>7.3177596397410642E-4</v>
      </c>
      <c r="K115">
        <f t="shared" si="59"/>
        <v>6.6055457628590977E-4</v>
      </c>
      <c r="M115">
        <f t="shared" si="60"/>
        <v>8.6941347453695246E-4</v>
      </c>
      <c r="N115">
        <f t="shared" si="61"/>
        <v>7.3204384269761778E-4</v>
      </c>
      <c r="O115">
        <f t="shared" si="62"/>
        <v>6.60772838581412E-4</v>
      </c>
      <c r="Q115">
        <f t="shared" ca="1" si="63"/>
        <v>1.1625009075095787E-3</v>
      </c>
      <c r="R115">
        <f t="shared" ca="1" si="64"/>
        <v>6.7483942235390813E-4</v>
      </c>
      <c r="S115">
        <f t="shared" ca="1" si="65"/>
        <v>5.733175384548823E-4</v>
      </c>
      <c r="U115">
        <f t="shared" ca="1" si="73"/>
        <v>0.16966778742571531</v>
      </c>
      <c r="V115">
        <f t="shared" ca="1" si="74"/>
        <v>8.4257701574710395E-2</v>
      </c>
      <c r="W115">
        <f t="shared" ca="1" si="75"/>
        <v>6.4387373412587212E-2</v>
      </c>
      <c r="Y115">
        <f t="shared" ca="1" si="66"/>
        <v>0.49660399804294297</v>
      </c>
      <c r="Z115">
        <f t="shared" ca="1" si="67"/>
        <v>0.37949085321088172</v>
      </c>
      <c r="AA115">
        <f t="shared" ca="1" si="68"/>
        <v>0.76417196540182886</v>
      </c>
      <c r="AC115" t="str">
        <f t="shared" si="69"/>
        <v>2023-29</v>
      </c>
      <c r="AD115">
        <f t="shared" ca="1" si="70"/>
        <v>1.1624362993145976</v>
      </c>
      <c r="AE115">
        <f t="shared" ca="1" si="71"/>
        <v>1.3290063002349106</v>
      </c>
      <c r="AF115">
        <f t="shared" ca="1" si="72"/>
        <v>1.1432938742695209</v>
      </c>
      <c r="AG115" cm="1">
        <f t="array" aca="1" ref="AG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1.1381199364202328</v>
      </c>
      <c r="AH115" cm="1">
        <f t="array" aca="1" ref="AH11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1.1872721904989862</v>
      </c>
      <c r="AI115" cm="1">
        <f t="array" aca="1" ref="AI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1.3071206459557361</v>
      </c>
      <c r="AJ115" cm="1">
        <f t="array" aca="1" ref="AJ11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1.3512583949530068</v>
      </c>
      <c r="AK115" cm="1">
        <f t="array" aca="1" ref="AK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1.1214911140807304</v>
      </c>
      <c r="AL115" cm="1">
        <f t="array" aca="1" ref="AL11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1.1655204990310055</v>
      </c>
    </row>
    <row r="116" spans="1:38" x14ac:dyDescent="0.25">
      <c r="A116" s="1" t="s">
        <v>146</v>
      </c>
      <c r="B116">
        <v>146012</v>
      </c>
      <c r="C116">
        <v>159768</v>
      </c>
      <c r="D116">
        <v>552201</v>
      </c>
      <c r="E116">
        <v>125</v>
      </c>
      <c r="F116">
        <v>121</v>
      </c>
      <c r="G116">
        <v>320</v>
      </c>
      <c r="I116">
        <f t="shared" si="57"/>
        <v>8.5609401966961615E-4</v>
      </c>
      <c r="J116">
        <f t="shared" si="58"/>
        <v>7.5734815482449548E-4</v>
      </c>
      <c r="K116">
        <f t="shared" si="59"/>
        <v>5.7949913165676993E-4</v>
      </c>
      <c r="M116">
        <f t="shared" si="60"/>
        <v>8.5646067743211124E-4</v>
      </c>
      <c r="N116">
        <f t="shared" si="61"/>
        <v>7.5763508781960434E-4</v>
      </c>
      <c r="O116">
        <f t="shared" si="62"/>
        <v>5.7966710617576877E-4</v>
      </c>
      <c r="Q116">
        <f t="shared" ca="1" si="63"/>
        <v>1.1482378447408312E-3</v>
      </c>
      <c r="R116">
        <f t="shared" ca="1" si="64"/>
        <v>6.979097139165624E-4</v>
      </c>
      <c r="S116">
        <f t="shared" ca="1" si="65"/>
        <v>5.0229174555481079E-4</v>
      </c>
      <c r="U116">
        <f t="shared" ca="1" si="73"/>
        <v>0.17081602527045614</v>
      </c>
      <c r="V116">
        <f t="shared" ca="1" si="74"/>
        <v>8.4955611288626956E-2</v>
      </c>
      <c r="W116">
        <f t="shared" ca="1" si="75"/>
        <v>6.4889665158142026E-2</v>
      </c>
      <c r="Y116">
        <f t="shared" ca="1" si="66"/>
        <v>0.49735152866433452</v>
      </c>
      <c r="Z116">
        <f t="shared" ca="1" si="67"/>
        <v>0.37988043016105211</v>
      </c>
      <c r="AA116">
        <f t="shared" ca="1" si="68"/>
        <v>0.76380670062730549</v>
      </c>
      <c r="AC116" t="str">
        <f t="shared" si="69"/>
        <v>2023-30</v>
      </c>
      <c r="AD116">
        <f t="shared" ca="1" si="70"/>
        <v>1.1641860974084091</v>
      </c>
      <c r="AE116">
        <f t="shared" ca="1" si="71"/>
        <v>1.3303706288262904</v>
      </c>
      <c r="AF116">
        <f t="shared" ca="1" si="72"/>
        <v>1.1427473938984707</v>
      </c>
      <c r="AG116" cm="1">
        <f t="array" aca="1" ref="AG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1.1399207649840508</v>
      </c>
      <c r="AH116" cm="1">
        <f t="array" aca="1" ref="AH11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1.1889679625390319</v>
      </c>
      <c r="AI116" cm="1">
        <f t="array" aca="1" ref="AI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1.3085324330096066</v>
      </c>
      <c r="AJ116" cm="1">
        <f t="array" aca="1" ref="AJ11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1.3525732839291922</v>
      </c>
      <c r="AK116" cm="1">
        <f t="array" aca="1" ref="AK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1.1210459700037687</v>
      </c>
      <c r="AL116" cm="1">
        <f t="array" aca="1" ref="AL11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1.1648689181384386</v>
      </c>
    </row>
    <row r="117" spans="1:38" x14ac:dyDescent="0.25">
      <c r="A117" s="1" t="s">
        <v>147</v>
      </c>
      <c r="B117">
        <v>145887</v>
      </c>
      <c r="C117">
        <v>159647</v>
      </c>
      <c r="D117">
        <v>551881</v>
      </c>
      <c r="E117">
        <v>149</v>
      </c>
      <c r="F117">
        <v>113</v>
      </c>
      <c r="G117">
        <v>341</v>
      </c>
      <c r="I117">
        <f t="shared" si="57"/>
        <v>1.0213384331708788E-3</v>
      </c>
      <c r="J117">
        <f t="shared" si="58"/>
        <v>7.0781160936315751E-4</v>
      </c>
      <c r="K117">
        <f t="shared" si="59"/>
        <v>6.1788682705148394E-4</v>
      </c>
      <c r="M117">
        <f t="shared" si="60"/>
        <v>1.0218603546709943E-3</v>
      </c>
      <c r="N117">
        <f t="shared" si="61"/>
        <v>7.0806222626702906E-4</v>
      </c>
      <c r="O117">
        <f t="shared" si="62"/>
        <v>6.1807779778654741E-4</v>
      </c>
      <c r="Q117">
        <f t="shared" ca="1" si="63"/>
        <v>1.3736417225882354E-3</v>
      </c>
      <c r="R117">
        <f t="shared" ca="1" si="64"/>
        <v>6.5175804457420381E-4</v>
      </c>
      <c r="S117">
        <f t="shared" ca="1" si="65"/>
        <v>5.3487816326346701E-4</v>
      </c>
      <c r="U117">
        <f t="shared" ca="1" si="73"/>
        <v>0.17218966699304439</v>
      </c>
      <c r="V117">
        <f t="shared" ca="1" si="74"/>
        <v>8.5607369333201164E-2</v>
      </c>
      <c r="W117">
        <f t="shared" ca="1" si="75"/>
        <v>6.5424543321405487E-2</v>
      </c>
      <c r="Y117">
        <f t="shared" ca="1" si="66"/>
        <v>0.49716902778294636</v>
      </c>
      <c r="Z117">
        <f t="shared" ca="1" si="67"/>
        <v>0.37995626836335256</v>
      </c>
      <c r="AA117">
        <f t="shared" ca="1" si="68"/>
        <v>0.76423961898373438</v>
      </c>
      <c r="AC117" t="str">
        <f t="shared" si="69"/>
        <v>2023-31</v>
      </c>
      <c r="AD117">
        <f t="shared" ca="1" si="70"/>
        <v>1.1637589046149186</v>
      </c>
      <c r="AE117">
        <f t="shared" ca="1" si="71"/>
        <v>1.3306362200725697</v>
      </c>
      <c r="AF117">
        <f t="shared" ca="1" si="72"/>
        <v>1.1433950922273459</v>
      </c>
      <c r="AG117" cm="1">
        <f t="array" aca="1" ref="AG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1.1395899034937156</v>
      </c>
      <c r="AH117" cm="1">
        <f t="array" aca="1" ref="AH11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1.1884404941799169</v>
      </c>
      <c r="AI117" cm="1">
        <f t="array" aca="1" ref="AI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1.3088720602700932</v>
      </c>
      <c r="AJ117" cm="1">
        <f t="array" aca="1" ref="AJ11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1.3527622782349287</v>
      </c>
      <c r="AK117" cm="1">
        <f t="array" aca="1" ref="AK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1.1217683965072676</v>
      </c>
      <c r="AL117" cm="1">
        <f t="array" aca="1" ref="AL11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1.1654387313817598</v>
      </c>
    </row>
    <row r="118" spans="1:38" x14ac:dyDescent="0.25">
      <c r="A118" s="1" t="s">
        <v>148</v>
      </c>
      <c r="B118">
        <v>145738</v>
      </c>
      <c r="C118">
        <v>159534</v>
      </c>
      <c r="D118">
        <v>551540</v>
      </c>
      <c r="E118">
        <v>133</v>
      </c>
      <c r="F118">
        <v>132</v>
      </c>
      <c r="G118">
        <v>349</v>
      </c>
      <c r="I118">
        <f t="shared" si="57"/>
        <v>9.1259657741975329E-4</v>
      </c>
      <c r="J118">
        <f t="shared" si="58"/>
        <v>8.2740983113317539E-4</v>
      </c>
      <c r="K118">
        <f t="shared" si="59"/>
        <v>6.3277368821844295E-4</v>
      </c>
      <c r="M118">
        <f t="shared" si="60"/>
        <v>9.1301324719649955E-4</v>
      </c>
      <c r="N118">
        <f t="shared" si="61"/>
        <v>8.2775232358160266E-4</v>
      </c>
      <c r="O118">
        <f t="shared" si="62"/>
        <v>6.3297397398353998E-4</v>
      </c>
      <c r="Q118">
        <f t="shared" ca="1" si="63"/>
        <v>1.2305988279524885E-3</v>
      </c>
      <c r="R118">
        <f t="shared" ca="1" si="64"/>
        <v>7.6136199306619417E-4</v>
      </c>
      <c r="S118">
        <f t="shared" ca="1" si="65"/>
        <v>5.4705616651565139E-4</v>
      </c>
      <c r="U118">
        <f t="shared" ca="1" si="73"/>
        <v>0.17342026582099687</v>
      </c>
      <c r="V118">
        <f t="shared" ca="1" si="74"/>
        <v>8.6368731326267364E-2</v>
      </c>
      <c r="W118">
        <f t="shared" ca="1" si="75"/>
        <v>6.597159948792114E-2</v>
      </c>
      <c r="Y118">
        <f t="shared" ca="1" si="66"/>
        <v>0.49803136281325122</v>
      </c>
      <c r="Z118">
        <f t="shared" ca="1" si="67"/>
        <v>0.38041459096837354</v>
      </c>
      <c r="AA118">
        <f t="shared" ca="1" si="68"/>
        <v>0.7638366162715321</v>
      </c>
      <c r="AC118" t="str">
        <f t="shared" si="69"/>
        <v>2023-32</v>
      </c>
      <c r="AD118">
        <f t="shared" ca="1" si="70"/>
        <v>1.1657774335541686</v>
      </c>
      <c r="AE118">
        <f t="shared" ca="1" si="71"/>
        <v>1.3322413012608492</v>
      </c>
      <c r="AF118">
        <f t="shared" ca="1" si="72"/>
        <v>1.1427921513278683</v>
      </c>
      <c r="AG118" cm="1">
        <f t="array" aca="1" ref="AG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1.1416593306446623</v>
      </c>
      <c r="AH118" cm="1">
        <f t="array" aca="1" ref="AH11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1.1904050429971389</v>
      </c>
      <c r="AI118" cm="1">
        <f t="array" aca="1" ref="AI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1.3105245457642292</v>
      </c>
      <c r="AJ118" cm="1">
        <f t="array" aca="1" ref="AJ11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1.354317925995191</v>
      </c>
      <c r="AK118" cm="1">
        <f t="array" aca="1" ref="AK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1.1212735815739274</v>
      </c>
      <c r="AL118" cm="1">
        <f t="array" aca="1" ref="AL11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1.164723687954359</v>
      </c>
    </row>
    <row r="119" spans="1:38" x14ac:dyDescent="0.25">
      <c r="A119" s="1" t="s">
        <v>149</v>
      </c>
      <c r="B119">
        <v>145605</v>
      </c>
      <c r="C119">
        <v>159402</v>
      </c>
      <c r="D119">
        <v>551191</v>
      </c>
      <c r="E119">
        <v>179</v>
      </c>
      <c r="F119">
        <v>116</v>
      </c>
      <c r="G119">
        <v>353</v>
      </c>
      <c r="I119">
        <f t="shared" si="57"/>
        <v>1.2293533875897119E-3</v>
      </c>
      <c r="J119">
        <f t="shared" si="58"/>
        <v>7.2771985295040208E-4</v>
      </c>
      <c r="K119">
        <f t="shared" si="59"/>
        <v>6.4043135682549245E-4</v>
      </c>
      <c r="M119">
        <f t="shared" si="60"/>
        <v>1.2301096623482911E-3</v>
      </c>
      <c r="N119">
        <f t="shared" si="61"/>
        <v>7.279847695737695E-4</v>
      </c>
      <c r="O119">
        <f t="shared" si="62"/>
        <v>6.4063652058707159E-4</v>
      </c>
      <c r="Q119">
        <f t="shared" ca="1" si="63"/>
        <v>1.6624199532155122E-3</v>
      </c>
      <c r="R119">
        <f t="shared" ca="1" si="64"/>
        <v>6.6909670104042557E-4</v>
      </c>
      <c r="S119">
        <f t="shared" ca="1" si="65"/>
        <v>5.5295793799226543E-4</v>
      </c>
      <c r="U119">
        <f t="shared" ca="1" si="73"/>
        <v>0.17508268577421238</v>
      </c>
      <c r="V119">
        <f t="shared" ca="1" si="74"/>
        <v>8.7037828027307793E-2</v>
      </c>
      <c r="W119">
        <f t="shared" ca="1" si="75"/>
        <v>6.65245574259134E-2</v>
      </c>
      <c r="Y119">
        <f t="shared" ca="1" si="66"/>
        <v>0.49712413104944181</v>
      </c>
      <c r="Z119">
        <f t="shared" ca="1" si="67"/>
        <v>0.37996080041691754</v>
      </c>
      <c r="AA119">
        <f t="shared" ca="1" si="68"/>
        <v>0.76431775624090215</v>
      </c>
      <c r="AC119" t="str">
        <f t="shared" si="69"/>
        <v>2023-33</v>
      </c>
      <c r="AD119">
        <f t="shared" ca="1" si="70"/>
        <v>1.1636538116375121</v>
      </c>
      <c r="AE119">
        <f t="shared" ca="1" si="71"/>
        <v>1.3306520916744538</v>
      </c>
      <c r="AF119">
        <f t="shared" ca="1" si="72"/>
        <v>1.1435119950339347</v>
      </c>
      <c r="AG119" cm="1">
        <f t="array" aca="1" ref="AG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1.139672463609575</v>
      </c>
      <c r="AH119" cm="1">
        <f t="array" aca="1" ref="AH11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1.1881397827669109</v>
      </c>
      <c r="AI119" cm="1">
        <f t="array" aca="1" ref="AI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1.3090477370943612</v>
      </c>
      <c r="AJ119" cm="1">
        <f t="array" aca="1" ref="AJ11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1.3526130017288778</v>
      </c>
      <c r="AK119" cm="1">
        <f t="array" aca="1" ref="AK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1.12206716639763</v>
      </c>
      <c r="AL119" cm="1">
        <f t="array" aca="1" ref="AL11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1.1653666749599061</v>
      </c>
    </row>
    <row r="120" spans="1:38" x14ac:dyDescent="0.25">
      <c r="A120" s="1" t="s">
        <v>150</v>
      </c>
      <c r="B120">
        <v>145426</v>
      </c>
      <c r="C120">
        <v>159286</v>
      </c>
      <c r="D120">
        <v>550838</v>
      </c>
      <c r="E120">
        <v>134</v>
      </c>
      <c r="F120">
        <v>151</v>
      </c>
      <c r="G120">
        <v>409</v>
      </c>
      <c r="I120">
        <f t="shared" si="57"/>
        <v>9.2143083080054456E-4</v>
      </c>
      <c r="J120">
        <f t="shared" si="58"/>
        <v>9.4798036236706297E-4</v>
      </c>
      <c r="K120">
        <f t="shared" si="59"/>
        <v>7.4250505593296038E-4</v>
      </c>
      <c r="M120">
        <f t="shared" si="60"/>
        <v>9.2185560914446953E-4</v>
      </c>
      <c r="N120">
        <f t="shared" si="61"/>
        <v>9.4842997992568225E-4</v>
      </c>
      <c r="O120">
        <f t="shared" si="62"/>
        <v>7.4278084933914401E-4</v>
      </c>
      <c r="Q120">
        <f t="shared" ca="1" si="63"/>
        <v>1.249157817964299E-3</v>
      </c>
      <c r="R120">
        <f t="shared" ca="1" si="64"/>
        <v>8.7105921471266343E-4</v>
      </c>
      <c r="S120">
        <f t="shared" ca="1" si="65"/>
        <v>6.40288117364889E-4</v>
      </c>
      <c r="U120">
        <f t="shared" ca="1" si="73"/>
        <v>0.17633184359217668</v>
      </c>
      <c r="V120">
        <f t="shared" ca="1" si="74"/>
        <v>8.790888724202045E-2</v>
      </c>
      <c r="W120">
        <f t="shared" ca="1" si="75"/>
        <v>6.7164845543278284E-2</v>
      </c>
      <c r="Y120">
        <f t="shared" ca="1" si="66"/>
        <v>0.49854232480741045</v>
      </c>
      <c r="Z120">
        <f t="shared" ca="1" si="67"/>
        <v>0.38090026268096133</v>
      </c>
      <c r="AA120">
        <f t="shared" ca="1" si="68"/>
        <v>0.76402793449504025</v>
      </c>
      <c r="AC120" t="str">
        <f t="shared" si="69"/>
        <v>2023-34</v>
      </c>
      <c r="AD120">
        <f t="shared" ca="1" si="70"/>
        <v>1.1669734786362089</v>
      </c>
      <c r="AE120">
        <f t="shared" ca="1" si="71"/>
        <v>1.3339421611377442</v>
      </c>
      <c r="AF120">
        <f t="shared" ca="1" si="72"/>
        <v>1.1430783865771004</v>
      </c>
      <c r="AG120" cm="1">
        <f t="array" aca="1" ref="AG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1.1430237760906987</v>
      </c>
      <c r="AH120" cm="1">
        <f t="array" aca="1" ref="AH12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1.1914249977353346</v>
      </c>
      <c r="AI120" cm="1">
        <f t="array" aca="1" ref="AI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1.3123623899842294</v>
      </c>
      <c r="AJ120" cm="1">
        <f t="array" aca="1" ref="AJ12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1.3558767782748016</v>
      </c>
      <c r="AK120" cm="1">
        <f t="array" aca="1" ref="AK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1.1217501609229361</v>
      </c>
      <c r="AL120" cm="1">
        <f t="array" aca="1" ref="AL12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1.1648121331978769</v>
      </c>
    </row>
    <row r="121" spans="1:38" x14ac:dyDescent="0.25">
      <c r="A121" s="1" t="s">
        <v>151</v>
      </c>
      <c r="B121">
        <v>145292</v>
      </c>
      <c r="C121">
        <v>159135</v>
      </c>
      <c r="D121">
        <v>550429</v>
      </c>
      <c r="E121">
        <v>135</v>
      </c>
      <c r="F121">
        <v>119</v>
      </c>
      <c r="G121">
        <v>358</v>
      </c>
      <c r="I121">
        <f t="shared" si="57"/>
        <v>9.2916334003248632E-4</v>
      </c>
      <c r="J121">
        <f t="shared" si="58"/>
        <v>7.477927545794451E-4</v>
      </c>
      <c r="K121">
        <f t="shared" si="59"/>
        <v>6.5040177752262321E-4</v>
      </c>
      <c r="M121">
        <f t="shared" si="60"/>
        <v>9.2959527987119053E-4</v>
      </c>
      <c r="N121">
        <f t="shared" si="61"/>
        <v>7.4807249104667621E-4</v>
      </c>
      <c r="O121">
        <f t="shared" si="62"/>
        <v>6.5061338051500977E-4</v>
      </c>
      <c r="Q121">
        <f t="shared" ca="1" si="63"/>
        <v>1.2630071598008442E-3</v>
      </c>
      <c r="R121">
        <f t="shared" ca="1" si="64"/>
        <v>6.8653376430152628E-4</v>
      </c>
      <c r="S121">
        <f t="shared" ca="1" si="65"/>
        <v>5.6010838556468773E-4</v>
      </c>
      <c r="U121">
        <f t="shared" ca="1" si="73"/>
        <v>0.17759485075197753</v>
      </c>
      <c r="V121">
        <f t="shared" ca="1" si="74"/>
        <v>8.8595421006321978E-2</v>
      </c>
      <c r="W121">
        <f t="shared" ca="1" si="75"/>
        <v>6.7724953928842965E-2</v>
      </c>
      <c r="Y121">
        <f t="shared" ca="1" si="66"/>
        <v>0.49886255503010668</v>
      </c>
      <c r="Z121">
        <f t="shared" ca="1" si="67"/>
        <v>0.38134525658868995</v>
      </c>
      <c r="AA121">
        <f t="shared" ca="1" si="68"/>
        <v>0.76442950617064354</v>
      </c>
      <c r="AC121" t="str">
        <f t="shared" si="69"/>
        <v>2023-35</v>
      </c>
      <c r="AD121">
        <f t="shared" ca="1" si="70"/>
        <v>1.1677230642949366</v>
      </c>
      <c r="AE121">
        <f t="shared" ca="1" si="71"/>
        <v>1.3355005641978803</v>
      </c>
      <c r="AF121">
        <f t="shared" ca="1" si="72"/>
        <v>1.143679186472391</v>
      </c>
      <c r="AG121" cm="1">
        <f t="array" aca="1" ref="AG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1.1438416444040882</v>
      </c>
      <c r="AH121" cm="1">
        <f t="array" aca="1" ref="AH12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1.1921030866092874</v>
      </c>
      <c r="AI121" cm="1">
        <f t="array" aca="1" ref="AI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1.3139681843146755</v>
      </c>
      <c r="AJ121" cm="1">
        <f t="array" aca="1" ref="AJ12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1.3573858014706088</v>
      </c>
      <c r="AK121" cm="1">
        <f t="array" aca="1" ref="AK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1.1224265941994034</v>
      </c>
      <c r="AL121" cm="1">
        <f t="array" aca="1" ref="AL12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1.1653341860659607</v>
      </c>
    </row>
    <row r="122" spans="1:38" x14ac:dyDescent="0.25">
      <c r="A122" s="1" t="s">
        <v>152</v>
      </c>
      <c r="B122">
        <v>145157</v>
      </c>
      <c r="C122">
        <v>159016</v>
      </c>
      <c r="D122">
        <v>550071</v>
      </c>
      <c r="E122">
        <v>122</v>
      </c>
      <c r="F122">
        <v>119</v>
      </c>
      <c r="G122">
        <v>342</v>
      </c>
      <c r="I122">
        <f t="shared" si="57"/>
        <v>8.4046928498108945E-4</v>
      </c>
      <c r="J122">
        <f t="shared" si="58"/>
        <v>7.4835236705740301E-4</v>
      </c>
      <c r="K122">
        <f t="shared" si="59"/>
        <v>6.2173792110473017E-4</v>
      </c>
      <c r="M122">
        <f t="shared" si="60"/>
        <v>8.4082267731469009E-4</v>
      </c>
      <c r="N122">
        <f t="shared" si="61"/>
        <v>7.4863252246872914E-4</v>
      </c>
      <c r="O122">
        <f t="shared" si="62"/>
        <v>6.2193128027600221E-4</v>
      </c>
      <c r="Q122">
        <f t="shared" ca="1" si="63"/>
        <v>1.1454438735150219E-3</v>
      </c>
      <c r="R122">
        <f t="shared" ca="1" si="64"/>
        <v>6.8653505412094519E-4</v>
      </c>
      <c r="S122">
        <f t="shared" ca="1" si="65"/>
        <v>5.3471925628723516E-4</v>
      </c>
      <c r="U122">
        <f t="shared" ca="1" si="73"/>
        <v>0.17874029462549257</v>
      </c>
      <c r="V122">
        <f t="shared" ca="1" si="74"/>
        <v>8.9281956060442924E-2</v>
      </c>
      <c r="W122">
        <f t="shared" ca="1" si="75"/>
        <v>6.8259673185130196E-2</v>
      </c>
      <c r="Y122">
        <f t="shared" ca="1" si="66"/>
        <v>0.49950659557494775</v>
      </c>
      <c r="Z122">
        <f t="shared" ca="1" si="67"/>
        <v>0.38189303272746628</v>
      </c>
      <c r="AA122">
        <f t="shared" ca="1" si="68"/>
        <v>0.76454052080712853</v>
      </c>
      <c r="AC122" t="str">
        <f t="shared" si="69"/>
        <v>2023-36</v>
      </c>
      <c r="AD122">
        <f t="shared" ca="1" si="70"/>
        <v>1.1692306158058063</v>
      </c>
      <c r="AE122">
        <f t="shared" ca="1" si="71"/>
        <v>1.3374189185755747</v>
      </c>
      <c r="AF122">
        <f t="shared" ca="1" si="72"/>
        <v>1.1438452778230215</v>
      </c>
      <c r="AG122" cm="1">
        <f t="array" aca="1" ref="AG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1.1453986741845457</v>
      </c>
      <c r="AH122" cm="1">
        <f t="array" aca="1" ref="AH12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1.1935584209671952</v>
      </c>
      <c r="AI122" cm="1">
        <f t="array" aca="1" ref="AI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1.3159223119486918</v>
      </c>
      <c r="AJ122" cm="1">
        <f t="array" aca="1" ref="AJ12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1.3592666888633174</v>
      </c>
      <c r="AK122" cm="1">
        <f t="array" aca="1" ref="AK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1.1226742971783883</v>
      </c>
      <c r="AL122" cm="1">
        <f t="array" aca="1" ref="AL12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1.1654154930654201</v>
      </c>
    </row>
    <row r="123" spans="1:38" x14ac:dyDescent="0.25">
      <c r="A123" s="1" t="s">
        <v>153</v>
      </c>
      <c r="B123">
        <v>145035</v>
      </c>
      <c r="C123">
        <v>158897</v>
      </c>
      <c r="D123">
        <v>549729</v>
      </c>
      <c r="E123">
        <v>134</v>
      </c>
      <c r="F123">
        <v>109</v>
      </c>
      <c r="G123">
        <v>376</v>
      </c>
      <c r="I123">
        <f t="shared" si="57"/>
        <v>9.2391491708897851E-4</v>
      </c>
      <c r="J123">
        <f t="shared" si="58"/>
        <v>6.8597896750725309E-4</v>
      </c>
      <c r="K123">
        <f t="shared" si="59"/>
        <v>6.8397337597252464E-4</v>
      </c>
      <c r="M123">
        <f t="shared" si="60"/>
        <v>9.2434198954866975E-4</v>
      </c>
      <c r="N123">
        <f t="shared" si="61"/>
        <v>6.86214358734258E-4</v>
      </c>
      <c r="O123">
        <f t="shared" si="62"/>
        <v>6.8420739247545539E-4</v>
      </c>
      <c r="Q123">
        <f t="shared" ca="1" si="63"/>
        <v>1.2625819437934013E-3</v>
      </c>
      <c r="R123">
        <f t="shared" ca="1" si="64"/>
        <v>6.2882476730472155E-4</v>
      </c>
      <c r="S123">
        <f t="shared" ca="1" si="65"/>
        <v>5.8749682763290596E-4</v>
      </c>
      <c r="U123">
        <f t="shared" ca="1" si="73"/>
        <v>0.18000287656928596</v>
      </c>
      <c r="V123">
        <f t="shared" ca="1" si="74"/>
        <v>8.9910780827747644E-2</v>
      </c>
      <c r="W123">
        <f t="shared" ca="1" si="75"/>
        <v>6.8847170012763095E-2</v>
      </c>
      <c r="Y123">
        <f t="shared" ca="1" si="66"/>
        <v>0.49949635551040522</v>
      </c>
      <c r="Z123">
        <f t="shared" ca="1" si="67"/>
        <v>0.38247816548788727</v>
      </c>
      <c r="AA123">
        <f t="shared" ca="1" si="68"/>
        <v>0.76572763998859583</v>
      </c>
      <c r="AC123" t="str">
        <f t="shared" si="69"/>
        <v>2023-37</v>
      </c>
      <c r="AD123">
        <f t="shared" ca="1" si="70"/>
        <v>1.1692066461584041</v>
      </c>
      <c r="AE123">
        <f t="shared" ca="1" si="71"/>
        <v>1.3394680987297041</v>
      </c>
      <c r="AF123">
        <f t="shared" ca="1" si="72"/>
        <v>1.1456213519917273</v>
      </c>
      <c r="AG123" cm="1">
        <f t="array" aca="1" ref="AG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1.1454522678505237</v>
      </c>
      <c r="AH123" cm="1">
        <f t="array" aca="1" ref="AH12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1.1934536425391902</v>
      </c>
      <c r="AI123" cm="1">
        <f t="array" aca="1" ref="AI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1.3180111539079049</v>
      </c>
      <c r="AJ123" cm="1">
        <f t="array" aca="1" ref="AJ12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1.3612743581075453</v>
      </c>
      <c r="AK123" cm="1">
        <f t="array" aca="1" ref="AK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1.1244985723496912</v>
      </c>
      <c r="AL123" cm="1">
        <f t="array" aca="1" ref="AL12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1.1671409056544486</v>
      </c>
    </row>
    <row r="124" spans="1:38" x14ac:dyDescent="0.25">
      <c r="A124" s="1" t="s">
        <v>154</v>
      </c>
      <c r="B124">
        <v>144901</v>
      </c>
      <c r="C124">
        <v>158788</v>
      </c>
      <c r="D124">
        <v>549353</v>
      </c>
      <c r="E124">
        <v>150</v>
      </c>
      <c r="F124">
        <v>132</v>
      </c>
      <c r="G124">
        <v>348</v>
      </c>
      <c r="I124">
        <f t="shared" si="57"/>
        <v>1.0351895432053608E-3</v>
      </c>
      <c r="J124">
        <f t="shared" si="58"/>
        <v>8.3129707534574401E-4</v>
      </c>
      <c r="K124">
        <f t="shared" si="59"/>
        <v>6.3347246670173818E-4</v>
      </c>
      <c r="M124">
        <f t="shared" si="60"/>
        <v>1.035725721963577E-3</v>
      </c>
      <c r="N124">
        <f t="shared" si="61"/>
        <v>8.3164279436962071E-4</v>
      </c>
      <c r="O124">
        <f t="shared" si="62"/>
        <v>6.3367319515990209E-4</v>
      </c>
      <c r="Q124">
        <f t="shared" ca="1" si="63"/>
        <v>1.418499375800966E-3</v>
      </c>
      <c r="R124">
        <f t="shared" ca="1" si="64"/>
        <v>7.6152203981614164E-4</v>
      </c>
      <c r="S124">
        <f t="shared" ca="1" si="65"/>
        <v>5.433972547968229E-4</v>
      </c>
      <c r="U124">
        <f t="shared" ca="1" si="73"/>
        <v>0.18142137594508692</v>
      </c>
      <c r="V124">
        <f t="shared" ca="1" si="74"/>
        <v>9.0672302867563781E-2</v>
      </c>
      <c r="W124">
        <f t="shared" ca="1" si="75"/>
        <v>6.9390567267559919E-2</v>
      </c>
      <c r="Y124">
        <f t="shared" ca="1" si="66"/>
        <v>0.49978842016394309</v>
      </c>
      <c r="Z124">
        <f t="shared" ca="1" si="67"/>
        <v>0.38248286292660039</v>
      </c>
      <c r="AA124">
        <f t="shared" ca="1" si="68"/>
        <v>0.76528956553482463</v>
      </c>
      <c r="AC124" t="str">
        <f t="shared" si="69"/>
        <v>2023-38</v>
      </c>
      <c r="AD124">
        <f t="shared" ca="1" si="70"/>
        <v>1.1698903026661187</v>
      </c>
      <c r="AE124">
        <f t="shared" ca="1" si="71"/>
        <v>1.3394845495231602</v>
      </c>
      <c r="AF124">
        <f t="shared" ca="1" si="72"/>
        <v>1.1449659395163336</v>
      </c>
      <c r="AG124" cm="1">
        <f t="array" aca="1" ref="AG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1.1462120455866824</v>
      </c>
      <c r="AH124" cm="1">
        <f t="array" aca="1" ref="AH12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1.1940577012272542</v>
      </c>
      <c r="AI124" cm="1">
        <f t="array" aca="1" ref="AI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1.3181010458622344</v>
      </c>
      <c r="AJ124" cm="1">
        <f t="array" aca="1" ref="AJ12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1.3612149569592193</v>
      </c>
      <c r="AK124" cm="1">
        <f t="array" aca="1" ref="AK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1.1239449500962944</v>
      </c>
      <c r="AL124" cm="1">
        <f t="array" aca="1" ref="AL12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1.1663800816403018</v>
      </c>
    </row>
    <row r="125" spans="1:38" x14ac:dyDescent="0.25">
      <c r="A125" s="1" t="s">
        <v>155</v>
      </c>
      <c r="B125">
        <v>144751</v>
      </c>
      <c r="C125">
        <v>158656</v>
      </c>
      <c r="D125">
        <v>549005</v>
      </c>
      <c r="E125">
        <v>132</v>
      </c>
      <c r="F125">
        <v>110</v>
      </c>
      <c r="G125">
        <v>374</v>
      </c>
      <c r="I125">
        <f t="shared" si="57"/>
        <v>9.1191079854370614E-4</v>
      </c>
      <c r="J125">
        <f t="shared" si="58"/>
        <v>6.9332392093586124E-4</v>
      </c>
      <c r="K125">
        <f t="shared" si="59"/>
        <v>6.8123241136237378E-4</v>
      </c>
      <c r="M125">
        <f t="shared" si="60"/>
        <v>9.1232684214494024E-4</v>
      </c>
      <c r="N125">
        <f t="shared" si="61"/>
        <v>6.935643811165317E-4</v>
      </c>
      <c r="O125">
        <f t="shared" si="62"/>
        <v>6.8146455559700396E-4</v>
      </c>
      <c r="Q125">
        <f t="shared" ca="1" si="63"/>
        <v>1.2528305487021691E-3</v>
      </c>
      <c r="R125">
        <f t="shared" ca="1" si="64"/>
        <v>6.3461194153181127E-4</v>
      </c>
      <c r="S125">
        <f t="shared" ca="1" si="65"/>
        <v>5.8361939435460839E-4</v>
      </c>
      <c r="U125">
        <f t="shared" ca="1" si="73"/>
        <v>0.1826742064937891</v>
      </c>
      <c r="V125">
        <f t="shared" ca="1" si="74"/>
        <v>9.1306914809095599E-2</v>
      </c>
      <c r="W125">
        <f t="shared" ca="1" si="75"/>
        <v>6.9974186661914531E-2</v>
      </c>
      <c r="Y125">
        <f t="shared" ca="1" si="66"/>
        <v>0.4998347416508418</v>
      </c>
      <c r="Z125">
        <f t="shared" ca="1" si="67"/>
        <v>0.38305455381460024</v>
      </c>
      <c r="AA125">
        <f t="shared" ca="1" si="68"/>
        <v>0.76636240320042015</v>
      </c>
      <c r="AC125" t="str">
        <f t="shared" si="69"/>
        <v>2023-39</v>
      </c>
      <c r="AD125">
        <f t="shared" ca="1" si="70"/>
        <v>1.1699987306651309</v>
      </c>
      <c r="AE125">
        <f t="shared" ca="1" si="71"/>
        <v>1.3414866552010973</v>
      </c>
      <c r="AF125">
        <f t="shared" ca="1" si="72"/>
        <v>1.146571034686916</v>
      </c>
      <c r="AG125" cm="1">
        <f t="array" aca="1" ref="AG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1.1463937755072997</v>
      </c>
      <c r="AH125" cm="1">
        <f t="array" aca="1" ref="AH12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1.1940897264138199</v>
      </c>
      <c r="AI125" cm="1">
        <f t="array" aca="1" ref="AI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1.3201415081539287</v>
      </c>
      <c r="AJ125" cm="1">
        <f t="array" aca="1" ref="AJ12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1.3631769283575892</v>
      </c>
      <c r="AK125" cm="1">
        <f t="array" aca="1" ref="AK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1.125600122485181</v>
      </c>
      <c r="AL125" cm="1">
        <f t="array" aca="1" ref="AL12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1.1679326532769925</v>
      </c>
    </row>
    <row r="126" spans="1:38" x14ac:dyDescent="0.25">
      <c r="A126" s="1" t="s">
        <v>156</v>
      </c>
      <c r="B126">
        <v>144619</v>
      </c>
      <c r="C126">
        <v>158546</v>
      </c>
      <c r="D126">
        <v>548631</v>
      </c>
      <c r="E126">
        <v>161</v>
      </c>
      <c r="F126">
        <v>124</v>
      </c>
      <c r="G126">
        <v>377</v>
      </c>
      <c r="I126">
        <f t="shared" si="57"/>
        <v>1.1132700405894107E-3</v>
      </c>
      <c r="J126">
        <f t="shared" si="58"/>
        <v>7.821074010066479E-4</v>
      </c>
      <c r="K126">
        <f t="shared" si="59"/>
        <v>6.8716496151329399E-4</v>
      </c>
      <c r="M126">
        <f t="shared" si="60"/>
        <v>1.1138901859832518E-3</v>
      </c>
      <c r="N126">
        <f t="shared" si="61"/>
        <v>7.8241340656315806E-4</v>
      </c>
      <c r="O126">
        <f t="shared" si="62"/>
        <v>6.8740116757004641E-4</v>
      </c>
      <c r="Q126">
        <f t="shared" ca="1" si="63"/>
        <v>1.533704720433561E-3</v>
      </c>
      <c r="R126">
        <f t="shared" ca="1" si="64"/>
        <v>7.1537466031732129E-4</v>
      </c>
      <c r="S126">
        <f t="shared" ca="1" si="65"/>
        <v>5.8793734748237281E-4</v>
      </c>
      <c r="U126">
        <f t="shared" ca="1" si="73"/>
        <v>0.18420791121422267</v>
      </c>
      <c r="V126">
        <f t="shared" ca="1" si="74"/>
        <v>9.2022289469412918E-2</v>
      </c>
      <c r="W126">
        <f t="shared" ca="1" si="75"/>
        <v>7.0562124009396904E-2</v>
      </c>
      <c r="Y126">
        <f t="shared" ca="1" si="66"/>
        <v>0.49955666324448222</v>
      </c>
      <c r="Z126">
        <f t="shared" ca="1" si="67"/>
        <v>0.38305696831520669</v>
      </c>
      <c r="AA126">
        <f t="shared" ca="1" si="68"/>
        <v>0.76679383241003685</v>
      </c>
      <c r="AC126" t="str">
        <f t="shared" si="69"/>
        <v>2023-40</v>
      </c>
      <c r="AD126">
        <f t="shared" ca="1" si="70"/>
        <v>1.1693478127609622</v>
      </c>
      <c r="AE126">
        <f t="shared" ca="1" si="71"/>
        <v>1.3414951109688471</v>
      </c>
      <c r="AF126">
        <f t="shared" ca="1" si="72"/>
        <v>1.1472165050716825</v>
      </c>
      <c r="AG126" cm="1">
        <f t="array" aca="1" ref="AG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1.1458424329850905</v>
      </c>
      <c r="AH126" cm="1">
        <f t="array" aca="1" ref="AH12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1.1933353730378375</v>
      </c>
      <c r="AI126" cm="1">
        <f t="array" aca="1" ref="AI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1.3202275922123987</v>
      </c>
      <c r="AJ126" cm="1">
        <f t="array" aca="1" ref="AJ12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1.3631052277415192</v>
      </c>
      <c r="AK126" cm="1">
        <f t="array" aca="1" ref="AK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1.1263195139425146</v>
      </c>
      <c r="AL126" cm="1">
        <f t="array" aca="1" ref="AL12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1.1685012052237758</v>
      </c>
    </row>
    <row r="127" spans="1:38" x14ac:dyDescent="0.25">
      <c r="A127" s="1" t="s">
        <v>157</v>
      </c>
      <c r="B127">
        <v>144458</v>
      </c>
      <c r="C127">
        <v>158422</v>
      </c>
      <c r="D127">
        <v>548254</v>
      </c>
      <c r="E127">
        <v>163</v>
      </c>
      <c r="F127">
        <v>155</v>
      </c>
      <c r="G127">
        <v>411</v>
      </c>
      <c r="I127">
        <f t="shared" si="57"/>
        <v>1.1283556466239323E-3</v>
      </c>
      <c r="J127">
        <f t="shared" si="58"/>
        <v>9.7839946472080895E-4</v>
      </c>
      <c r="K127">
        <f t="shared" si="59"/>
        <v>7.4965253331485046E-4</v>
      </c>
      <c r="M127">
        <f t="shared" si="60"/>
        <v>1.1289927191312434E-3</v>
      </c>
      <c r="N127">
        <f t="shared" si="61"/>
        <v>9.788784099023539E-4</v>
      </c>
      <c r="O127">
        <f t="shared" si="62"/>
        <v>7.499336632838219E-4</v>
      </c>
      <c r="Q127">
        <f t="shared" ca="1" si="63"/>
        <v>1.5586478781191688E-3</v>
      </c>
      <c r="R127">
        <f t="shared" ca="1" si="64"/>
        <v>8.9433829977004803E-4</v>
      </c>
      <c r="S127">
        <f t="shared" ca="1" si="65"/>
        <v>6.4058678024021343E-4</v>
      </c>
      <c r="U127">
        <f t="shared" ca="1" si="73"/>
        <v>0.18576655909234183</v>
      </c>
      <c r="V127">
        <f t="shared" ca="1" si="74"/>
        <v>9.2916627769182969E-2</v>
      </c>
      <c r="W127">
        <f t="shared" ca="1" si="75"/>
        <v>7.1202710789637122E-2</v>
      </c>
      <c r="Y127">
        <f t="shared" ca="1" si="66"/>
        <v>0.50017951682571393</v>
      </c>
      <c r="Z127">
        <f t="shared" ca="1" si="67"/>
        <v>0.38329132615436612</v>
      </c>
      <c r="AA127">
        <f t="shared" ca="1" si="68"/>
        <v>0.76630752212094855</v>
      </c>
      <c r="AC127" t="str">
        <f t="shared" si="69"/>
        <v>2023-41</v>
      </c>
      <c r="AD127">
        <f t="shared" ca="1" si="70"/>
        <v>1.170805770439183</v>
      </c>
      <c r="AE127">
        <f t="shared" ca="1" si="71"/>
        <v>1.3423158502359915</v>
      </c>
      <c r="AF127">
        <f t="shared" ca="1" si="72"/>
        <v>1.1464889259406992</v>
      </c>
      <c r="AG127" cm="1">
        <f t="array" aca="1" ref="AG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1.1473708051680633</v>
      </c>
      <c r="AH127" cm="1">
        <f t="array" aca="1" ref="AH12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1.194719393172027</v>
      </c>
      <c r="AI127" cm="1">
        <f t="array" aca="1" ref="AI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1.3211157055096103</v>
      </c>
      <c r="AJ127" cm="1">
        <f t="array" aca="1" ref="AJ12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1.3638561969102756</v>
      </c>
      <c r="AK127" cm="1">
        <f t="array" aca="1" ref="AK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1.1257069541188616</v>
      </c>
      <c r="AL127" cm="1">
        <f t="array" aca="1" ref="AL12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1.1676545592041077</v>
      </c>
    </row>
    <row r="128" spans="1:38" x14ac:dyDescent="0.25">
      <c r="A128" s="1" t="s">
        <v>158</v>
      </c>
      <c r="B128">
        <v>144295</v>
      </c>
      <c r="C128">
        <v>158267</v>
      </c>
      <c r="D128">
        <v>547843</v>
      </c>
      <c r="E128">
        <v>165</v>
      </c>
      <c r="F128">
        <v>153</v>
      </c>
      <c r="G128">
        <v>406</v>
      </c>
      <c r="I128">
        <f t="shared" si="57"/>
        <v>1.1434907654457882E-3</v>
      </c>
      <c r="J128">
        <f t="shared" si="58"/>
        <v>9.6672079460658259E-4</v>
      </c>
      <c r="K128">
        <f t="shared" si="59"/>
        <v>7.410882314823772E-4</v>
      </c>
      <c r="M128">
        <f t="shared" si="60"/>
        <v>1.144145049837504E-3</v>
      </c>
      <c r="N128">
        <f t="shared" si="61"/>
        <v>9.671883705218039E-4</v>
      </c>
      <c r="O128">
        <f t="shared" si="62"/>
        <v>7.4136297311266713E-4</v>
      </c>
      <c r="Q128">
        <f t="shared" ca="1" si="63"/>
        <v>1.583782180226648E-3</v>
      </c>
      <c r="R128">
        <f t="shared" ca="1" si="64"/>
        <v>8.8299848075135481E-4</v>
      </c>
      <c r="S128">
        <f t="shared" ca="1" si="65"/>
        <v>6.3244149214482714E-4</v>
      </c>
      <c r="U128">
        <f t="shared" ca="1" si="73"/>
        <v>0.18735034127256847</v>
      </c>
      <c r="V128">
        <f t="shared" ca="1" si="74"/>
        <v>9.379962624993432E-2</v>
      </c>
      <c r="W128">
        <f t="shared" ca="1" si="75"/>
        <v>7.1835152281781944E-2</v>
      </c>
      <c r="Y128">
        <f t="shared" ca="1" si="66"/>
        <v>0.50066429349850516</v>
      </c>
      <c r="Z128">
        <f t="shared" ca="1" si="67"/>
        <v>0.38342685577109181</v>
      </c>
      <c r="AA128">
        <f t="shared" ca="1" si="68"/>
        <v>0.7658362314831958</v>
      </c>
      <c r="AC128" t="str">
        <f t="shared" si="69"/>
        <v>2023-42</v>
      </c>
      <c r="AD128">
        <f t="shared" ca="1" si="70"/>
        <v>1.1719405216770593</v>
      </c>
      <c r="AE128">
        <f t="shared" ca="1" si="71"/>
        <v>1.3427904854293642</v>
      </c>
      <c r="AF128">
        <f t="shared" ca="1" si="72"/>
        <v>1.1457838180284245</v>
      </c>
      <c r="AG128" cm="1">
        <f t="array" aca="1" ref="AG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1.1485807966334056</v>
      </c>
      <c r="AH128" cm="1">
        <f t="array" aca="1" ref="AH12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1.1957753345471109</v>
      </c>
      <c r="AI128" cm="1">
        <f t="array" aca="1" ref="AI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1.3216623708341368</v>
      </c>
      <c r="AJ128" cm="1">
        <f t="array" aca="1" ref="AJ12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1.3642563543831934</v>
      </c>
      <c r="AK128" cm="1">
        <f t="array" aca="1" ref="AK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1.1251135874049569</v>
      </c>
      <c r="AL128" cm="1">
        <f t="array" aca="1" ref="AL12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1.1668337955848331</v>
      </c>
    </row>
    <row r="129" spans="1:38" x14ac:dyDescent="0.25">
      <c r="A129" s="1" t="s">
        <v>159</v>
      </c>
      <c r="B129">
        <v>144130</v>
      </c>
      <c r="C129">
        <v>158114</v>
      </c>
      <c r="D129">
        <v>547437</v>
      </c>
      <c r="E129">
        <v>158</v>
      </c>
      <c r="F129">
        <v>136</v>
      </c>
      <c r="G129">
        <v>397</v>
      </c>
      <c r="I129">
        <f t="shared" si="57"/>
        <v>1.0962325678207175E-3</v>
      </c>
      <c r="J129">
        <f t="shared" si="58"/>
        <v>8.6013888713206929E-4</v>
      </c>
      <c r="K129">
        <f t="shared" si="59"/>
        <v>7.2519760264651463E-4</v>
      </c>
      <c r="M129">
        <f t="shared" si="60"/>
        <v>1.0968338702271626E-3</v>
      </c>
      <c r="N129">
        <f t="shared" si="61"/>
        <v>8.605090188430175E-4</v>
      </c>
      <c r="O129">
        <f t="shared" si="62"/>
        <v>7.254606856271174E-4</v>
      </c>
      <c r="Q129">
        <f t="shared" ca="1" si="63"/>
        <v>1.5223436992517464E-3</v>
      </c>
      <c r="R129">
        <f t="shared" ca="1" si="64"/>
        <v>7.8501892634027116E-4</v>
      </c>
      <c r="S129">
        <f t="shared" ca="1" si="65"/>
        <v>6.1807002930589969E-4</v>
      </c>
      <c r="U129">
        <f t="shared" ca="1" si="73"/>
        <v>0.18887268497182022</v>
      </c>
      <c r="V129">
        <f t="shared" ca="1" si="74"/>
        <v>9.4584645176274587E-2</v>
      </c>
      <c r="W129">
        <f t="shared" ca="1" si="75"/>
        <v>7.2453222311087848E-2</v>
      </c>
      <c r="Y129">
        <f t="shared" ca="1" si="66"/>
        <v>0.50078519924883047</v>
      </c>
      <c r="Z129">
        <f t="shared" ca="1" si="67"/>
        <v>0.3836087908735869</v>
      </c>
      <c r="AA129">
        <f t="shared" ca="1" si="68"/>
        <v>0.76601463351751153</v>
      </c>
      <c r="AC129" t="str">
        <f t="shared" si="69"/>
        <v>2023-43</v>
      </c>
      <c r="AD129">
        <f t="shared" ca="1" si="70"/>
        <v>1.1722235343663003</v>
      </c>
      <c r="AE129">
        <f t="shared" ca="1" si="71"/>
        <v>1.3434276362207576</v>
      </c>
      <c r="AF129">
        <f t="shared" ca="1" si="72"/>
        <v>1.1460507290932438</v>
      </c>
      <c r="AG129" cm="1">
        <f t="array" aca="1" ref="AG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1.148946217076293</v>
      </c>
      <c r="AH129" cm="1">
        <f t="array" aca="1" ref="AH12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1.1959724433567431</v>
      </c>
      <c r="AI129" cm="1">
        <f t="array" aca="1" ref="AI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1.3223654570356314</v>
      </c>
      <c r="AJ129" cm="1">
        <f t="array" aca="1" ref="AJ12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1.3648252865040329</v>
      </c>
      <c r="AK129" cm="1">
        <f t="array" aca="1" ref="AK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1.1254647384442593</v>
      </c>
      <c r="AL129" cm="1">
        <f t="array" aca="1" ref="AL12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1.1670132602028258</v>
      </c>
    </row>
    <row r="130" spans="1:38" x14ac:dyDescent="0.25">
      <c r="A130" s="1" t="s">
        <v>160</v>
      </c>
      <c r="B130">
        <v>143972</v>
      </c>
      <c r="C130">
        <v>157978</v>
      </c>
      <c r="D130">
        <v>547040</v>
      </c>
      <c r="E130">
        <v>160</v>
      </c>
      <c r="F130">
        <v>149</v>
      </c>
      <c r="G130">
        <v>378</v>
      </c>
      <c r="I130">
        <f t="shared" si="57"/>
        <v>1.1113272025115996E-3</v>
      </c>
      <c r="J130">
        <f t="shared" si="58"/>
        <v>9.4316930205471652E-4</v>
      </c>
      <c r="K130">
        <f t="shared" si="59"/>
        <v>6.9099151798771572E-4</v>
      </c>
      <c r="M130">
        <f t="shared" si="60"/>
        <v>1.1119451844830127E-3</v>
      </c>
      <c r="N130">
        <f t="shared" si="61"/>
        <v>9.4361436609006859E-4</v>
      </c>
      <c r="O130">
        <f t="shared" si="62"/>
        <v>6.9123036265941404E-4</v>
      </c>
      <c r="Q130">
        <f t="shared" ca="1" si="63"/>
        <v>1.5474361356731048E-3</v>
      </c>
      <c r="R130">
        <f t="shared" ca="1" si="64"/>
        <v>8.6019131981058367E-4</v>
      </c>
      <c r="S130">
        <f t="shared" ca="1" si="65"/>
        <v>5.8814031415044179E-4</v>
      </c>
      <c r="U130">
        <f t="shared" ca="1" si="73"/>
        <v>0.19042012110749332</v>
      </c>
      <c r="V130">
        <f t="shared" ca="1" si="74"/>
        <v>9.5444836496085164E-2</v>
      </c>
      <c r="W130">
        <f t="shared" ca="1" si="75"/>
        <v>7.304136262523829E-2</v>
      </c>
      <c r="Y130">
        <f t="shared" ca="1" si="66"/>
        <v>0.50123293662966406</v>
      </c>
      <c r="Z130">
        <f t="shared" ca="1" si="67"/>
        <v>0.38358006601626932</v>
      </c>
      <c r="AA130">
        <f t="shared" ca="1" si="68"/>
        <v>0.76527306564388331</v>
      </c>
      <c r="AC130" t="str">
        <f t="shared" si="69"/>
        <v>2023-44</v>
      </c>
      <c r="AD130">
        <f t="shared" ca="1" si="70"/>
        <v>1.1732715850990614</v>
      </c>
      <c r="AE130">
        <f t="shared" ca="1" si="71"/>
        <v>1.343327039550178</v>
      </c>
      <c r="AF130">
        <f t="shared" ca="1" si="72"/>
        <v>1.1449412536797765</v>
      </c>
      <c r="AG130" cm="1">
        <f t="array" aca="1" ref="AG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1.1500664403139438</v>
      </c>
      <c r="AH130" cm="1">
        <f t="array" aca="1" ref="AH13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1.1969449452199392</v>
      </c>
      <c r="AI130" cm="1">
        <f t="array" aca="1" ref="AI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1.322340440727291</v>
      </c>
      <c r="AJ130" cm="1">
        <f t="array" aca="1" ref="AJ13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1.3646467124564006</v>
      </c>
      <c r="AK130" cm="1">
        <f t="array" aca="1" ref="AK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1.1244678488040765</v>
      </c>
      <c r="AL130" cm="1">
        <f t="array" aca="1" ref="AL13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1.1657874218209181</v>
      </c>
    </row>
    <row r="131" spans="1:38" x14ac:dyDescent="0.25">
      <c r="A131" s="1" t="s">
        <v>161</v>
      </c>
      <c r="B131">
        <v>143812</v>
      </c>
      <c r="C131">
        <v>157829</v>
      </c>
      <c r="D131">
        <v>546662</v>
      </c>
      <c r="E131">
        <v>172</v>
      </c>
      <c r="F131">
        <v>141</v>
      </c>
      <c r="G131">
        <v>383</v>
      </c>
      <c r="I131">
        <f t="shared" si="57"/>
        <v>1.1960058965872111E-3</v>
      </c>
      <c r="J131">
        <f t="shared" si="58"/>
        <v>8.9337194051790228E-4</v>
      </c>
      <c r="K131">
        <f t="shared" si="59"/>
        <v>7.0061573696360822E-4</v>
      </c>
      <c r="M131">
        <f t="shared" si="60"/>
        <v>1.1967216824191648E-3</v>
      </c>
      <c r="N131">
        <f t="shared" si="61"/>
        <v>8.9377123505998723E-4</v>
      </c>
      <c r="O131">
        <f t="shared" si="62"/>
        <v>7.0086128286458191E-4</v>
      </c>
      <c r="Q131">
        <f t="shared" ca="1" si="63"/>
        <v>1.6698598028452678E-3</v>
      </c>
      <c r="R131">
        <f t="shared" ca="1" si="64"/>
        <v>8.1414675359041725E-4</v>
      </c>
      <c r="S131">
        <f t="shared" ca="1" si="65"/>
        <v>5.9555867057536427E-4</v>
      </c>
      <c r="U131">
        <f t="shared" ca="1" si="73"/>
        <v>0.19208998091033858</v>
      </c>
      <c r="V131">
        <f t="shared" ca="1" si="74"/>
        <v>9.6258983249675578E-2</v>
      </c>
      <c r="W131">
        <f t="shared" ca="1" si="75"/>
        <v>7.3636921295813659E-2</v>
      </c>
      <c r="Y131">
        <f t="shared" ca="1" si="66"/>
        <v>0.5011140237168652</v>
      </c>
      <c r="Z131">
        <f t="shared" ca="1" si="67"/>
        <v>0.38334597643687102</v>
      </c>
      <c r="AA131">
        <f t="shared" ca="1" si="68"/>
        <v>0.76498752438320439</v>
      </c>
      <c r="AC131" t="str">
        <f t="shared" si="69"/>
        <v>2023-45</v>
      </c>
      <c r="AD131">
        <f t="shared" ca="1" si="70"/>
        <v>1.1729932371863596</v>
      </c>
      <c r="AE131">
        <f t="shared" ca="1" si="71"/>
        <v>1.3425072397494517</v>
      </c>
      <c r="AF131">
        <f t="shared" ca="1" si="72"/>
        <v>1.1445140493475505</v>
      </c>
      <c r="AG131" cm="1">
        <f t="array" aca="1" ref="AG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1.1498841593741023</v>
      </c>
      <c r="AH131" cm="1">
        <f t="array" aca="1" ref="AH13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1.1965667352386729</v>
      </c>
      <c r="AI131" cm="1">
        <f t="array" aca="1" ref="AI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1.321610105021561</v>
      </c>
      <c r="AJ131" cm="1">
        <f t="array" aca="1" ref="AJ13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1.3637347973745164</v>
      </c>
      <c r="AK131" cm="1">
        <f t="array" aca="1" ref="AK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1.1241363213922204</v>
      </c>
      <c r="AL131" cm="1">
        <f t="array" aca="1" ref="AL13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1.1652611736018164</v>
      </c>
    </row>
    <row r="132" spans="1:38" x14ac:dyDescent="0.25">
      <c r="A132" s="1" t="s">
        <v>162</v>
      </c>
      <c r="B132">
        <v>143640</v>
      </c>
      <c r="C132">
        <v>157688</v>
      </c>
      <c r="D132">
        <v>546279</v>
      </c>
      <c r="E132">
        <v>170</v>
      </c>
      <c r="F132">
        <v>154</v>
      </c>
      <c r="G132">
        <v>404</v>
      </c>
      <c r="I132">
        <f t="shared" si="57"/>
        <v>1.1835143414090782E-3</v>
      </c>
      <c r="J132">
        <f t="shared" si="58"/>
        <v>9.766120440363249E-4</v>
      </c>
      <c r="K132">
        <f t="shared" si="59"/>
        <v>7.395488385971271E-4</v>
      </c>
      <c r="M132">
        <f t="shared" si="60"/>
        <v>1.1842152475834745E-3</v>
      </c>
      <c r="N132">
        <f t="shared" si="61"/>
        <v>9.7708924029430355E-4</v>
      </c>
      <c r="O132">
        <f t="shared" si="62"/>
        <v>7.3982243974209507E-4</v>
      </c>
      <c r="Q132">
        <f t="shared" ca="1" si="63"/>
        <v>1.6568187246636728E-3</v>
      </c>
      <c r="R132">
        <f t="shared" ca="1" si="64"/>
        <v>8.8937796155342554E-4</v>
      </c>
      <c r="S132">
        <f t="shared" ca="1" si="65"/>
        <v>6.2784772117336067E-4</v>
      </c>
      <c r="U132">
        <f t="shared" ca="1" si="73"/>
        <v>0.19374679963500224</v>
      </c>
      <c r="V132">
        <f t="shared" ca="1" si="74"/>
        <v>9.7148361211229009E-2</v>
      </c>
      <c r="W132">
        <f t="shared" ca="1" si="75"/>
        <v>7.4264769016987017E-2</v>
      </c>
      <c r="Y132">
        <f t="shared" ca="1" si="66"/>
        <v>0.5014191790225484</v>
      </c>
      <c r="Z132">
        <f t="shared" ca="1" si="67"/>
        <v>0.38330836512857869</v>
      </c>
      <c r="AA132">
        <f t="shared" ca="1" si="68"/>
        <v>0.76444695608929158</v>
      </c>
      <c r="AC132" t="str">
        <f t="shared" si="69"/>
        <v>2023-46</v>
      </c>
      <c r="AD132">
        <f t="shared" ca="1" si="70"/>
        <v>1.173707535914627</v>
      </c>
      <c r="AE132">
        <f t="shared" ca="1" si="71"/>
        <v>1.342375522040691</v>
      </c>
      <c r="AF132">
        <f t="shared" ca="1" si="72"/>
        <v>1.1437052936655361</v>
      </c>
      <c r="AG132" cm="1">
        <f t="array" aca="1" ref="AG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1.1506789327358262</v>
      </c>
      <c r="AH132" cm="1">
        <f t="array" aca="1" ref="AH13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1.1971970118436619</v>
      </c>
      <c r="AI132" cm="1">
        <f t="array" aca="1" ref="AI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1.3215573653987398</v>
      </c>
      <c r="AJ132" cm="1">
        <f t="array" aca="1" ref="AJ13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1.3635216218028701</v>
      </c>
      <c r="AK132" cm="1">
        <f t="array" aca="1" ref="AK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1.1234359106173664</v>
      </c>
      <c r="AL132" cm="1">
        <f t="array" aca="1" ref="AL13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1.1643403832798487</v>
      </c>
    </row>
    <row r="133" spans="1:38" x14ac:dyDescent="0.25">
      <c r="A133" s="1" t="s">
        <v>163</v>
      </c>
      <c r="B133">
        <v>143470</v>
      </c>
      <c r="C133">
        <v>157534</v>
      </c>
      <c r="D133">
        <v>545875</v>
      </c>
      <c r="E133">
        <v>181</v>
      </c>
      <c r="F133">
        <v>169</v>
      </c>
      <c r="G133">
        <v>443</v>
      </c>
      <c r="I133">
        <f t="shared" si="57"/>
        <v>1.2615877883878162E-3</v>
      </c>
      <c r="J133">
        <f t="shared" si="58"/>
        <v>1.0727842878362765E-3</v>
      </c>
      <c r="K133">
        <f t="shared" si="59"/>
        <v>8.1154110373253953E-4</v>
      </c>
      <c r="M133">
        <f t="shared" si="60"/>
        <v>1.2623842602116039E-3</v>
      </c>
      <c r="N133">
        <f t="shared" si="61"/>
        <v>1.0733601327755254E-3</v>
      </c>
      <c r="O133">
        <f t="shared" si="62"/>
        <v>8.1187058148256914E-4</v>
      </c>
      <c r="Q133">
        <f t="shared" ca="1" si="63"/>
        <v>1.7708974447567861E-3</v>
      </c>
      <c r="R133">
        <f t="shared" ca="1" si="64"/>
        <v>9.7627777749016026E-4</v>
      </c>
      <c r="S133">
        <f t="shared" ca="1" si="65"/>
        <v>6.8809431079845196E-4</v>
      </c>
      <c r="U133">
        <f t="shared" ca="1" si="73"/>
        <v>0.19551769707975902</v>
      </c>
      <c r="V133">
        <f t="shared" ca="1" si="74"/>
        <v>9.8124638988719176E-2</v>
      </c>
      <c r="W133">
        <f t="shared" ca="1" si="75"/>
        <v>7.4952863327785474E-2</v>
      </c>
      <c r="Y133">
        <f t="shared" ca="1" si="66"/>
        <v>0.50187088153299209</v>
      </c>
      <c r="Z133">
        <f t="shared" ca="1" si="67"/>
        <v>0.38335590305776457</v>
      </c>
      <c r="AA133">
        <f t="shared" ca="1" si="68"/>
        <v>0.76385364675229406</v>
      </c>
      <c r="AC133" t="str">
        <f t="shared" si="69"/>
        <v>2023-47</v>
      </c>
      <c r="AD133">
        <f t="shared" ca="1" si="70"/>
        <v>1.1747648681082874</v>
      </c>
      <c r="AE133">
        <f t="shared" ca="1" si="71"/>
        <v>1.3425420035430873</v>
      </c>
      <c r="AF133">
        <f t="shared" ca="1" si="72"/>
        <v>1.142817630991102</v>
      </c>
      <c r="AG133" cm="1">
        <f t="array" aca="1" ref="AG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1.1518169909500471</v>
      </c>
      <c r="AH133" cm="1">
        <f t="array" aca="1" ref="AH13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1.1981699403506489</v>
      </c>
      <c r="AI133" cm="1">
        <f t="array" aca="1" ref="AI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1.3218032026263793</v>
      </c>
      <c r="AJ133" cm="1">
        <f t="array" aca="1" ref="AJ13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1.3636061916752358</v>
      </c>
      <c r="AK133" cm="1">
        <f t="array" aca="1" ref="AK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1.1226654976425086</v>
      </c>
      <c r="AL133" cm="1">
        <f t="array" aca="1" ref="AL13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1.1633315002969795</v>
      </c>
    </row>
    <row r="134" spans="1:38" x14ac:dyDescent="0.25">
      <c r="A134" s="1" t="s">
        <v>164</v>
      </c>
      <c r="B134">
        <v>143289</v>
      </c>
      <c r="C134">
        <v>157365</v>
      </c>
      <c r="D134">
        <v>545432</v>
      </c>
      <c r="E134">
        <v>178</v>
      </c>
      <c r="F134">
        <v>155</v>
      </c>
      <c r="G134">
        <v>420</v>
      </c>
      <c r="I134">
        <f t="shared" ref="I134:I168" si="76">E134/B134</f>
        <v>1.2422446942891639E-3</v>
      </c>
      <c r="J134">
        <f t="shared" ref="J134:J168" si="77">F134/C134</f>
        <v>9.8497124519429354E-4</v>
      </c>
      <c r="K134">
        <f t="shared" ref="K134:K168" si="78">G134/D134</f>
        <v>7.7003182798222327E-4</v>
      </c>
      <c r="M134">
        <f t="shared" ref="M134:M168" si="79">-LN(1-I134)</f>
        <v>1.2430169198243384E-3</v>
      </c>
      <c r="N134">
        <f t="shared" ref="N134:N168" si="80">-LN(1-J134)</f>
        <v>9.8545664813598738E-4</v>
      </c>
      <c r="O134">
        <f t="shared" ref="O134:O168" si="81">-LN(1-K134)</f>
        <v>7.7032845477472951E-4</v>
      </c>
      <c r="Q134">
        <f t="shared" ref="Q134:Q168" ca="1" si="82">M134*EXP(-Q$1*(ROW()-ROW(M$6)))</f>
        <v>1.7483821960296178E-3</v>
      </c>
      <c r="R134">
        <f t="shared" ref="R134:R168" ca="1" si="83">N134*EXP(-R$1*(ROW()-ROW(N$6)))</f>
        <v>8.9565607838349803E-4</v>
      </c>
      <c r="S134">
        <f t="shared" ref="S134:S168" ca="1" si="84">O134*EXP(-S$1*(ROW()-ROW(O$6)))</f>
        <v>6.5203580174540338E-4</v>
      </c>
      <c r="U134">
        <f t="shared" ca="1" si="73"/>
        <v>0.19726607927578865</v>
      </c>
      <c r="V134">
        <f t="shared" ca="1" si="74"/>
        <v>9.9020295067102679E-2</v>
      </c>
      <c r="W134">
        <f t="shared" ca="1" si="75"/>
        <v>7.5604899129530875E-2</v>
      </c>
      <c r="Y134">
        <f t="shared" ref="Y134:Y168" ca="1" si="85">V134/U134</f>
        <v>0.50196311211045541</v>
      </c>
      <c r="Z134">
        <f t="shared" ref="Z134:Z168" ca="1" si="86">W134/U134</f>
        <v>0.38326355654806288</v>
      </c>
      <c r="AA134">
        <f t="shared" ref="AA134:AA168" ca="1" si="87">W134/V134</f>
        <v>0.76352932576393573</v>
      </c>
      <c r="AC134" t="str">
        <f t="shared" ref="AC134:AC168" si="88">A134</f>
        <v>2023-48</v>
      </c>
      <c r="AD134">
        <f t="shared" ref="AD134:AD168" ca="1" si="89">Y134/OFFSET(Y$6,$B$1,0)</f>
        <v>1.1749807587808809</v>
      </c>
      <c r="AE134">
        <f t="shared" ref="AE134:AE168" ca="1" si="90">Z134/OFFSET(Z$6,$B$1,0)</f>
        <v>1.3422185989282991</v>
      </c>
      <c r="AF134">
        <f t="shared" ref="AF134:AF168" ca="1" si="91">AA134/OFFSET(AA$6,$B$1,0)</f>
        <v>1.1423324074863479</v>
      </c>
      <c r="AG134" cm="1">
        <f t="array" aca="1" ref="AG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1.1521225708514882</v>
      </c>
      <c r="AH134" cm="1">
        <f t="array" aca="1" ref="AH13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1.1982924546690921</v>
      </c>
      <c r="AI134" cm="1">
        <f t="array" aca="1" ref="AI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1.3215631018433789</v>
      </c>
      <c r="AJ134" cm="1">
        <f t="array" aca="1" ref="AJ13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1.3631969330833751</v>
      </c>
      <c r="AK134" cm="1">
        <f t="array" aca="1" ref="AK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1.1222813566578278</v>
      </c>
      <c r="AL134" cm="1">
        <f t="array" aca="1" ref="AL13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1.1627416970372193</v>
      </c>
    </row>
    <row r="135" spans="1:38" x14ac:dyDescent="0.25">
      <c r="A135" s="1" t="s">
        <v>165</v>
      </c>
      <c r="B135">
        <v>143111</v>
      </c>
      <c r="C135">
        <v>157210</v>
      </c>
      <c r="D135">
        <v>545012</v>
      </c>
      <c r="E135">
        <v>209</v>
      </c>
      <c r="F135">
        <v>173</v>
      </c>
      <c r="G135">
        <v>432</v>
      </c>
      <c r="I135">
        <f t="shared" si="76"/>
        <v>1.4604048605627799E-3</v>
      </c>
      <c r="J135">
        <f t="shared" si="77"/>
        <v>1.1004389033776477E-3</v>
      </c>
      <c r="K135">
        <f t="shared" si="78"/>
        <v>7.9264309776665468E-4</v>
      </c>
      <c r="M135">
        <f t="shared" si="79"/>
        <v>1.4614722911215632E-3</v>
      </c>
      <c r="N135">
        <f t="shared" si="80"/>
        <v>1.1010448308325495E-3</v>
      </c>
      <c r="O135">
        <f t="shared" si="81"/>
        <v>7.9295740540699167E-4</v>
      </c>
      <c r="Q135">
        <f t="shared" ca="1" si="82"/>
        <v>2.0611396395103917E-3</v>
      </c>
      <c r="R135">
        <f t="shared" ca="1" si="83"/>
        <v>9.9996446438547376E-4</v>
      </c>
      <c r="S135">
        <f t="shared" ca="1" si="84"/>
        <v>6.7031617823781709E-4</v>
      </c>
      <c r="U135">
        <f t="shared" ref="U135:U168" ca="1" si="92">Q135+U134</f>
        <v>0.19932721891529903</v>
      </c>
      <c r="V135">
        <f t="shared" ref="V135:V168" ca="1" si="93">R135+V134</f>
        <v>0.10002025953148816</v>
      </c>
      <c r="W135">
        <f t="shared" ref="W135:W168" ca="1" si="94">S135+W134</f>
        <v>7.6275215307768693E-2</v>
      </c>
      <c r="Y135">
        <f t="shared" ca="1" si="85"/>
        <v>0.50178926930190204</v>
      </c>
      <c r="Z135">
        <f t="shared" ca="1" si="86"/>
        <v>0.38266331975554552</v>
      </c>
      <c r="AA135">
        <f t="shared" ca="1" si="87"/>
        <v>0.76259765436577276</v>
      </c>
      <c r="AC135" t="str">
        <f t="shared" si="88"/>
        <v>2023-49</v>
      </c>
      <c r="AD135">
        <f t="shared" ca="1" si="89"/>
        <v>1.1745738325542827</v>
      </c>
      <c r="AE135">
        <f t="shared" ca="1" si="90"/>
        <v>1.3401165232863204</v>
      </c>
      <c r="AF135">
        <f t="shared" ca="1" si="91"/>
        <v>1.1409385141605286</v>
      </c>
      <c r="AG135" cm="1">
        <f t="array" aca="1" ref="AG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1.1518287041656941</v>
      </c>
      <c r="AH135" cm="1">
        <f t="array" aca="1" ref="AH13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1.1977681083408678</v>
      </c>
      <c r="AI135" cm="1">
        <f t="array" aca="1" ref="AI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1.3195792784686606</v>
      </c>
      <c r="AJ135" cm="1">
        <f t="array" aca="1" ref="AJ13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1.3609733990890847</v>
      </c>
      <c r="AK135" cm="1">
        <f t="array" aca="1" ref="AK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1.1210114809695715</v>
      </c>
      <c r="AL135" cm="1">
        <f t="array" aca="1" ref="AL13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1.1612197691043711</v>
      </c>
    </row>
    <row r="136" spans="1:38" x14ac:dyDescent="0.25">
      <c r="A136" s="1" t="s">
        <v>166</v>
      </c>
      <c r="B136">
        <v>142902</v>
      </c>
      <c r="C136">
        <v>157037</v>
      </c>
      <c r="D136">
        <v>544580</v>
      </c>
      <c r="E136">
        <v>188</v>
      </c>
      <c r="F136">
        <v>158</v>
      </c>
      <c r="G136">
        <v>486</v>
      </c>
      <c r="I136">
        <f t="shared" si="76"/>
        <v>1.3155869057116065E-3</v>
      </c>
      <c r="J136">
        <f t="shared" si="77"/>
        <v>1.006132312767055E-3</v>
      </c>
      <c r="K136">
        <f t="shared" si="78"/>
        <v>8.9243086415219071E-4</v>
      </c>
      <c r="M136">
        <f t="shared" si="79"/>
        <v>1.3164530499068746E-3</v>
      </c>
      <c r="N136">
        <f t="shared" si="80"/>
        <v>1.0066388036421479E-3</v>
      </c>
      <c r="O136">
        <f t="shared" si="81"/>
        <v>8.9282931765489169E-4</v>
      </c>
      <c r="Q136">
        <f t="shared" ca="1" si="82"/>
        <v>1.8615714069616779E-3</v>
      </c>
      <c r="R136">
        <f t="shared" ca="1" si="83"/>
        <v>9.1354310161228299E-4</v>
      </c>
      <c r="S136">
        <f t="shared" ca="1" si="84"/>
        <v>7.5375919749856601E-4</v>
      </c>
      <c r="U136">
        <f t="shared" ca="1" si="92"/>
        <v>0.2011887903222607</v>
      </c>
      <c r="V136">
        <f t="shared" ca="1" si="93"/>
        <v>0.10093380263310044</v>
      </c>
      <c r="W136">
        <f t="shared" ca="1" si="94"/>
        <v>7.7028974505267259E-2</v>
      </c>
      <c r="Y136">
        <f t="shared" ca="1" si="85"/>
        <v>0.50168700985490511</v>
      </c>
      <c r="Z136">
        <f t="shared" ca="1" si="86"/>
        <v>0.38286911702129922</v>
      </c>
      <c r="AA136">
        <f t="shared" ca="1" si="87"/>
        <v>0.7631633060063292</v>
      </c>
      <c r="AC136" t="str">
        <f t="shared" si="88"/>
        <v>2023-50</v>
      </c>
      <c r="AD136">
        <f t="shared" ca="1" si="89"/>
        <v>1.1743344665934656</v>
      </c>
      <c r="AE136">
        <f t="shared" ca="1" si="90"/>
        <v>1.3408372412178426</v>
      </c>
      <c r="AF136">
        <f t="shared" ca="1" si="91"/>
        <v>1.1417847975691047</v>
      </c>
      <c r="AG136" cm="1">
        <f t="array" aca="1" ref="AG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1.1516881583248115</v>
      </c>
      <c r="AH136" cm="1">
        <f t="array" aca="1" ref="AH13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1.1974260822784475</v>
      </c>
      <c r="AI136" cm="1">
        <f t="array" aca="1" ref="AI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1.3203726928917288</v>
      </c>
      <c r="AJ136" cm="1">
        <f t="array" aca="1" ref="AJ13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1.3616189710037416</v>
      </c>
      <c r="AK136" cm="1">
        <f t="array" aca="1" ref="AK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1.1219378538896891</v>
      </c>
      <c r="AL136" cm="1">
        <f t="array" aca="1" ref="AL13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1.161982831259476</v>
      </c>
    </row>
    <row r="137" spans="1:38" x14ac:dyDescent="0.25">
      <c r="A137" s="1" t="s">
        <v>167</v>
      </c>
      <c r="B137">
        <v>142714</v>
      </c>
      <c r="C137">
        <v>156879</v>
      </c>
      <c r="D137">
        <v>544094</v>
      </c>
      <c r="E137">
        <v>194</v>
      </c>
      <c r="F137">
        <v>164</v>
      </c>
      <c r="G137">
        <v>426</v>
      </c>
      <c r="I137">
        <f t="shared" si="76"/>
        <v>1.3593620808049665E-3</v>
      </c>
      <c r="J137">
        <f t="shared" si="77"/>
        <v>1.0453916712880628E-3</v>
      </c>
      <c r="K137">
        <f t="shared" si="78"/>
        <v>7.8295294563071821E-4</v>
      </c>
      <c r="M137">
        <f t="shared" si="79"/>
        <v>1.360286851598942E-3</v>
      </c>
      <c r="N137">
        <f t="shared" si="80"/>
        <v>1.0459384742766413E-3</v>
      </c>
      <c r="O137">
        <f t="shared" si="81"/>
        <v>7.8325961336961217E-4</v>
      </c>
      <c r="Q137">
        <f t="shared" ca="1" si="82"/>
        <v>1.9286895160885499E-3</v>
      </c>
      <c r="R137">
        <f t="shared" ca="1" si="83"/>
        <v>9.4849997591681427E-4</v>
      </c>
      <c r="S137">
        <f t="shared" ca="1" si="84"/>
        <v>6.603957286272006E-4</v>
      </c>
      <c r="U137">
        <f t="shared" ca="1" si="92"/>
        <v>0.20311747983834924</v>
      </c>
      <c r="V137">
        <f t="shared" ca="1" si="93"/>
        <v>0.10188230260901725</v>
      </c>
      <c r="W137">
        <f t="shared" ca="1" si="94"/>
        <v>7.7689370233894453E-2</v>
      </c>
      <c r="Y137">
        <f t="shared" ca="1" si="85"/>
        <v>0.50159298298748156</v>
      </c>
      <c r="Z137">
        <f t="shared" ca="1" si="86"/>
        <v>0.38248490625092152</v>
      </c>
      <c r="AA137">
        <f t="shared" ca="1" si="87"/>
        <v>0.76254038478139419</v>
      </c>
      <c r="AC137" t="str">
        <f t="shared" si="88"/>
        <v>2023-51</v>
      </c>
      <c r="AD137">
        <f t="shared" ca="1" si="89"/>
        <v>1.1741143712172006</v>
      </c>
      <c r="AE137">
        <f t="shared" ca="1" si="90"/>
        <v>1.3394917054028692</v>
      </c>
      <c r="AF137">
        <f t="shared" ca="1" si="91"/>
        <v>1.1408528319214954</v>
      </c>
      <c r="AG137" cm="1">
        <f t="array" aca="1" ref="AG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1.1515685710398444</v>
      </c>
      <c r="AH137" cm="1">
        <f t="array" aca="1" ref="AH13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1.1971015807195597</v>
      </c>
      <c r="AI137" cm="1">
        <f t="array" aca="1" ref="AI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1.3191272171869113</v>
      </c>
      <c r="AJ137" cm="1">
        <f t="array" aca="1" ref="AJ13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1.36017057753487</v>
      </c>
      <c r="AK137" cm="1">
        <f t="array" aca="1" ref="AK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1.1211146873688362</v>
      </c>
      <c r="AL137" cm="1">
        <f t="array" aca="1" ref="AL13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1.1609384827148372</v>
      </c>
    </row>
    <row r="138" spans="1:38" x14ac:dyDescent="0.25">
      <c r="A138" s="1" t="s">
        <v>168</v>
      </c>
      <c r="B138">
        <v>142520</v>
      </c>
      <c r="C138">
        <v>156715</v>
      </c>
      <c r="D138">
        <v>543668</v>
      </c>
      <c r="E138">
        <v>213</v>
      </c>
      <c r="F138">
        <v>150</v>
      </c>
      <c r="G138">
        <v>438</v>
      </c>
      <c r="I138">
        <f t="shared" si="76"/>
        <v>1.4945270839180466E-3</v>
      </c>
      <c r="J138">
        <f t="shared" si="77"/>
        <v>9.5715151708515459E-4</v>
      </c>
      <c r="K138">
        <f t="shared" si="78"/>
        <v>8.0563873540469549E-4</v>
      </c>
      <c r="M138">
        <f t="shared" si="79"/>
        <v>1.495645003499906E-3</v>
      </c>
      <c r="N138">
        <f t="shared" si="80"/>
        <v>9.576098791031349E-4</v>
      </c>
      <c r="O138">
        <f t="shared" si="81"/>
        <v>8.0596343669706581E-4</v>
      </c>
      <c r="Q138">
        <f t="shared" ca="1" si="82"/>
        <v>2.12626719527019E-3</v>
      </c>
      <c r="R138">
        <f t="shared" ca="1" si="83"/>
        <v>8.6775198136433349E-4</v>
      </c>
      <c r="S138">
        <f t="shared" ca="1" si="84"/>
        <v>6.7865366943492772E-4</v>
      </c>
      <c r="U138">
        <f t="shared" ca="1" si="92"/>
        <v>0.20524374703361942</v>
      </c>
      <c r="V138">
        <f t="shared" ca="1" si="93"/>
        <v>0.10275005459038158</v>
      </c>
      <c r="W138">
        <f t="shared" ca="1" si="94"/>
        <v>7.8368023903329379E-2</v>
      </c>
      <c r="Y138">
        <f t="shared" ca="1" si="85"/>
        <v>0.5006245309561167</v>
      </c>
      <c r="Z138">
        <f t="shared" ca="1" si="86"/>
        <v>0.38182904490869829</v>
      </c>
      <c r="AA138">
        <f t="shared" ca="1" si="87"/>
        <v>0.76270542352262061</v>
      </c>
      <c r="AC138" t="str">
        <f t="shared" si="88"/>
        <v>2023-52</v>
      </c>
      <c r="AD138">
        <f t="shared" ca="1" si="89"/>
        <v>1.1718474466659687</v>
      </c>
      <c r="AE138">
        <f t="shared" ca="1" si="90"/>
        <v>1.3371948282883874</v>
      </c>
      <c r="AF138">
        <f t="shared" ca="1" si="91"/>
        <v>1.1410997498802851</v>
      </c>
      <c r="AG138" cm="1">
        <f t="array" aca="1" ref="AG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1.1494378267157734</v>
      </c>
      <c r="AH138" cm="1">
        <f t="array" aca="1" ref="AH13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1.1946939680775917</v>
      </c>
      <c r="AI138" cm="1">
        <f t="array" aca="1" ref="AI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1.3169491224569021</v>
      </c>
      <c r="AJ138" cm="1">
        <f t="array" aca="1" ref="AJ13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1.3577517751523662</v>
      </c>
      <c r="AK138" cm="1">
        <f t="array" aca="1" ref="AK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1.1214435718429596</v>
      </c>
      <c r="AL138" cm="1">
        <f t="array" aca="1" ref="AL13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1.1611004529073075</v>
      </c>
    </row>
    <row r="139" spans="1:38" x14ac:dyDescent="0.25">
      <c r="A139" s="1" t="s">
        <v>169</v>
      </c>
      <c r="B139">
        <v>142307</v>
      </c>
      <c r="C139">
        <v>156565</v>
      </c>
      <c r="D139">
        <v>543230</v>
      </c>
      <c r="E139">
        <v>185</v>
      </c>
      <c r="F139">
        <v>159</v>
      </c>
      <c r="G139">
        <v>421</v>
      </c>
      <c r="I139">
        <f t="shared" si="76"/>
        <v>1.3000063243550914E-3</v>
      </c>
      <c r="J139">
        <f t="shared" si="77"/>
        <v>1.0155526458659344E-3</v>
      </c>
      <c r="K139">
        <f t="shared" si="78"/>
        <v>7.7499401726708759E-4</v>
      </c>
      <c r="M139">
        <f t="shared" si="79"/>
        <v>1.3008520656356041E-3</v>
      </c>
      <c r="N139">
        <f t="shared" si="80"/>
        <v>1.016068668849463E-3</v>
      </c>
      <c r="O139">
        <f t="shared" si="81"/>
        <v>7.7529448037861118E-4</v>
      </c>
      <c r="Q139">
        <f t="shared" ca="1" si="82"/>
        <v>1.854277463650095E-3</v>
      </c>
      <c r="R139">
        <f t="shared" ca="1" si="83"/>
        <v>9.2003821473245358E-4</v>
      </c>
      <c r="S139">
        <f t="shared" ca="1" si="84"/>
        <v>6.5197942936254618E-4</v>
      </c>
      <c r="U139">
        <f t="shared" ca="1" si="92"/>
        <v>0.20709802449726952</v>
      </c>
      <c r="V139">
        <f t="shared" ca="1" si="93"/>
        <v>0.10367009280511404</v>
      </c>
      <c r="W139">
        <f t="shared" ca="1" si="94"/>
        <v>7.9020003332691921E-2</v>
      </c>
      <c r="Y139">
        <f t="shared" ca="1" si="85"/>
        <v>0.50058465336293378</v>
      </c>
      <c r="Z139">
        <f t="shared" ca="1" si="86"/>
        <v>0.38155846017610734</v>
      </c>
      <c r="AA139">
        <f t="shared" ca="1" si="87"/>
        <v>0.76222564477914567</v>
      </c>
      <c r="AC139" t="str">
        <f t="shared" si="88"/>
        <v>2024-01</v>
      </c>
      <c r="AD139">
        <f t="shared" ca="1" si="89"/>
        <v>1.1717541023473008</v>
      </c>
      <c r="AE139">
        <f t="shared" ca="1" si="90"/>
        <v>1.3362472196403317</v>
      </c>
      <c r="AF139">
        <f t="shared" ca="1" si="91"/>
        <v>1.1403819427331316</v>
      </c>
      <c r="AG139" cm="1">
        <f t="array" aca="1" ref="AG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1.1494365057071476</v>
      </c>
      <c r="AH139" cm="1">
        <f t="array" aca="1" ref="AH13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1.1945050201124745</v>
      </c>
      <c r="AI139" cm="1">
        <f t="array" aca="1" ref="AI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1.3160906857206816</v>
      </c>
      <c r="AJ139" cm="1">
        <f t="array" aca="1" ref="AJ13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1.3567124601438534</v>
      </c>
      <c r="AK139" cm="1">
        <f t="array" aca="1" ref="AK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1.1208259156608171</v>
      </c>
      <c r="AL139" cm="1">
        <f t="array" aca="1" ref="AL13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1.1602791808619621</v>
      </c>
    </row>
    <row r="140" spans="1:38" x14ac:dyDescent="0.25">
      <c r="A140" s="1" t="s">
        <v>170</v>
      </c>
      <c r="B140">
        <v>142122</v>
      </c>
      <c r="C140">
        <v>156406</v>
      </c>
      <c r="D140">
        <v>542809</v>
      </c>
      <c r="E140">
        <v>171</v>
      </c>
      <c r="F140">
        <v>131</v>
      </c>
      <c r="G140">
        <v>426</v>
      </c>
      <c r="I140">
        <f t="shared" si="76"/>
        <v>1.2031916240976062E-3</v>
      </c>
      <c r="J140">
        <f t="shared" si="77"/>
        <v>8.3756377632571643E-4</v>
      </c>
      <c r="K140">
        <f t="shared" si="78"/>
        <v>7.8480644204499185E-4</v>
      </c>
      <c r="M140">
        <f t="shared" si="79"/>
        <v>1.2039160402724195E-3</v>
      </c>
      <c r="N140">
        <f t="shared" si="80"/>
        <v>8.3791472884251199E-4</v>
      </c>
      <c r="O140">
        <f t="shared" si="81"/>
        <v>7.8511456384197133E-4</v>
      </c>
      <c r="Q140">
        <f t="shared" ca="1" si="82"/>
        <v>1.7206815607628252E-3</v>
      </c>
      <c r="R140">
        <f t="shared" ca="1" si="83"/>
        <v>7.5815576529477443E-4</v>
      </c>
      <c r="S140">
        <f t="shared" ca="1" si="84"/>
        <v>6.5937818516645147E-4</v>
      </c>
      <c r="U140">
        <f t="shared" ca="1" si="92"/>
        <v>0.20881870605803235</v>
      </c>
      <c r="V140">
        <f t="shared" ca="1" si="93"/>
        <v>0.1044282485704088</v>
      </c>
      <c r="W140">
        <f t="shared" ca="1" si="94"/>
        <v>7.9679381517858375E-2</v>
      </c>
      <c r="Y140">
        <f t="shared" ca="1" si="85"/>
        <v>0.5000904877812401</v>
      </c>
      <c r="Z140">
        <f t="shared" ca="1" si="86"/>
        <v>0.38157204889352608</v>
      </c>
      <c r="AA140">
        <f t="shared" ca="1" si="87"/>
        <v>0.76300601234479226</v>
      </c>
      <c r="AC140" t="str">
        <f t="shared" si="88"/>
        <v>2024-02</v>
      </c>
      <c r="AD140">
        <f t="shared" ca="1" si="89"/>
        <v>1.1705973738225679</v>
      </c>
      <c r="AE140">
        <f t="shared" ca="1" si="90"/>
        <v>1.3362948083790556</v>
      </c>
      <c r="AF140">
        <f t="shared" ca="1" si="91"/>
        <v>1.1415494671881976</v>
      </c>
      <c r="AG140" cm="1">
        <f t="array" aca="1" ref="AG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1.1483782158359868</v>
      </c>
      <c r="AH140" cm="1">
        <f t="array" aca="1" ref="AH14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1.1932464345840579</v>
      </c>
      <c r="AI140" cm="1">
        <f t="array" aca="1" ref="AI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1.3162085530869085</v>
      </c>
      <c r="AJ140" cm="1">
        <f t="array" aca="1" ref="AJ14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1.3566875938564951</v>
      </c>
      <c r="AK140" cm="1">
        <f t="array" aca="1" ref="AK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1.1220491724073212</v>
      </c>
      <c r="AL140" cm="1">
        <f t="array" aca="1" ref="AL14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1.1613886611063777</v>
      </c>
    </row>
    <row r="141" spans="1:38" x14ac:dyDescent="0.25">
      <c r="A141" s="1" t="s">
        <v>171</v>
      </c>
      <c r="B141">
        <v>141951</v>
      </c>
      <c r="C141">
        <v>156275</v>
      </c>
      <c r="D141">
        <v>542383</v>
      </c>
      <c r="E141">
        <v>177</v>
      </c>
      <c r="F141">
        <v>142</v>
      </c>
      <c r="G141">
        <v>412</v>
      </c>
      <c r="I141">
        <f t="shared" si="76"/>
        <v>1.2469091447048629E-3</v>
      </c>
      <c r="J141">
        <f t="shared" si="77"/>
        <v>9.0865461526155812E-4</v>
      </c>
      <c r="K141">
        <f t="shared" si="78"/>
        <v>7.5961082851048057E-4</v>
      </c>
      <c r="M141">
        <f t="shared" si="79"/>
        <v>1.247687182741474E-3</v>
      </c>
      <c r="N141">
        <f t="shared" si="80"/>
        <v>9.0906769211490711E-4</v>
      </c>
      <c r="O141">
        <f t="shared" si="81"/>
        <v>7.5989947899984757E-4</v>
      </c>
      <c r="Q141">
        <f t="shared" ca="1" si="82"/>
        <v>1.7879999916655253E-3</v>
      </c>
      <c r="R141">
        <f t="shared" ca="1" si="83"/>
        <v>8.2192208736977276E-4</v>
      </c>
      <c r="S141">
        <f t="shared" ca="1" si="84"/>
        <v>6.3737060147833118E-4</v>
      </c>
      <c r="U141">
        <f t="shared" ca="1" si="92"/>
        <v>0.21060670604969786</v>
      </c>
      <c r="V141">
        <f t="shared" ca="1" si="93"/>
        <v>0.10525017065777857</v>
      </c>
      <c r="W141">
        <f t="shared" ca="1" si="94"/>
        <v>8.0316752119336712E-2</v>
      </c>
      <c r="Y141">
        <f t="shared" ca="1" si="85"/>
        <v>0.49974748018205173</v>
      </c>
      <c r="Z141">
        <f t="shared" ca="1" si="86"/>
        <v>0.38135894922730518</v>
      </c>
      <c r="AA141">
        <f t="shared" ca="1" si="87"/>
        <v>0.76310329586530568</v>
      </c>
      <c r="AC141" t="str">
        <f t="shared" si="88"/>
        <v>2024-03</v>
      </c>
      <c r="AD141">
        <f t="shared" ca="1" si="89"/>
        <v>1.1697944715386381</v>
      </c>
      <c r="AE141">
        <f t="shared" ca="1" si="90"/>
        <v>1.335548516876667</v>
      </c>
      <c r="AF141">
        <f t="shared" ca="1" si="91"/>
        <v>1.1416950151251883</v>
      </c>
      <c r="AG141" cm="1">
        <f t="array" aca="1" ref="AG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1.1476710606043981</v>
      </c>
      <c r="AH141" cm="1">
        <f t="array" aca="1" ref="AH14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1.1923443507599738</v>
      </c>
      <c r="AI141" cm="1">
        <f t="array" aca="1" ref="AI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1.3155440237852307</v>
      </c>
      <c r="AJ141" cm="1">
        <f t="array" aca="1" ref="AJ14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1.3558572033182381</v>
      </c>
      <c r="AK141" cm="1">
        <f t="array" aca="1" ref="AK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1.1222707375753986</v>
      </c>
      <c r="AL141" cm="1">
        <f t="array" aca="1" ref="AL14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1.1614554883412274</v>
      </c>
    </row>
    <row r="142" spans="1:38" x14ac:dyDescent="0.25">
      <c r="A142" s="1" t="s">
        <v>172</v>
      </c>
      <c r="B142">
        <v>141774</v>
      </c>
      <c r="C142">
        <v>156133</v>
      </c>
      <c r="D142">
        <v>541971</v>
      </c>
      <c r="E142">
        <v>175</v>
      </c>
      <c r="F142">
        <v>168</v>
      </c>
      <c r="G142">
        <v>450</v>
      </c>
      <c r="I142">
        <f t="shared" si="76"/>
        <v>1.234358909249933E-3</v>
      </c>
      <c r="J142">
        <f t="shared" si="77"/>
        <v>1.0760057130779527E-3</v>
      </c>
      <c r="K142">
        <f t="shared" si="78"/>
        <v>8.3030272837476544E-4</v>
      </c>
      <c r="M142">
        <f t="shared" si="79"/>
        <v>1.2351213576963027E-3</v>
      </c>
      <c r="N142">
        <f t="shared" si="80"/>
        <v>1.0765850228229451E-3</v>
      </c>
      <c r="O142">
        <f t="shared" si="81"/>
        <v>8.3064762060837351E-4</v>
      </c>
      <c r="Q142">
        <f t="shared" ca="1" si="82"/>
        <v>1.7747162469844407E-3</v>
      </c>
      <c r="R142">
        <f t="shared" ca="1" si="83"/>
        <v>9.7265443691463109E-4</v>
      </c>
      <c r="S142">
        <f t="shared" ca="1" si="84"/>
        <v>6.958042007726193E-4</v>
      </c>
      <c r="U142">
        <f t="shared" ca="1" si="92"/>
        <v>0.2123814222966823</v>
      </c>
      <c r="V142">
        <f t="shared" ca="1" si="93"/>
        <v>0.1062228250946932</v>
      </c>
      <c r="W142">
        <f t="shared" ca="1" si="94"/>
        <v>8.1012556320109327E-2</v>
      </c>
      <c r="Y142">
        <f t="shared" ca="1" si="85"/>
        <v>0.50015120882987207</v>
      </c>
      <c r="Z142">
        <f t="shared" ca="1" si="86"/>
        <v>0.38144841222006853</v>
      </c>
      <c r="AA142">
        <f t="shared" ca="1" si="87"/>
        <v>0.76266618071859815</v>
      </c>
      <c r="AC142" t="str">
        <f t="shared" si="88"/>
        <v>2024-04</v>
      </c>
      <c r="AD142">
        <f t="shared" ca="1" si="89"/>
        <v>1.1707395078999021</v>
      </c>
      <c r="AE142">
        <f t="shared" ca="1" si="90"/>
        <v>1.335861823192259</v>
      </c>
      <c r="AF142">
        <f t="shared" ca="1" si="91"/>
        <v>1.1410410378894251</v>
      </c>
      <c r="AG142" cm="1">
        <f t="array" aca="1" ref="AG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1.148686916427061</v>
      </c>
      <c r="AH142" cm="1">
        <f t="array" aca="1" ref="AH14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1.1932154669446318</v>
      </c>
      <c r="AI142" cm="1">
        <f t="array" aca="1" ref="AI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1.3159245730279532</v>
      </c>
      <c r="AJ142" cm="1">
        <f t="array" aca="1" ref="AJ14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1.3561011377394796</v>
      </c>
      <c r="AK142" cm="1">
        <f t="array" aca="1" ref="AK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1.1217175567134086</v>
      </c>
      <c r="AL142" cm="1">
        <f t="array" aca="1" ref="AL14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1.1606973986950107</v>
      </c>
    </row>
    <row r="143" spans="1:38" x14ac:dyDescent="0.25">
      <c r="A143" s="1" t="s">
        <v>173</v>
      </c>
      <c r="B143">
        <v>141599</v>
      </c>
      <c r="C143">
        <v>155965</v>
      </c>
      <c r="D143">
        <v>541521</v>
      </c>
      <c r="E143">
        <v>186</v>
      </c>
      <c r="F143">
        <v>141</v>
      </c>
      <c r="G143">
        <v>423</v>
      </c>
      <c r="I143">
        <f t="shared" si="76"/>
        <v>1.3135685986482956E-3</v>
      </c>
      <c r="J143">
        <f t="shared" si="77"/>
        <v>9.0404898534927707E-4</v>
      </c>
      <c r="K143">
        <f t="shared" si="78"/>
        <v>7.8113314165101626E-4</v>
      </c>
      <c r="M143">
        <f t="shared" si="79"/>
        <v>1.3144320861294871E-3</v>
      </c>
      <c r="N143">
        <f t="shared" si="80"/>
        <v>9.0445788409476539E-4</v>
      </c>
      <c r="O143">
        <f t="shared" si="81"/>
        <v>7.8143838511110216E-4</v>
      </c>
      <c r="Q143">
        <f t="shared" ca="1" si="82"/>
        <v>1.8937164002299197E-3</v>
      </c>
      <c r="R143">
        <f t="shared" ca="1" si="83"/>
        <v>8.165342344426639E-4</v>
      </c>
      <c r="S143">
        <f t="shared" ca="1" si="84"/>
        <v>6.5373133350293421E-4</v>
      </c>
      <c r="U143">
        <f t="shared" ca="1" si="92"/>
        <v>0.21427513869691223</v>
      </c>
      <c r="V143">
        <f t="shared" ca="1" si="93"/>
        <v>0.10703935932913587</v>
      </c>
      <c r="W143">
        <f t="shared" ca="1" si="94"/>
        <v>8.1666287653612266E-2</v>
      </c>
      <c r="Y143">
        <f t="shared" ca="1" si="85"/>
        <v>0.4995416639563624</v>
      </c>
      <c r="Z143">
        <f t="shared" ca="1" si="86"/>
        <v>0.3811281521050725</v>
      </c>
      <c r="AA143">
        <f t="shared" ca="1" si="87"/>
        <v>0.76295568438985306</v>
      </c>
      <c r="AC143" t="str">
        <f t="shared" si="88"/>
        <v>2024-05</v>
      </c>
      <c r="AD143">
        <f t="shared" ca="1" si="89"/>
        <v>1.1693127028604318</v>
      </c>
      <c r="AE143">
        <f t="shared" ca="1" si="90"/>
        <v>1.3347402475154213</v>
      </c>
      <c r="AF143">
        <f t="shared" ca="1" si="91"/>
        <v>1.1414741704680984</v>
      </c>
      <c r="AG143" cm="1">
        <f t="array" aca="1" ref="AG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1.1473665962046644</v>
      </c>
      <c r="AH143" cm="1">
        <f t="array" aca="1" ref="AH14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1.191678580842068</v>
      </c>
      <c r="AI143" cm="1">
        <f t="array" aca="1" ref="AI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1.3148914182933946</v>
      </c>
      <c r="AJ143" cm="1">
        <f t="array" aca="1" ref="AJ14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1.3548887030153323</v>
      </c>
      <c r="AK143" cm="1">
        <f t="array" aca="1" ref="AK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1.122220010362625</v>
      </c>
      <c r="AL143" cm="1">
        <f t="array" aca="1" ref="AL14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1.1610586781684675</v>
      </c>
    </row>
    <row r="144" spans="1:38" x14ac:dyDescent="0.25">
      <c r="A144" s="1" t="s">
        <v>174</v>
      </c>
      <c r="B144">
        <v>141413</v>
      </c>
      <c r="C144">
        <v>155824</v>
      </c>
      <c r="D144">
        <v>541098</v>
      </c>
      <c r="E144">
        <v>201</v>
      </c>
      <c r="F144">
        <v>181</v>
      </c>
      <c r="G144">
        <v>495</v>
      </c>
      <c r="I144">
        <f t="shared" si="76"/>
        <v>1.4213686153323952E-3</v>
      </c>
      <c r="J144">
        <f t="shared" si="77"/>
        <v>1.1615668959852141E-3</v>
      </c>
      <c r="K144">
        <f t="shared" si="78"/>
        <v>9.1480655999467747E-4</v>
      </c>
      <c r="M144">
        <f t="shared" si="79"/>
        <v>1.4223797179159238E-3</v>
      </c>
      <c r="N144">
        <f t="shared" si="80"/>
        <v>1.1622420376776227E-3</v>
      </c>
      <c r="O144">
        <f t="shared" si="81"/>
        <v>9.1522525088267952E-4</v>
      </c>
      <c r="Q144">
        <f t="shared" ca="1" si="82"/>
        <v>2.0547066860010614E-3</v>
      </c>
      <c r="R144">
        <f t="shared" ca="1" si="83"/>
        <v>1.0484758684107564E-3</v>
      </c>
      <c r="S144">
        <f t="shared" ca="1" si="84"/>
        <v>7.6465739763862653E-4</v>
      </c>
      <c r="U144">
        <f t="shared" ca="1" si="92"/>
        <v>0.21632984538291328</v>
      </c>
      <c r="V144">
        <f t="shared" ca="1" si="93"/>
        <v>0.10808783519754663</v>
      </c>
      <c r="W144">
        <f t="shared" ca="1" si="94"/>
        <v>8.2430945051250898E-2</v>
      </c>
      <c r="Y144">
        <f t="shared" ca="1" si="85"/>
        <v>0.49964365761102653</v>
      </c>
      <c r="Z144">
        <f t="shared" ca="1" si="86"/>
        <v>0.38104286953723154</v>
      </c>
      <c r="AA144">
        <f t="shared" ca="1" si="87"/>
        <v>0.76262925333453169</v>
      </c>
      <c r="AC144" t="str">
        <f t="shared" si="88"/>
        <v>2024-06</v>
      </c>
      <c r="AD144">
        <f t="shared" ca="1" si="89"/>
        <v>1.1695514466622308</v>
      </c>
      <c r="AE144">
        <f t="shared" ca="1" si="90"/>
        <v>1.3344415813710284</v>
      </c>
      <c r="AF144">
        <f t="shared" ca="1" si="91"/>
        <v>1.1409857900474374</v>
      </c>
      <c r="AG144" cm="1">
        <f t="array" aca="1" ref="AG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1.1476959253214494</v>
      </c>
      <c r="AH144" cm="1">
        <f t="array" aca="1" ref="AH14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1.1918231617025268</v>
      </c>
      <c r="AI144" cm="1">
        <f t="array" aca="1" ref="AI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1.3146762738180431</v>
      </c>
      <c r="AJ144" cm="1">
        <f t="array" aca="1" ref="AJ14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1.354504047540507</v>
      </c>
      <c r="AK144" cm="1">
        <f t="array" aca="1" ref="AK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1.1218344885650329</v>
      </c>
      <c r="AL144" cm="1">
        <f t="array" aca="1" ref="AL14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1.1604640313344285</v>
      </c>
    </row>
    <row r="145" spans="1:38" x14ac:dyDescent="0.25">
      <c r="A145" s="1" t="s">
        <v>175</v>
      </c>
      <c r="B145">
        <v>141212</v>
      </c>
      <c r="C145">
        <v>155643</v>
      </c>
      <c r="D145">
        <v>540603</v>
      </c>
      <c r="E145">
        <v>160</v>
      </c>
      <c r="F145">
        <v>138</v>
      </c>
      <c r="G145">
        <v>402</v>
      </c>
      <c r="I145">
        <f t="shared" si="76"/>
        <v>1.1330481828739768E-3</v>
      </c>
      <c r="J145">
        <f t="shared" si="77"/>
        <v>8.8664443630616222E-4</v>
      </c>
      <c r="K145">
        <f t="shared" si="78"/>
        <v>7.4361407539358826E-4</v>
      </c>
      <c r="M145">
        <f t="shared" si="79"/>
        <v>1.133690567247129E-3</v>
      </c>
      <c r="N145">
        <f t="shared" si="80"/>
        <v>8.8703773798071259E-4</v>
      </c>
      <c r="O145">
        <f t="shared" si="81"/>
        <v>7.4389069348004843E-4</v>
      </c>
      <c r="Q145">
        <f t="shared" ca="1" si="82"/>
        <v>1.6420497504078845E-3</v>
      </c>
      <c r="R145">
        <f t="shared" ca="1" si="83"/>
        <v>7.9961285419441616E-4</v>
      </c>
      <c r="S145">
        <f t="shared" ca="1" si="84"/>
        <v>6.2070088706255662E-4</v>
      </c>
      <c r="U145">
        <f t="shared" ca="1" si="92"/>
        <v>0.21797189513332116</v>
      </c>
      <c r="V145">
        <f t="shared" ca="1" si="93"/>
        <v>0.10888744805174104</v>
      </c>
      <c r="W145">
        <f t="shared" ca="1" si="94"/>
        <v>8.3051645938313448E-2</v>
      </c>
      <c r="Y145">
        <f t="shared" ca="1" si="85"/>
        <v>0.49954810910434444</v>
      </c>
      <c r="Z145">
        <f t="shared" ca="1" si="86"/>
        <v>0.38101997455917619</v>
      </c>
      <c r="AA145">
        <f t="shared" ca="1" si="87"/>
        <v>0.76272928996232003</v>
      </c>
      <c r="AC145" t="str">
        <f t="shared" si="88"/>
        <v>2024-07</v>
      </c>
      <c r="AD145">
        <f t="shared" ca="1" si="89"/>
        <v>1.1693277894767262</v>
      </c>
      <c r="AE145">
        <f t="shared" ca="1" si="90"/>
        <v>1.3343614013882388</v>
      </c>
      <c r="AF145">
        <f t="shared" ca="1" si="91"/>
        <v>1.141135456966575</v>
      </c>
      <c r="AG145" cm="1">
        <f t="array" aca="1" ref="AG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1.147549046811114</v>
      </c>
      <c r="AH145" cm="1">
        <f t="array" aca="1" ref="AH14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1.1915198596889154</v>
      </c>
      <c r="AI145" cm="1">
        <f t="array" aca="1" ref="AI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1.31465999539228</v>
      </c>
      <c r="AJ145" cm="1">
        <f t="array" aca="1" ref="AJ14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1.354358051325276</v>
      </c>
      <c r="AK145" cm="1">
        <f t="array" aca="1" ref="AK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1.122054076045671</v>
      </c>
      <c r="AL145" cm="1">
        <f t="array" aca="1" ref="AL14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1.1605413312480235</v>
      </c>
    </row>
    <row r="146" spans="1:38" x14ac:dyDescent="0.25">
      <c r="A146" s="1" t="s">
        <v>176</v>
      </c>
      <c r="B146">
        <v>141052</v>
      </c>
      <c r="C146">
        <v>155505</v>
      </c>
      <c r="D146">
        <v>540201</v>
      </c>
      <c r="E146">
        <v>149</v>
      </c>
      <c r="F146">
        <v>178</v>
      </c>
      <c r="G146">
        <v>386</v>
      </c>
      <c r="I146">
        <f t="shared" si="76"/>
        <v>1.0563480134985679E-3</v>
      </c>
      <c r="J146">
        <f t="shared" si="77"/>
        <v>1.1446577280473298E-3</v>
      </c>
      <c r="K146">
        <f t="shared" si="78"/>
        <v>7.1454884385626835E-4</v>
      </c>
      <c r="M146">
        <f t="shared" si="79"/>
        <v>1.0569063422889691E-3</v>
      </c>
      <c r="N146">
        <f t="shared" si="80"/>
        <v>1.1453133490599969E-3</v>
      </c>
      <c r="O146">
        <f t="shared" si="81"/>
        <v>7.1480425555804411E-4</v>
      </c>
      <c r="Q146">
        <f t="shared" ca="1" si="82"/>
        <v>1.534920112476566E-3</v>
      </c>
      <c r="R146">
        <f t="shared" ca="1" si="83"/>
        <v>1.0316628772613695E-3</v>
      </c>
      <c r="S146">
        <f t="shared" ca="1" si="84"/>
        <v>5.9565488779808173E-4</v>
      </c>
      <c r="U146">
        <f t="shared" ca="1" si="92"/>
        <v>0.21950681524579774</v>
      </c>
      <c r="V146">
        <f t="shared" ca="1" si="93"/>
        <v>0.1099191109290024</v>
      </c>
      <c r="W146">
        <f t="shared" ca="1" si="94"/>
        <v>8.3647300826111534E-2</v>
      </c>
      <c r="Y146">
        <f t="shared" ca="1" si="85"/>
        <v>0.50075488911776145</v>
      </c>
      <c r="Z146">
        <f t="shared" ca="1" si="86"/>
        <v>0.38106926535490743</v>
      </c>
      <c r="AA146">
        <f t="shared" ca="1" si="87"/>
        <v>0.76098960516647529</v>
      </c>
      <c r="AC146" t="str">
        <f t="shared" si="88"/>
        <v>2024-08</v>
      </c>
      <c r="AD146">
        <f t="shared" ca="1" si="89"/>
        <v>1.1721525852866908</v>
      </c>
      <c r="AE146">
        <f t="shared" ca="1" si="90"/>
        <v>1.3345340215647625</v>
      </c>
      <c r="AF146">
        <f t="shared" ca="1" si="91"/>
        <v>1.1385326776704212</v>
      </c>
      <c r="AG146" cm="1">
        <f t="array" aca="1" ref="AG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1.1504052067770267</v>
      </c>
      <c r="AH146" cm="1">
        <f t="array" aca="1" ref="AH14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1.1943110784794739</v>
      </c>
      <c r="AI146" cm="1">
        <f t="array" aca="1" ref="AI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1.3148886359284997</v>
      </c>
      <c r="AJ146" cm="1">
        <f t="array" aca="1" ref="AJ14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1.354472923447384</v>
      </c>
      <c r="AK146" cm="1">
        <f t="array" aca="1" ref="AK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1.1195803098257326</v>
      </c>
      <c r="AL146" cm="1">
        <f t="array" aca="1" ref="AL14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1.1578058731000254</v>
      </c>
    </row>
    <row r="147" spans="1:38" x14ac:dyDescent="0.25">
      <c r="A147" s="1" t="s">
        <v>177</v>
      </c>
      <c r="B147">
        <v>140903</v>
      </c>
      <c r="C147">
        <v>155327</v>
      </c>
      <c r="D147">
        <v>539815</v>
      </c>
      <c r="E147">
        <v>141</v>
      </c>
      <c r="F147">
        <v>153</v>
      </c>
      <c r="G147">
        <v>359</v>
      </c>
      <c r="I147">
        <f t="shared" si="76"/>
        <v>1.0006884168541478E-3</v>
      </c>
      <c r="J147">
        <f t="shared" si="77"/>
        <v>9.8501870247928573E-4</v>
      </c>
      <c r="K147">
        <f t="shared" si="78"/>
        <v>6.6504265350166264E-4</v>
      </c>
      <c r="M147">
        <f t="shared" si="79"/>
        <v>1.0011894397811169E-3</v>
      </c>
      <c r="N147">
        <f t="shared" si="80"/>
        <v>9.8550415221225441E-4</v>
      </c>
      <c r="O147">
        <f t="shared" si="81"/>
        <v>6.6526389246146912E-4</v>
      </c>
      <c r="Q147">
        <f t="shared" ca="1" si="82"/>
        <v>1.4578841949237206E-3</v>
      </c>
      <c r="R147">
        <f t="shared" ca="1" si="83"/>
        <v>8.8704928428737174E-4</v>
      </c>
      <c r="S147">
        <f t="shared" ca="1" si="84"/>
        <v>5.5365072485616797E-4</v>
      </c>
      <c r="U147">
        <f t="shared" ca="1" si="92"/>
        <v>0.22096469944072145</v>
      </c>
      <c r="V147">
        <f t="shared" ca="1" si="93"/>
        <v>0.11080616021328978</v>
      </c>
      <c r="W147">
        <f t="shared" ca="1" si="94"/>
        <v>8.4200951550967698E-2</v>
      </c>
      <c r="Y147">
        <f t="shared" ca="1" si="85"/>
        <v>0.50146543992659753</v>
      </c>
      <c r="Z147">
        <f t="shared" ca="1" si="86"/>
        <v>0.38106064798624734</v>
      </c>
      <c r="AA147">
        <f t="shared" ca="1" si="87"/>
        <v>0.75989413755417612</v>
      </c>
      <c r="AC147" t="str">
        <f t="shared" si="88"/>
        <v>2024-09</v>
      </c>
      <c r="AD147">
        <f t="shared" ca="1" si="89"/>
        <v>1.1738158221030544</v>
      </c>
      <c r="AE147">
        <f t="shared" ca="1" si="90"/>
        <v>1.3345038428736458</v>
      </c>
      <c r="AF147">
        <f t="shared" ca="1" si="91"/>
        <v>1.1368937253569276</v>
      </c>
      <c r="AG147" cm="1">
        <f t="array" aca="1" ref="AG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1.1521109459299781</v>
      </c>
      <c r="AH147" cm="1">
        <f t="array" aca="1" ref="AH14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1.1959296013000562</v>
      </c>
      <c r="AI147" cm="1">
        <f t="array" aca="1" ref="AI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1.3149133670752666</v>
      </c>
      <c r="AJ147" cm="1">
        <f t="array" aca="1" ref="AJ14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1.3543861909364772</v>
      </c>
      <c r="AK147" cm="1">
        <f t="array" aca="1" ref="AK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1.1180424122142205</v>
      </c>
      <c r="AL147" cm="1">
        <f t="array" aca="1" ref="AL14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1.1560628904910457</v>
      </c>
    </row>
    <row r="148" spans="1:38" x14ac:dyDescent="0.25">
      <c r="A148" s="1" t="s">
        <v>178</v>
      </c>
      <c r="B148">
        <v>140762</v>
      </c>
      <c r="C148">
        <v>155174</v>
      </c>
      <c r="D148">
        <v>539456</v>
      </c>
      <c r="E148">
        <v>152</v>
      </c>
      <c r="F148">
        <v>110</v>
      </c>
      <c r="G148">
        <v>365</v>
      </c>
      <c r="I148">
        <f t="shared" si="76"/>
        <v>1.0798368877964223E-3</v>
      </c>
      <c r="J148">
        <f t="shared" si="77"/>
        <v>7.0888164254320958E-4</v>
      </c>
      <c r="K148">
        <f t="shared" si="78"/>
        <v>6.7660754537904853E-4</v>
      </c>
      <c r="M148">
        <f t="shared" si="79"/>
        <v>1.0804203317025564E-3</v>
      </c>
      <c r="N148">
        <f t="shared" si="80"/>
        <v>7.0913301793875869E-4</v>
      </c>
      <c r="O148">
        <f t="shared" si="81"/>
        <v>6.7683654756647903E-4</v>
      </c>
      <c r="Q148">
        <f t="shared" ca="1" si="82"/>
        <v>1.5774551151084507E-3</v>
      </c>
      <c r="R148">
        <f t="shared" ca="1" si="83"/>
        <v>6.378121807263528E-4</v>
      </c>
      <c r="S148">
        <f t="shared" ca="1" si="84"/>
        <v>5.6254861748995431E-4</v>
      </c>
      <c r="U148">
        <f t="shared" ca="1" si="92"/>
        <v>0.2225421545558299</v>
      </c>
      <c r="V148">
        <f t="shared" ca="1" si="93"/>
        <v>0.11144397239401613</v>
      </c>
      <c r="W148">
        <f t="shared" ca="1" si="94"/>
        <v>8.4763500168457656E-2</v>
      </c>
      <c r="Y148">
        <f t="shared" ca="1" si="85"/>
        <v>0.50077690950932985</v>
      </c>
      <c r="Z148">
        <f t="shared" ca="1" si="86"/>
        <v>0.38088738889778634</v>
      </c>
      <c r="AA148">
        <f t="shared" ca="1" si="87"/>
        <v>0.76059295399819171</v>
      </c>
      <c r="AC148" t="str">
        <f t="shared" si="88"/>
        <v>2024-10</v>
      </c>
      <c r="AD148">
        <f t="shared" ca="1" si="89"/>
        <v>1.1722041299834411</v>
      </c>
      <c r="AE148">
        <f t="shared" ca="1" si="90"/>
        <v>1.3338970761540019</v>
      </c>
      <c r="AF148">
        <f t="shared" ca="1" si="91"/>
        <v>1.1379392394504231</v>
      </c>
      <c r="AG148" cm="1">
        <f t="array" aca="1" ref="AG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1.1505888428177227</v>
      </c>
      <c r="AH148" cm="1">
        <f t="array" aca="1" ref="AH14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1.1942254880424876</v>
      </c>
      <c r="AI148" cm="1">
        <f t="array" aca="1" ref="AI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1.3143722143954786</v>
      </c>
      <c r="AJ148" cm="1">
        <f t="array" aca="1" ref="AJ14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1.3537119776916031</v>
      </c>
      <c r="AK148" cm="1">
        <f t="array" aca="1" ref="AK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1.1191283125217735</v>
      </c>
      <c r="AL148" cm="1">
        <f t="array" aca="1" ref="AL14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1.157066350830807</v>
      </c>
    </row>
    <row r="149" spans="1:38" x14ac:dyDescent="0.25">
      <c r="A149" s="1" t="s">
        <v>179</v>
      </c>
      <c r="B149">
        <v>140610</v>
      </c>
      <c r="C149">
        <v>155064</v>
      </c>
      <c r="D149">
        <v>539091</v>
      </c>
      <c r="E149">
        <v>149</v>
      </c>
      <c r="F149">
        <v>124</v>
      </c>
      <c r="G149">
        <v>408</v>
      </c>
      <c r="I149">
        <f t="shared" si="76"/>
        <v>1.0596685868714884E-3</v>
      </c>
      <c r="J149">
        <f t="shared" si="77"/>
        <v>7.9966981375432079E-4</v>
      </c>
      <c r="K149">
        <f t="shared" si="78"/>
        <v>7.5682955196803507E-4</v>
      </c>
      <c r="M149">
        <f t="shared" si="79"/>
        <v>1.0602304325770212E-3</v>
      </c>
      <c r="N149">
        <f t="shared" si="80"/>
        <v>7.9998972021759062E-4</v>
      </c>
      <c r="O149">
        <f t="shared" si="81"/>
        <v>7.5711609203713514E-4</v>
      </c>
      <c r="Q149">
        <f t="shared" ca="1" si="82"/>
        <v>1.5521083064579018E-3</v>
      </c>
      <c r="R149">
        <f t="shared" ca="1" si="83"/>
        <v>7.1899408728715898E-4</v>
      </c>
      <c r="S149">
        <f t="shared" ca="1" si="84"/>
        <v>6.2845339540243883E-4</v>
      </c>
      <c r="U149">
        <f t="shared" ca="1" si="92"/>
        <v>0.22409426286228781</v>
      </c>
      <c r="V149">
        <f t="shared" ca="1" si="93"/>
        <v>0.11216296648130329</v>
      </c>
      <c r="W149">
        <f t="shared" ca="1" si="94"/>
        <v>8.539195356386009E-2</v>
      </c>
      <c r="Y149">
        <f t="shared" ca="1" si="85"/>
        <v>0.50051690323830633</v>
      </c>
      <c r="Z149">
        <f t="shared" ca="1" si="86"/>
        <v>0.3810537247726678</v>
      </c>
      <c r="AA149">
        <f t="shared" ca="1" si="87"/>
        <v>0.76132039159372866</v>
      </c>
      <c r="AC149" t="str">
        <f t="shared" si="88"/>
        <v>2024-11</v>
      </c>
      <c r="AD149">
        <f t="shared" ca="1" si="89"/>
        <v>1.1715955148118391</v>
      </c>
      <c r="AE149">
        <f t="shared" ca="1" si="90"/>
        <v>1.3344795972445687</v>
      </c>
      <c r="AF149">
        <f t="shared" ca="1" si="91"/>
        <v>1.1390275742553428</v>
      </c>
      <c r="AG149" cm="1">
        <f t="array" aca="1" ref="AG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1.1500548539194486</v>
      </c>
      <c r="AH149" cm="1">
        <f t="array" aca="1" ref="AH14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1.1935396347828116</v>
      </c>
      <c r="AI149" cm="1">
        <f t="array" aca="1" ref="AI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1.3150044740176114</v>
      </c>
      <c r="AJ149" cm="1">
        <f t="array" aca="1" ref="AJ14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1.3542431456687014</v>
      </c>
      <c r="AK149" cm="1">
        <f t="array" aca="1" ref="AK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1.1202629874408805</v>
      </c>
      <c r="AL149" cm="1">
        <f t="array" aca="1" ref="AL14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1.1581064709437054</v>
      </c>
    </row>
    <row r="150" spans="1:38" x14ac:dyDescent="0.25">
      <c r="A150" s="1" t="s">
        <v>180</v>
      </c>
      <c r="B150">
        <v>140461</v>
      </c>
      <c r="C150">
        <v>154940</v>
      </c>
      <c r="D150">
        <v>538683</v>
      </c>
      <c r="E150">
        <v>135</v>
      </c>
      <c r="F150">
        <v>127</v>
      </c>
      <c r="G150">
        <v>352</v>
      </c>
      <c r="I150">
        <f t="shared" si="76"/>
        <v>9.6112088052911489E-4</v>
      </c>
      <c r="J150">
        <f t="shared" si="77"/>
        <v>8.1967213114754098E-4</v>
      </c>
      <c r="K150">
        <f t="shared" si="78"/>
        <v>6.5344553290153952E-4</v>
      </c>
      <c r="M150">
        <f t="shared" si="79"/>
        <v>9.6158305336233041E-4</v>
      </c>
      <c r="N150">
        <f t="shared" si="80"/>
        <v>8.2000824603070698E-4</v>
      </c>
      <c r="O150">
        <f t="shared" si="81"/>
        <v>6.5365912148455973E-4</v>
      </c>
      <c r="Q150">
        <f t="shared" ca="1" si="82"/>
        <v>1.4114518030867438E-3</v>
      </c>
      <c r="R150">
        <f t="shared" ca="1" si="83"/>
        <v>7.3643588532147012E-4</v>
      </c>
      <c r="S150">
        <f t="shared" ca="1" si="84"/>
        <v>5.4187144526768609E-4</v>
      </c>
      <c r="U150">
        <f t="shared" ca="1" si="92"/>
        <v>0.22550571466537456</v>
      </c>
      <c r="V150">
        <f t="shared" ca="1" si="93"/>
        <v>0.11289940236662477</v>
      </c>
      <c r="W150">
        <f t="shared" ca="1" si="94"/>
        <v>8.5933825009127773E-2</v>
      </c>
      <c r="Y150">
        <f t="shared" ca="1" si="85"/>
        <v>0.5006498506441619</v>
      </c>
      <c r="Z150">
        <f t="shared" ca="1" si="86"/>
        <v>0.38107160670692547</v>
      </c>
      <c r="AA150">
        <f t="shared" ca="1" si="87"/>
        <v>0.76115394065656683</v>
      </c>
      <c r="AC150" t="str">
        <f t="shared" si="88"/>
        <v>2024-12</v>
      </c>
      <c r="AD150">
        <f t="shared" ca="1" si="89"/>
        <v>1.1719067142606459</v>
      </c>
      <c r="AE150">
        <f t="shared" ca="1" si="90"/>
        <v>1.3345422211605016</v>
      </c>
      <c r="AF150">
        <f t="shared" ca="1" si="91"/>
        <v>1.1387785434802824</v>
      </c>
      <c r="AG150" cm="1">
        <f t="array" aca="1" ref="AG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1.1504220558847535</v>
      </c>
      <c r="AH150" cm="1">
        <f t="array" aca="1" ref="AH15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1.1937926084640047</v>
      </c>
      <c r="AI150" cm="1">
        <f t="array" aca="1" ref="AI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1.315117342613997</v>
      </c>
      <c r="AJ150" cm="1">
        <f t="array" aca="1" ref="AJ15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1.354254013957408</v>
      </c>
      <c r="AK150" cm="1">
        <f t="array" aca="1" ref="AK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1.120080129299065</v>
      </c>
      <c r="AL150" cm="1">
        <f t="array" aca="1" ref="AL15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1.1577891055906941</v>
      </c>
    </row>
    <row r="151" spans="1:38" x14ac:dyDescent="0.25">
      <c r="A151" s="1" t="s">
        <v>181</v>
      </c>
      <c r="B151">
        <v>140326</v>
      </c>
      <c r="C151">
        <v>154813</v>
      </c>
      <c r="D151">
        <v>538331</v>
      </c>
      <c r="E151">
        <v>147</v>
      </c>
      <c r="F151">
        <v>153</v>
      </c>
      <c r="G151">
        <v>388</v>
      </c>
      <c r="I151">
        <f t="shared" si="76"/>
        <v>1.0475606801305531E-3</v>
      </c>
      <c r="J151">
        <f t="shared" si="77"/>
        <v>9.8828909716884247E-4</v>
      </c>
      <c r="K151">
        <f t="shared" si="78"/>
        <v>7.2074615803288309E-4</v>
      </c>
      <c r="M151">
        <f t="shared" si="79"/>
        <v>1.0481097553130517E-3</v>
      </c>
      <c r="N151">
        <f t="shared" si="80"/>
        <v>9.8877777683637337E-4</v>
      </c>
      <c r="O151">
        <f t="shared" si="81"/>
        <v>7.2100602041573025E-4</v>
      </c>
      <c r="Q151">
        <f t="shared" ca="1" si="82"/>
        <v>1.5425651307105863E-3</v>
      </c>
      <c r="R151">
        <f t="shared" ca="1" si="83"/>
        <v>8.8734239316340814E-4</v>
      </c>
      <c r="S151">
        <f t="shared" ca="1" si="84"/>
        <v>5.9692280464937431E-4</v>
      </c>
      <c r="U151">
        <f t="shared" ca="1" si="92"/>
        <v>0.22704827979608513</v>
      </c>
      <c r="V151">
        <f t="shared" ca="1" si="93"/>
        <v>0.11378674475978817</v>
      </c>
      <c r="W151">
        <f t="shared" ca="1" si="94"/>
        <v>8.6530747813777148E-2</v>
      </c>
      <c r="Y151">
        <f t="shared" ca="1" si="85"/>
        <v>0.50115660361743963</v>
      </c>
      <c r="Z151">
        <f t="shared" ca="1" si="86"/>
        <v>0.38111166440675737</v>
      </c>
      <c r="AA151">
        <f t="shared" ca="1" si="87"/>
        <v>0.76046421748376447</v>
      </c>
      <c r="AC151" t="str">
        <f t="shared" si="88"/>
        <v>2024-13</v>
      </c>
      <c r="AD151">
        <f t="shared" ca="1" si="89"/>
        <v>1.1730929069881413</v>
      </c>
      <c r="AE151">
        <f t="shared" ca="1" si="90"/>
        <v>1.3346825063215249</v>
      </c>
      <c r="AF151">
        <f t="shared" ca="1" si="91"/>
        <v>1.1377466340225832</v>
      </c>
      <c r="AG151" cm="1">
        <f t="array" aca="1" ref="AG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1.1516578835165405</v>
      </c>
      <c r="AH151" cm="1">
        <f t="array" aca="1" ref="AH15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1.1949268859462665</v>
      </c>
      <c r="AI151" cm="1">
        <f t="array" aca="1" ref="AI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1.3153110718454444</v>
      </c>
      <c r="AJ151" cm="1">
        <f t="array" aca="1" ref="AJ15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1.3543392364069051</v>
      </c>
      <c r="AK151" cm="1">
        <f t="array" aca="1" ref="AK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1.1191373830964451</v>
      </c>
      <c r="AL151" cm="1">
        <f t="array" aca="1" ref="AL15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1.1566653234727691</v>
      </c>
    </row>
    <row r="152" spans="1:38" x14ac:dyDescent="0.25">
      <c r="A152" s="1" t="s">
        <v>182</v>
      </c>
      <c r="B152">
        <v>140179</v>
      </c>
      <c r="C152">
        <v>154660</v>
      </c>
      <c r="D152">
        <v>537943</v>
      </c>
      <c r="E152">
        <v>136</v>
      </c>
      <c r="F152">
        <v>147</v>
      </c>
      <c r="G152">
        <v>382</v>
      </c>
      <c r="I152">
        <f t="shared" si="76"/>
        <v>9.7018811662231866E-4</v>
      </c>
      <c r="J152">
        <f t="shared" si="77"/>
        <v>9.5047200310358201E-4</v>
      </c>
      <c r="K152">
        <f t="shared" si="78"/>
        <v>7.1011240967909235E-4</v>
      </c>
      <c r="M152">
        <f t="shared" si="79"/>
        <v>9.7065905373615704E-4</v>
      </c>
      <c r="N152">
        <f t="shared" si="80"/>
        <v>9.5092398803999834E-4</v>
      </c>
      <c r="O152">
        <f t="shared" si="81"/>
        <v>7.1036465892024606E-4</v>
      </c>
      <c r="Q152">
        <f t="shared" ca="1" si="82"/>
        <v>1.4323889147688867E-3</v>
      </c>
      <c r="R152">
        <f t="shared" ca="1" si="83"/>
        <v>8.5273511513027204E-4</v>
      </c>
      <c r="S152">
        <f t="shared" ca="1" si="84"/>
        <v>5.8734728625519923E-4</v>
      </c>
      <c r="U152">
        <f t="shared" ca="1" si="92"/>
        <v>0.22848066871085401</v>
      </c>
      <c r="V152">
        <f t="shared" ca="1" si="93"/>
        <v>0.11463947987491845</v>
      </c>
      <c r="W152">
        <f t="shared" ca="1" si="94"/>
        <v>8.711809510003235E-2</v>
      </c>
      <c r="Y152">
        <f t="shared" ca="1" si="85"/>
        <v>0.50174695531899272</v>
      </c>
      <c r="Z152">
        <f t="shared" ca="1" si="86"/>
        <v>0.38129306777494471</v>
      </c>
      <c r="AA152">
        <f t="shared" ca="1" si="87"/>
        <v>0.75993100452903051</v>
      </c>
      <c r="AC152" t="str">
        <f t="shared" si="88"/>
        <v>2024-14</v>
      </c>
      <c r="AD152">
        <f t="shared" ca="1" si="89"/>
        <v>1.1744747852048931</v>
      </c>
      <c r="AE152">
        <f t="shared" ca="1" si="90"/>
        <v>1.3353177949382726</v>
      </c>
      <c r="AF152">
        <f t="shared" ca="1" si="91"/>
        <v>1.1369488828194128</v>
      </c>
      <c r="AG152" cm="1">
        <f t="array" aca="1" ref="AG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1.1530816629798206</v>
      </c>
      <c r="AH152" cm="1">
        <f t="array" aca="1" ref="AH15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1.1962648139919467</v>
      </c>
      <c r="AI152" cm="1">
        <f t="array" aca="1" ref="AI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1.3159894215629042</v>
      </c>
      <c r="AJ152" cm="1">
        <f t="array" aca="1" ref="AJ15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1.3549300505479633</v>
      </c>
      <c r="AK152" cm="1">
        <f t="array" aca="1" ref="AK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1.1184216568103345</v>
      </c>
      <c r="AL152" cm="1">
        <f t="array" aca="1" ref="AL15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1.1557830217906115</v>
      </c>
    </row>
    <row r="153" spans="1:38" x14ac:dyDescent="0.25">
      <c r="A153" s="1" t="s">
        <v>183</v>
      </c>
      <c r="B153">
        <v>140043</v>
      </c>
      <c r="C153">
        <v>154513</v>
      </c>
      <c r="D153">
        <v>537561</v>
      </c>
      <c r="E153">
        <v>150</v>
      </c>
      <c r="F153">
        <v>147</v>
      </c>
      <c r="G153">
        <v>337</v>
      </c>
      <c r="I153">
        <f t="shared" si="76"/>
        <v>1.0710995908399562E-3</v>
      </c>
      <c r="J153">
        <f t="shared" si="77"/>
        <v>9.5137625960275182E-4</v>
      </c>
      <c r="K153">
        <f t="shared" si="78"/>
        <v>6.2690559769030868E-4</v>
      </c>
      <c r="M153">
        <f t="shared" si="79"/>
        <v>1.0716736279439139E-3</v>
      </c>
      <c r="N153">
        <f t="shared" si="80"/>
        <v>9.5182910523690617E-4</v>
      </c>
      <c r="O153">
        <f t="shared" si="81"/>
        <v>6.2710218516999277E-4</v>
      </c>
      <c r="Q153">
        <f t="shared" ca="1" si="82"/>
        <v>1.5856753685093079E-3</v>
      </c>
      <c r="R153">
        <f t="shared" ca="1" si="83"/>
        <v>8.529098607964916E-4</v>
      </c>
      <c r="S153">
        <f t="shared" ca="1" si="84"/>
        <v>5.1782888670573717E-4</v>
      </c>
      <c r="U153">
        <f t="shared" ca="1" si="92"/>
        <v>0.23006634407936333</v>
      </c>
      <c r="V153">
        <f t="shared" ca="1" si="93"/>
        <v>0.11549238973571493</v>
      </c>
      <c r="W153">
        <f t="shared" ca="1" si="94"/>
        <v>8.7635923986738085E-2</v>
      </c>
      <c r="Y153">
        <f t="shared" ca="1" si="85"/>
        <v>0.50199602292056611</v>
      </c>
      <c r="Z153">
        <f t="shared" ca="1" si="86"/>
        <v>0.38091588031888457</v>
      </c>
      <c r="AA153">
        <f t="shared" ca="1" si="87"/>
        <v>0.75880258593036543</v>
      </c>
      <c r="AC153" t="str">
        <f t="shared" si="88"/>
        <v>2024-15</v>
      </c>
      <c r="AD153">
        <f t="shared" ca="1" si="89"/>
        <v>1.1750577954548975</v>
      </c>
      <c r="AE153">
        <f t="shared" ca="1" si="90"/>
        <v>1.333996855312898</v>
      </c>
      <c r="AF153">
        <f t="shared" ca="1" si="91"/>
        <v>1.1352606318368119</v>
      </c>
      <c r="AG153" cm="1">
        <f t="array" aca="1" ref="AG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1.1537225714183059</v>
      </c>
      <c r="AH153" cm="1">
        <f t="array" aca="1" ref="AH15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1.1967875612955312</v>
      </c>
      <c r="AI153" cm="1">
        <f t="array" aca="1" ref="AI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1.3147395356223182</v>
      </c>
      <c r="AJ153" cm="1">
        <f t="array" aca="1" ref="AJ15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1.3535362417943648</v>
      </c>
      <c r="AK153" cm="1">
        <f t="array" aca="1" ref="AK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1.1168269674714988</v>
      </c>
      <c r="AL153" cm="1">
        <f t="array" aca="1" ref="AL15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1.1539985510167292</v>
      </c>
    </row>
    <row r="154" spans="1:38" x14ac:dyDescent="0.25">
      <c r="A154" s="1" t="s">
        <v>184</v>
      </c>
      <c r="B154">
        <v>139893</v>
      </c>
      <c r="C154">
        <v>154366</v>
      </c>
      <c r="D154">
        <v>537224</v>
      </c>
      <c r="E154">
        <v>146</v>
      </c>
      <c r="F154">
        <v>114</v>
      </c>
      <c r="G154">
        <v>342</v>
      </c>
      <c r="I154">
        <f t="shared" si="76"/>
        <v>1.0436547933063128E-3</v>
      </c>
      <c r="J154">
        <f t="shared" si="77"/>
        <v>7.3850459298031954E-4</v>
      </c>
      <c r="K154">
        <f t="shared" si="78"/>
        <v>6.3660595952526322E-4</v>
      </c>
      <c r="M154">
        <f t="shared" si="79"/>
        <v>1.0441997801884991E-3</v>
      </c>
      <c r="N154">
        <f t="shared" si="80"/>
        <v>7.387774218290729E-4</v>
      </c>
      <c r="O154">
        <f t="shared" si="81"/>
        <v>6.3680867913873157E-4</v>
      </c>
      <c r="Q154">
        <f t="shared" ca="1" si="82"/>
        <v>1.549147707550788E-3</v>
      </c>
      <c r="R154">
        <f t="shared" ca="1" si="83"/>
        <v>6.6150568320252228E-4</v>
      </c>
      <c r="S154">
        <f t="shared" ca="1" si="84"/>
        <v>5.2515955681886974E-4</v>
      </c>
      <c r="U154">
        <f t="shared" ca="1" si="92"/>
        <v>0.23161549178691412</v>
      </c>
      <c r="V154">
        <f t="shared" ca="1" si="93"/>
        <v>0.11615389541891746</v>
      </c>
      <c r="W154">
        <f t="shared" ca="1" si="94"/>
        <v>8.8161083543556951E-2</v>
      </c>
      <c r="Y154">
        <f t="shared" ca="1" si="85"/>
        <v>0.50149450074686219</v>
      </c>
      <c r="Z154">
        <f t="shared" ca="1" si="86"/>
        <v>0.3806355216716894</v>
      </c>
      <c r="AA154">
        <f t="shared" ca="1" si="87"/>
        <v>0.75900238408361254</v>
      </c>
      <c r="AC154" t="str">
        <f t="shared" si="88"/>
        <v>2024-16</v>
      </c>
      <c r="AD154">
        <f t="shared" ca="1" si="89"/>
        <v>1.1738838468320065</v>
      </c>
      <c r="AE154">
        <f t="shared" ca="1" si="90"/>
        <v>1.3330150176604352</v>
      </c>
      <c r="AF154">
        <f t="shared" ca="1" si="91"/>
        <v>1.1355595540886609</v>
      </c>
      <c r="AG154" cm="1">
        <f t="array" aca="1" ref="AG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1.1526267866695712</v>
      </c>
      <c r="AH154" cm="1">
        <f t="array" aca="1" ref="AH15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1.1955329355434703</v>
      </c>
      <c r="AI154" cm="1">
        <f t="array" aca="1" ref="AI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1.3138227703448815</v>
      </c>
      <c r="AJ154" cm="1">
        <f t="array" aca="1" ref="AJ15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1.352487624218754</v>
      </c>
      <c r="AK154" cm="1">
        <f t="array" aca="1" ref="AK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1.1171754368221465</v>
      </c>
      <c r="AL154" cm="1">
        <f t="array" aca="1" ref="AL15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1.1542461983858721</v>
      </c>
    </row>
    <row r="155" spans="1:38" x14ac:dyDescent="0.25">
      <c r="A155" s="1" t="s">
        <v>185</v>
      </c>
      <c r="B155">
        <v>139747</v>
      </c>
      <c r="C155">
        <v>154252</v>
      </c>
      <c r="D155">
        <v>536882</v>
      </c>
      <c r="E155">
        <v>125</v>
      </c>
      <c r="F155">
        <v>106</v>
      </c>
      <c r="G155">
        <v>345</v>
      </c>
      <c r="I155">
        <f t="shared" si="76"/>
        <v>8.9447358440610534E-4</v>
      </c>
      <c r="J155">
        <f t="shared" si="77"/>
        <v>6.8718720016596217E-4</v>
      </c>
      <c r="K155">
        <f t="shared" si="78"/>
        <v>6.4259930487518672E-4</v>
      </c>
      <c r="M155">
        <f t="shared" si="79"/>
        <v>8.9487386461386805E-4</v>
      </c>
      <c r="N155">
        <f t="shared" si="80"/>
        <v>6.874234215150112E-4</v>
      </c>
      <c r="O155">
        <f t="shared" si="81"/>
        <v>6.4280586030150428E-4</v>
      </c>
      <c r="Q155">
        <f t="shared" ca="1" si="82"/>
        <v>1.3311547629770901E-3</v>
      </c>
      <c r="R155">
        <f t="shared" ca="1" si="83"/>
        <v>6.1506370657219735E-4</v>
      </c>
      <c r="S155">
        <f t="shared" ca="1" si="84"/>
        <v>5.2941527377491798E-4</v>
      </c>
      <c r="U155">
        <f t="shared" ca="1" si="92"/>
        <v>0.23294664654989122</v>
      </c>
      <c r="V155">
        <f t="shared" ca="1" si="93"/>
        <v>0.11676895912548967</v>
      </c>
      <c r="W155">
        <f t="shared" ca="1" si="94"/>
        <v>8.8690498817331875E-2</v>
      </c>
      <c r="Y155">
        <f t="shared" ca="1" si="85"/>
        <v>0.50126911400066343</v>
      </c>
      <c r="Z155">
        <f t="shared" ca="1" si="86"/>
        <v>0.38073309975010367</v>
      </c>
      <c r="AA155">
        <f t="shared" ca="1" si="87"/>
        <v>0.75953831807319327</v>
      </c>
      <c r="AC155" t="str">
        <f t="shared" si="88"/>
        <v>2024-17</v>
      </c>
      <c r="AD155">
        <f t="shared" ca="1" si="89"/>
        <v>1.1733562680444851</v>
      </c>
      <c r="AE155">
        <f t="shared" ca="1" si="90"/>
        <v>1.3333567436332223</v>
      </c>
      <c r="AF155">
        <f t="shared" ca="1" si="91"/>
        <v>1.1363613762897387</v>
      </c>
      <c r="AG155" cm="1">
        <f t="array" aca="1" ref="AG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1.152159615411334</v>
      </c>
      <c r="AH155" cm="1">
        <f t="array" aca="1" ref="AH15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1.194942882343399</v>
      </c>
      <c r="AI155" cm="1">
        <f t="array" aca="1" ref="AI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1.3142058949812361</v>
      </c>
      <c r="AJ155" cm="1">
        <f t="array" aca="1" ref="AJ15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1.3527866619541942</v>
      </c>
      <c r="AK155" cm="1">
        <f t="array" aca="1" ref="AK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1.1180156762607887</v>
      </c>
      <c r="AL155" cm="1">
        <f t="array" aca="1" ref="AL15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1.1550081138771939</v>
      </c>
    </row>
    <row r="156" spans="1:38" x14ac:dyDescent="0.25">
      <c r="A156" s="1" t="s">
        <v>186</v>
      </c>
      <c r="B156">
        <v>139622</v>
      </c>
      <c r="C156">
        <v>154146</v>
      </c>
      <c r="D156">
        <v>536537</v>
      </c>
      <c r="E156">
        <v>128</v>
      </c>
      <c r="F156">
        <v>131</v>
      </c>
      <c r="G156">
        <v>360</v>
      </c>
      <c r="I156">
        <f t="shared" si="76"/>
        <v>9.1676096890174906E-4</v>
      </c>
      <c r="J156">
        <f t="shared" si="77"/>
        <v>8.4984365471695662E-4</v>
      </c>
      <c r="K156">
        <f t="shared" si="78"/>
        <v>6.7096956966621133E-4</v>
      </c>
      <c r="M156">
        <f t="shared" si="79"/>
        <v>9.1718145124625877E-4</v>
      </c>
      <c r="N156">
        <f t="shared" si="80"/>
        <v>8.5020497656158433E-4</v>
      </c>
      <c r="O156">
        <f t="shared" si="81"/>
        <v>6.7119477048877842E-4</v>
      </c>
      <c r="Q156">
        <f t="shared" ca="1" si="82"/>
        <v>1.3679791683147259E-3</v>
      </c>
      <c r="R156">
        <f t="shared" ca="1" si="83"/>
        <v>7.601428753481954E-4</v>
      </c>
      <c r="S156">
        <f t="shared" ca="1" si="84"/>
        <v>5.5207685853237646E-4</v>
      </c>
      <c r="U156">
        <f t="shared" ca="1" si="92"/>
        <v>0.23431462571820594</v>
      </c>
      <c r="V156">
        <f t="shared" ca="1" si="93"/>
        <v>0.11752910200083787</v>
      </c>
      <c r="W156">
        <f t="shared" ca="1" si="94"/>
        <v>8.9242575675864258E-2</v>
      </c>
      <c r="Y156">
        <f t="shared" ca="1" si="85"/>
        <v>0.50158670906946301</v>
      </c>
      <c r="Z156">
        <f t="shared" ca="1" si="86"/>
        <v>0.38086643290969874</v>
      </c>
      <c r="AA156">
        <f t="shared" ca="1" si="87"/>
        <v>0.75932321575321871</v>
      </c>
      <c r="AC156" t="str">
        <f t="shared" si="88"/>
        <v>2024-18</v>
      </c>
      <c r="AD156">
        <f t="shared" ca="1" si="89"/>
        <v>1.1740996854110606</v>
      </c>
      <c r="AE156">
        <f t="shared" ca="1" si="90"/>
        <v>1.333823686663951</v>
      </c>
      <c r="AF156">
        <f t="shared" ca="1" si="91"/>
        <v>1.1360395571496729</v>
      </c>
      <c r="AG156" cm="1">
        <f t="array" aca="1" ref="AG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1.1529481973013169</v>
      </c>
      <c r="AH156" cm="1">
        <f t="array" aca="1" ref="AH15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1.1956392095577257</v>
      </c>
      <c r="AI156" cm="1">
        <f t="array" aca="1" ref="AI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1.3147135647322268</v>
      </c>
      <c r="AJ156" cm="1">
        <f t="array" aca="1" ref="AJ15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1.3532115852688928</v>
      </c>
      <c r="AK156" cm="1">
        <f t="array" aca="1" ref="AK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1.1177590163980951</v>
      </c>
      <c r="AL156" cm="1">
        <f t="array" aca="1" ref="AL15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1.1546190694731793</v>
      </c>
    </row>
    <row r="157" spans="1:38" x14ac:dyDescent="0.25">
      <c r="A157" s="1" t="s">
        <v>187</v>
      </c>
      <c r="B157">
        <v>139494</v>
      </c>
      <c r="C157">
        <v>154015</v>
      </c>
      <c r="D157">
        <v>536177</v>
      </c>
      <c r="E157">
        <v>140</v>
      </c>
      <c r="F157">
        <v>111</v>
      </c>
      <c r="G157">
        <v>344</v>
      </c>
      <c r="I157">
        <f t="shared" si="76"/>
        <v>1.0036273961604083E-3</v>
      </c>
      <c r="J157">
        <f t="shared" si="77"/>
        <v>7.207090218485213E-4</v>
      </c>
      <c r="K157">
        <f t="shared" si="78"/>
        <v>6.4157918000958642E-4</v>
      </c>
      <c r="M157">
        <f t="shared" si="79"/>
        <v>1.004131367363361E-3</v>
      </c>
      <c r="N157">
        <f t="shared" si="80"/>
        <v>7.2096885744700359E-4</v>
      </c>
      <c r="O157">
        <f t="shared" si="81"/>
        <v>6.4178508000387556E-4</v>
      </c>
      <c r="Q157">
        <f t="shared" ca="1" si="82"/>
        <v>1.5016622026312774E-3</v>
      </c>
      <c r="R157">
        <f t="shared" ca="1" si="83"/>
        <v>6.4411572634091559E-4</v>
      </c>
      <c r="S157">
        <f t="shared" ca="1" si="84"/>
        <v>5.271994341672628E-4</v>
      </c>
      <c r="U157">
        <f t="shared" ca="1" si="92"/>
        <v>0.23581628792083723</v>
      </c>
      <c r="V157">
        <f t="shared" ca="1" si="93"/>
        <v>0.11817321772717879</v>
      </c>
      <c r="W157">
        <f t="shared" ca="1" si="94"/>
        <v>8.9769775110031522E-2</v>
      </c>
      <c r="Y157">
        <f t="shared" ca="1" si="85"/>
        <v>0.50112406894832118</v>
      </c>
      <c r="Z157">
        <f t="shared" ca="1" si="86"/>
        <v>0.38067673739384339</v>
      </c>
      <c r="AA157">
        <f t="shared" ca="1" si="87"/>
        <v>0.75964568653177389</v>
      </c>
      <c r="AC157" t="str">
        <f t="shared" si="88"/>
        <v>2024-19</v>
      </c>
      <c r="AD157">
        <f t="shared" ca="1" si="89"/>
        <v>1.1730167507740985</v>
      </c>
      <c r="AE157">
        <f t="shared" ca="1" si="90"/>
        <v>1.3331593583051382</v>
      </c>
      <c r="AF157">
        <f t="shared" ca="1" si="91"/>
        <v>1.1365220125163247</v>
      </c>
      <c r="AG157" cm="1">
        <f t="array" aca="1" ref="AG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1.1519383856572072</v>
      </c>
      <c r="AH157" cm="1">
        <f t="array" aca="1" ref="AH15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1.1944808114121506</v>
      </c>
      <c r="AI157" cm="1">
        <f t="array" aca="1" ref="AI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1.3141072463152592</v>
      </c>
      <c r="AJ157" cm="1">
        <f t="array" aca="1" ref="AJ15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1.3524876904987277</v>
      </c>
      <c r="AK157" cm="1">
        <f t="array" aca="1" ref="AK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1.118285792158944</v>
      </c>
      <c r="AL157" cm="1">
        <f t="array" aca="1" ref="AL15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1.1550556163648082</v>
      </c>
    </row>
    <row r="158" spans="1:38" x14ac:dyDescent="0.25">
      <c r="A158" s="1" t="s">
        <v>188</v>
      </c>
      <c r="B158">
        <v>139354</v>
      </c>
      <c r="C158">
        <v>153904</v>
      </c>
      <c r="D158">
        <v>535833</v>
      </c>
      <c r="E158">
        <v>127</v>
      </c>
      <c r="F158">
        <v>118</v>
      </c>
      <c r="G158">
        <v>353</v>
      </c>
      <c r="I158">
        <f t="shared" si="76"/>
        <v>9.1134807755787416E-4</v>
      </c>
      <c r="J158">
        <f t="shared" si="77"/>
        <v>7.6671171639463567E-4</v>
      </c>
      <c r="K158">
        <f t="shared" si="78"/>
        <v>6.58787346057447E-4</v>
      </c>
      <c r="M158">
        <f t="shared" si="79"/>
        <v>9.117636076980296E-4</v>
      </c>
      <c r="N158">
        <f t="shared" si="80"/>
        <v>7.6700579014547104E-4</v>
      </c>
      <c r="O158">
        <f t="shared" si="81"/>
        <v>6.5900444179291359E-4</v>
      </c>
      <c r="Q158">
        <f t="shared" ca="1" si="82"/>
        <v>1.3671666760585888E-3</v>
      </c>
      <c r="R158">
        <f t="shared" ca="1" si="83"/>
        <v>6.847339325264149E-4</v>
      </c>
      <c r="S158">
        <f t="shared" ca="1" si="84"/>
        <v>5.4063978359527828E-4</v>
      </c>
      <c r="U158">
        <f t="shared" ca="1" si="92"/>
        <v>0.23718345459689583</v>
      </c>
      <c r="V158">
        <f t="shared" ca="1" si="93"/>
        <v>0.1188579516597052</v>
      </c>
      <c r="W158">
        <f t="shared" ca="1" si="94"/>
        <v>9.0310414893626803E-2</v>
      </c>
      <c r="Y158">
        <f t="shared" ca="1" si="85"/>
        <v>0.50112244069346967</v>
      </c>
      <c r="Z158">
        <f t="shared" ca="1" si="86"/>
        <v>0.3807618665775549</v>
      </c>
      <c r="AA158">
        <f t="shared" ca="1" si="87"/>
        <v>0.7598180317980654</v>
      </c>
      <c r="AC158" t="str">
        <f t="shared" si="88"/>
        <v>2024-20</v>
      </c>
      <c r="AD158">
        <f t="shared" ca="1" si="89"/>
        <v>1.1730129394021576</v>
      </c>
      <c r="AE158">
        <f t="shared" ca="1" si="90"/>
        <v>1.333457487286454</v>
      </c>
      <c r="AF158">
        <f t="shared" ca="1" si="91"/>
        <v>1.1367798619221281</v>
      </c>
      <c r="AG158" cm="1">
        <f t="array" aca="1" ref="AG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1.1519881072814</v>
      </c>
      <c r="AH158" cm="1">
        <f t="array" aca="1" ref="AH15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1.1944214938572968</v>
      </c>
      <c r="AI158" cm="1">
        <f t="array" aca="1" ref="AI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1.3144471003923548</v>
      </c>
      <c r="AJ158" cm="1">
        <f t="array" aca="1" ref="AJ15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1.3527428147314171</v>
      </c>
      <c r="AK158" cm="1">
        <f t="array" aca="1" ref="AK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1.1185938443320058</v>
      </c>
      <c r="AL158" cm="1">
        <f t="array" aca="1" ref="AL15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1.1552615464672082</v>
      </c>
    </row>
    <row r="159" spans="1:38" x14ac:dyDescent="0.25">
      <c r="A159" s="1" t="s">
        <v>189</v>
      </c>
      <c r="B159">
        <v>139227</v>
      </c>
      <c r="C159">
        <v>153786</v>
      </c>
      <c r="D159">
        <v>535480</v>
      </c>
      <c r="E159">
        <v>132</v>
      </c>
      <c r="F159">
        <v>131</v>
      </c>
      <c r="G159">
        <v>344</v>
      </c>
      <c r="I159">
        <f t="shared" si="76"/>
        <v>9.4809196492059728E-4</v>
      </c>
      <c r="J159">
        <f t="shared" si="77"/>
        <v>8.5183306672909109E-4</v>
      </c>
      <c r="K159">
        <f t="shared" si="78"/>
        <v>6.424142825128856E-4</v>
      </c>
      <c r="M159">
        <f t="shared" si="79"/>
        <v>9.4854168838287133E-4</v>
      </c>
      <c r="N159">
        <f t="shared" si="80"/>
        <v>8.5219608268318023E-4</v>
      </c>
      <c r="O159">
        <f t="shared" si="81"/>
        <v>6.4262071898463029E-4</v>
      </c>
      <c r="Q159">
        <f t="shared" ca="1" si="82"/>
        <v>1.4261103379950078E-3</v>
      </c>
      <c r="R159">
        <f t="shared" ca="1" si="83"/>
        <v>7.6021870630081992E-4</v>
      </c>
      <c r="S159">
        <f t="shared" ca="1" si="84"/>
        <v>5.2651254370692229E-4</v>
      </c>
      <c r="U159">
        <f t="shared" ca="1" si="92"/>
        <v>0.23860956493489083</v>
      </c>
      <c r="V159">
        <f t="shared" ca="1" si="93"/>
        <v>0.11961817036600601</v>
      </c>
      <c r="W159">
        <f t="shared" ca="1" si="94"/>
        <v>9.0836927437333723E-2</v>
      </c>
      <c r="Y159">
        <f t="shared" ca="1" si="85"/>
        <v>0.50131339202033298</v>
      </c>
      <c r="Z159">
        <f t="shared" ca="1" si="86"/>
        <v>0.38069273317739927</v>
      </c>
      <c r="AA159">
        <f t="shared" ca="1" si="87"/>
        <v>0.75939071095463306</v>
      </c>
      <c r="AC159" t="str">
        <f t="shared" si="88"/>
        <v>2024-21</v>
      </c>
      <c r="AD159">
        <f t="shared" ca="1" si="89"/>
        <v>1.1734599127544119</v>
      </c>
      <c r="AE159">
        <f t="shared" ca="1" si="90"/>
        <v>1.3332153767755257</v>
      </c>
      <c r="AF159">
        <f t="shared" ca="1" si="91"/>
        <v>1.1361405381510878</v>
      </c>
      <c r="AG159" cm="1">
        <f t="array" aca="1" ref="AG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1.1524846805674673</v>
      </c>
      <c r="AH159" cm="1">
        <f t="array" aca="1" ref="AH159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1.19481689436737</v>
      </c>
      <c r="AI159" cm="1">
        <f t="array" aca="1" ref="AI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1.314254508316433</v>
      </c>
      <c r="AJ159" cm="1">
        <f t="array" aca="1" ref="AJ159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1.3524497953959063</v>
      </c>
      <c r="AK159" cm="1">
        <f t="array" aca="1" ref="AK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1.1180224082910191</v>
      </c>
      <c r="AL159" cm="1">
        <f t="array" aca="1" ref="AL159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1.1545522816518063</v>
      </c>
    </row>
    <row r="160" spans="1:38" x14ac:dyDescent="0.25">
      <c r="A160" s="1" t="s">
        <v>190</v>
      </c>
      <c r="B160">
        <v>139095</v>
      </c>
      <c r="C160">
        <v>153655</v>
      </c>
      <c r="D160">
        <v>535136</v>
      </c>
      <c r="E160">
        <v>136</v>
      </c>
      <c r="F160">
        <v>110</v>
      </c>
      <c r="G160">
        <v>361</v>
      </c>
      <c r="I160">
        <f t="shared" si="76"/>
        <v>9.7774902045364679E-4</v>
      </c>
      <c r="J160">
        <f t="shared" si="77"/>
        <v>7.1588949269467308E-4</v>
      </c>
      <c r="K160">
        <f t="shared" si="78"/>
        <v>6.7459486934162531E-4</v>
      </c>
      <c r="M160">
        <f t="shared" si="79"/>
        <v>9.7822732882961276E-4</v>
      </c>
      <c r="N160">
        <f t="shared" si="80"/>
        <v>7.1614586394046404E-4</v>
      </c>
      <c r="O160">
        <f t="shared" si="81"/>
        <v>6.7482251084344822E-4</v>
      </c>
      <c r="Q160">
        <f t="shared" ca="1" si="82"/>
        <v>1.4746671015157255E-3</v>
      </c>
      <c r="R160">
        <f t="shared" ca="1" si="83"/>
        <v>6.3837565566617657E-4</v>
      </c>
      <c r="S160">
        <f t="shared" ca="1" si="84"/>
        <v>5.5217647495898342E-4</v>
      </c>
      <c r="U160">
        <f t="shared" ca="1" si="92"/>
        <v>0.24008423203640655</v>
      </c>
      <c r="V160">
        <f t="shared" ca="1" si="93"/>
        <v>0.12025654602167218</v>
      </c>
      <c r="W160">
        <f t="shared" ca="1" si="94"/>
        <v>9.1389103912292713E-2</v>
      </c>
      <c r="Y160">
        <f t="shared" ca="1" si="85"/>
        <v>0.50089314488356895</v>
      </c>
      <c r="Z160">
        <f t="shared" ca="1" si="86"/>
        <v>0.38065433592671094</v>
      </c>
      <c r="AA160">
        <f t="shared" ca="1" si="87"/>
        <v>0.7599511788391371</v>
      </c>
      <c r="AC160" t="str">
        <f t="shared" si="88"/>
        <v>2024-22</v>
      </c>
      <c r="AD160">
        <f t="shared" ca="1" si="89"/>
        <v>1.1724762103911954</v>
      </c>
      <c r="AE160">
        <f t="shared" ca="1" si="90"/>
        <v>1.3330809066357459</v>
      </c>
      <c r="AF160">
        <f t="shared" ca="1" si="91"/>
        <v>1.1369790660323631</v>
      </c>
      <c r="AG160" cm="1">
        <f t="array" aca="1" ref="AG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1.1515699468014127</v>
      </c>
      <c r="AH160" cm="1">
        <f t="array" aca="1" ref="AH160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1.1937620183225959</v>
      </c>
      <c r="AI160" cm="1">
        <f t="array" aca="1" ref="AI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1.3141693736975857</v>
      </c>
      <c r="AJ160" cm="1">
        <f t="array" aca="1" ref="AJ160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1.3522645856802067</v>
      </c>
      <c r="AK160" cm="1">
        <f t="array" aca="1" ref="AK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1.1188986815565212</v>
      </c>
      <c r="AL160" cm="1">
        <f t="array" aca="1" ref="AL160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1.1553516130678565</v>
      </c>
    </row>
    <row r="161" spans="1:38" x14ac:dyDescent="0.25">
      <c r="A161" s="1" t="s">
        <v>191</v>
      </c>
      <c r="B161">
        <v>138959</v>
      </c>
      <c r="C161">
        <v>153545</v>
      </c>
      <c r="D161">
        <v>534775</v>
      </c>
      <c r="E161">
        <v>126</v>
      </c>
      <c r="F161">
        <v>124</v>
      </c>
      <c r="G161">
        <v>339</v>
      </c>
      <c r="I161">
        <f t="shared" si="76"/>
        <v>9.0674227649882339E-4</v>
      </c>
      <c r="J161">
        <f t="shared" si="77"/>
        <v>8.0758083949330811E-4</v>
      </c>
      <c r="K161">
        <f t="shared" si="78"/>
        <v>6.3391145808985091E-4</v>
      </c>
      <c r="M161">
        <f t="shared" si="79"/>
        <v>9.0715361594815626E-4</v>
      </c>
      <c r="N161">
        <f t="shared" si="80"/>
        <v>8.0790710857037108E-4</v>
      </c>
      <c r="O161">
        <f t="shared" si="81"/>
        <v>6.3411246490974161E-4</v>
      </c>
      <c r="Q161">
        <f t="shared" ca="1" si="82"/>
        <v>1.3711738776900654E-3</v>
      </c>
      <c r="R161">
        <f t="shared" ca="1" si="83"/>
        <v>7.196346544078824E-4</v>
      </c>
      <c r="S161">
        <f t="shared" ca="1" si="84"/>
        <v>5.1818992951245633E-4</v>
      </c>
      <c r="U161">
        <f t="shared" ca="1" si="92"/>
        <v>0.24145540591409662</v>
      </c>
      <c r="V161">
        <f t="shared" ca="1" si="93"/>
        <v>0.12097618067608007</v>
      </c>
      <c r="W161">
        <f t="shared" ca="1" si="94"/>
        <v>9.1907293841805168E-2</v>
      </c>
      <c r="Y161">
        <f t="shared" ca="1" si="85"/>
        <v>0.50102908327146822</v>
      </c>
      <c r="Z161">
        <f t="shared" ca="1" si="86"/>
        <v>0.38063879122467581</v>
      </c>
      <c r="AA161">
        <f t="shared" ca="1" si="87"/>
        <v>0.75971396458524065</v>
      </c>
      <c r="AC161" t="str">
        <f t="shared" si="88"/>
        <v>2024-23</v>
      </c>
      <c r="AD161">
        <f t="shared" ca="1" si="89"/>
        <v>1.1727944110444064</v>
      </c>
      <c r="AE161">
        <f t="shared" ca="1" si="90"/>
        <v>1.3330264678877097</v>
      </c>
      <c r="AF161">
        <f t="shared" ca="1" si="91"/>
        <v>1.1366241647592883</v>
      </c>
      <c r="AG161" cm="1">
        <f t="array" aca="1" ref="AG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1.1519361973799485</v>
      </c>
      <c r="AH161" cm="1">
        <f t="array" aca="1" ref="AH161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1.1940303062838176</v>
      </c>
      <c r="AI161" cm="1">
        <f t="array" aca="1" ref="AI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1.3141595184717407</v>
      </c>
      <c r="AJ161" cm="1">
        <f t="array" aca="1" ref="AJ161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1.3521642837968719</v>
      </c>
      <c r="AK161" cm="1">
        <f t="array" aca="1" ref="AK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1.1186036316758516</v>
      </c>
      <c r="AL161" cm="1">
        <f t="array" aca="1" ref="AL161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1.154935005869103</v>
      </c>
    </row>
    <row r="162" spans="1:38" x14ac:dyDescent="0.25">
      <c r="A162" s="1" t="s">
        <v>192</v>
      </c>
      <c r="B162">
        <v>138833</v>
      </c>
      <c r="C162">
        <v>153421</v>
      </c>
      <c r="D162">
        <v>534436</v>
      </c>
      <c r="E162">
        <v>99</v>
      </c>
      <c r="F162">
        <v>121</v>
      </c>
      <c r="G162">
        <v>325</v>
      </c>
      <c r="I162">
        <f t="shared" si="76"/>
        <v>7.1308694618714571E-4</v>
      </c>
      <c r="J162">
        <f t="shared" si="77"/>
        <v>7.8867951584202949E-4</v>
      </c>
      <c r="K162">
        <f t="shared" si="78"/>
        <v>6.0811771662088636E-4</v>
      </c>
      <c r="M162">
        <f t="shared" si="79"/>
        <v>7.1334131361476376E-4</v>
      </c>
      <c r="N162">
        <f t="shared" si="80"/>
        <v>7.8899068715178723E-4</v>
      </c>
      <c r="O162">
        <f t="shared" si="81"/>
        <v>6.0830269519577206E-4</v>
      </c>
      <c r="Q162">
        <f t="shared" ca="1" si="82"/>
        <v>1.0811017413176226E-3</v>
      </c>
      <c r="R162">
        <f t="shared" ca="1" si="83"/>
        <v>7.0226063862388252E-4</v>
      </c>
      <c r="S162">
        <f t="shared" ca="1" si="84"/>
        <v>4.9645142189805856E-4</v>
      </c>
      <c r="U162">
        <f t="shared" ca="1" si="92"/>
        <v>0.24253650765541424</v>
      </c>
      <c r="V162">
        <f t="shared" ca="1" si="93"/>
        <v>0.12167844131470396</v>
      </c>
      <c r="W162">
        <f t="shared" ca="1" si="94"/>
        <v>9.2403745263703221E-2</v>
      </c>
      <c r="Y162">
        <f t="shared" ca="1" si="85"/>
        <v>0.50169124018054889</v>
      </c>
      <c r="Z162">
        <f t="shared" ca="1" si="86"/>
        <v>0.38098901545571279</v>
      </c>
      <c r="AA162">
        <f t="shared" ca="1" si="87"/>
        <v>0.7594093437202577</v>
      </c>
      <c r="AC162" t="str">
        <f t="shared" si="88"/>
        <v>2024-24</v>
      </c>
      <c r="AD162">
        <f t="shared" ca="1" si="89"/>
        <v>1.1743443688175832</v>
      </c>
      <c r="AE162">
        <f t="shared" ca="1" si="90"/>
        <v>1.3342529802149632</v>
      </c>
      <c r="AF162">
        <f t="shared" ca="1" si="91"/>
        <v>1.1361684150266655</v>
      </c>
      <c r="AG162" cm="1">
        <f t="array" aca="1" ref="AG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1.1535073741145103</v>
      </c>
      <c r="AH162" cm="1">
        <f t="array" aca="1" ref="AH162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1.1955577636703207</v>
      </c>
      <c r="AI162" cm="1">
        <f t="array" aca="1" ref="AI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1.3154061110318291</v>
      </c>
      <c r="AJ162" cm="1">
        <f t="array" aca="1" ref="AJ162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1.3533698834773273</v>
      </c>
      <c r="AK162" cm="1">
        <f t="array" aca="1" ref="AK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1.1182072688226152</v>
      </c>
      <c r="AL162" cm="1">
        <f t="array" aca="1" ref="AL162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1.1544180612091706</v>
      </c>
    </row>
    <row r="163" spans="1:38" x14ac:dyDescent="0.25">
      <c r="A163" s="1" t="s">
        <v>193</v>
      </c>
      <c r="B163">
        <v>138734</v>
      </c>
      <c r="C163">
        <v>153300</v>
      </c>
      <c r="D163">
        <v>534111</v>
      </c>
      <c r="E163">
        <v>140</v>
      </c>
      <c r="F163">
        <v>128</v>
      </c>
      <c r="G163">
        <v>378</v>
      </c>
      <c r="I163">
        <f t="shared" si="76"/>
        <v>1.0091253766200067E-3</v>
      </c>
      <c r="J163">
        <f t="shared" si="77"/>
        <v>8.3496412263535554E-4</v>
      </c>
      <c r="K163">
        <f t="shared" si="78"/>
        <v>7.0771805860579543E-4</v>
      </c>
      <c r="M163">
        <f t="shared" si="79"/>
        <v>1.009634886434578E-3</v>
      </c>
      <c r="N163">
        <f t="shared" si="80"/>
        <v>8.3531289933597543E-4</v>
      </c>
      <c r="O163">
        <f t="shared" si="81"/>
        <v>7.0796860925083425E-4</v>
      </c>
      <c r="Q163">
        <f t="shared" ca="1" si="82"/>
        <v>1.5342319869476504E-3</v>
      </c>
      <c r="R163">
        <f t="shared" ca="1" si="83"/>
        <v>7.4293607780913568E-4</v>
      </c>
      <c r="S163">
        <f t="shared" ca="1" si="84"/>
        <v>5.7703925693589585E-4</v>
      </c>
      <c r="U163">
        <f t="shared" ca="1" si="92"/>
        <v>0.24407073964236189</v>
      </c>
      <c r="V163">
        <f t="shared" ca="1" si="93"/>
        <v>0.12242137739251309</v>
      </c>
      <c r="W163">
        <f t="shared" ca="1" si="94"/>
        <v>9.2980784520639112E-2</v>
      </c>
      <c r="Y163">
        <f t="shared" ca="1" si="85"/>
        <v>0.50158153972859576</v>
      </c>
      <c r="Z163">
        <f t="shared" ca="1" si="86"/>
        <v>0.38095834288405211</v>
      </c>
      <c r="AA163">
        <f t="shared" ca="1" si="87"/>
        <v>0.75951428174606972</v>
      </c>
      <c r="AC163" t="str">
        <f t="shared" si="88"/>
        <v>2024-25</v>
      </c>
      <c r="AD163">
        <f t="shared" ca="1" si="89"/>
        <v>1.1740875851672219</v>
      </c>
      <c r="AE163">
        <f t="shared" ca="1" si="90"/>
        <v>1.3341455624982077</v>
      </c>
      <c r="AF163">
        <f t="shared" ca="1" si="91"/>
        <v>1.1363254150312727</v>
      </c>
      <c r="AG163" cm="1">
        <f t="array" aca="1" ref="AG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1.1533110805530822</v>
      </c>
      <c r="AH163" cm="1">
        <f t="array" aca="1" ref="AH163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1.1952383714051664</v>
      </c>
      <c r="AI163" cm="1">
        <f t="array" aca="1" ref="AI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1.3153482297413133</v>
      </c>
      <c r="AJ163" cm="1">
        <f t="array" aca="1" ref="AJ163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1.3532115235246236</v>
      </c>
      <c r="AK163" cm="1">
        <f t="array" aca="1" ref="AK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1.118417908796959</v>
      </c>
      <c r="AL163" cm="1">
        <f t="array" aca="1" ref="AL163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1.1545196466273762</v>
      </c>
    </row>
    <row r="164" spans="1:38" x14ac:dyDescent="0.25">
      <c r="A164" s="1" t="s">
        <v>194</v>
      </c>
      <c r="B164">
        <v>138594</v>
      </c>
      <c r="C164">
        <v>153172</v>
      </c>
      <c r="D164">
        <v>533733</v>
      </c>
      <c r="E164">
        <v>115</v>
      </c>
      <c r="F164">
        <v>132</v>
      </c>
      <c r="G164">
        <v>408</v>
      </c>
      <c r="I164">
        <f t="shared" si="76"/>
        <v>8.297617501479141E-4</v>
      </c>
      <c r="J164">
        <f t="shared" si="77"/>
        <v>8.6177630376308985E-4</v>
      </c>
      <c r="K164">
        <f t="shared" si="78"/>
        <v>7.6442715739892422E-4</v>
      </c>
      <c r="M164">
        <f t="shared" si="79"/>
        <v>8.3010619297910432E-4</v>
      </c>
      <c r="N164">
        <f t="shared" si="80"/>
        <v>8.6214784643503161E-4</v>
      </c>
      <c r="O164">
        <f t="shared" si="81"/>
        <v>7.6471948082117039E-4</v>
      </c>
      <c r="Q164">
        <f t="shared" ca="1" si="82"/>
        <v>1.2647882817090951E-3</v>
      </c>
      <c r="R164">
        <f t="shared" ca="1" si="83"/>
        <v>7.6623117700679629E-4</v>
      </c>
      <c r="S164">
        <f t="shared" ca="1" si="84"/>
        <v>6.224835107417596E-4</v>
      </c>
      <c r="U164">
        <f t="shared" ca="1" si="92"/>
        <v>0.24533552792407098</v>
      </c>
      <c r="V164">
        <f t="shared" ca="1" si="93"/>
        <v>0.12318760856951988</v>
      </c>
      <c r="W164">
        <f t="shared" ca="1" si="94"/>
        <v>9.3603268031380873E-2</v>
      </c>
      <c r="Y164">
        <f t="shared" ca="1" si="85"/>
        <v>0.50211891286958354</v>
      </c>
      <c r="Z164">
        <f t="shared" ca="1" si="86"/>
        <v>0.38153164697919412</v>
      </c>
      <c r="AA164">
        <f t="shared" ca="1" si="87"/>
        <v>0.75984321084175166</v>
      </c>
      <c r="AC164" t="str">
        <f t="shared" si="88"/>
        <v>2024-26</v>
      </c>
      <c r="AD164">
        <f t="shared" ca="1" si="89"/>
        <v>1.1753454526991438</v>
      </c>
      <c r="AE164">
        <f t="shared" ca="1" si="90"/>
        <v>1.3361533177522475</v>
      </c>
      <c r="AF164">
        <f t="shared" ca="1" si="91"/>
        <v>1.1368175328230639</v>
      </c>
      <c r="AG164" cm="1">
        <f t="array" aca="1" ref="AG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1.1545999686515978</v>
      </c>
      <c r="AH164" cm="1">
        <f t="array" aca="1" ref="AH164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1.1964636849885502</v>
      </c>
      <c r="AI164" cm="1">
        <f t="array" aca="1" ref="AI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1.317372164242399</v>
      </c>
      <c r="AJ164" cm="1">
        <f t="array" aca="1" ref="AJ164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1.3552022253081695</v>
      </c>
      <c r="AK164" cm="1">
        <f t="array" aca="1" ref="AK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1.1189603731529814</v>
      </c>
      <c r="AL164" cm="1">
        <f t="array" aca="1" ref="AL164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1.1549596696551028</v>
      </c>
    </row>
    <row r="165" spans="1:38" x14ac:dyDescent="0.25">
      <c r="A165" s="1" t="s">
        <v>195</v>
      </c>
      <c r="B165">
        <v>138479</v>
      </c>
      <c r="C165">
        <v>153040</v>
      </c>
      <c r="D165">
        <v>533325</v>
      </c>
      <c r="E165">
        <v>105</v>
      </c>
      <c r="F165">
        <v>87</v>
      </c>
      <c r="G165">
        <v>309</v>
      </c>
      <c r="I165">
        <f t="shared" si="76"/>
        <v>7.5823771113309602E-4</v>
      </c>
      <c r="J165">
        <f t="shared" si="77"/>
        <v>5.684788290642969E-4</v>
      </c>
      <c r="K165">
        <f t="shared" si="78"/>
        <v>5.7938405287582618E-4</v>
      </c>
      <c r="M165">
        <f t="shared" si="79"/>
        <v>7.5852531873891798E-4</v>
      </c>
      <c r="N165">
        <f t="shared" si="80"/>
        <v>5.6864047441805836E-4</v>
      </c>
      <c r="O165">
        <f t="shared" si="81"/>
        <v>5.7955196067472736E-4</v>
      </c>
      <c r="Q165">
        <f t="shared" ca="1" si="82"/>
        <v>1.1588087230089501E-3</v>
      </c>
      <c r="R165">
        <f t="shared" ca="1" si="83"/>
        <v>5.0500031642645472E-4</v>
      </c>
      <c r="S165">
        <f t="shared" ca="1" si="84"/>
        <v>4.7114264660621998E-4</v>
      </c>
      <c r="U165">
        <f t="shared" ca="1" si="92"/>
        <v>0.24649433664707993</v>
      </c>
      <c r="V165">
        <f t="shared" ca="1" si="93"/>
        <v>0.12369260888594634</v>
      </c>
      <c r="W165">
        <f t="shared" ca="1" si="94"/>
        <v>9.4074410677987094E-2</v>
      </c>
      <c r="Y165">
        <f t="shared" ca="1" si="85"/>
        <v>0.50180710262339268</v>
      </c>
      <c r="Z165">
        <f t="shared" ca="1" si="86"/>
        <v>0.38164937968809737</v>
      </c>
      <c r="AA165">
        <f t="shared" ca="1" si="87"/>
        <v>0.76054997566370841</v>
      </c>
      <c r="AC165" t="str">
        <f t="shared" si="88"/>
        <v>2024-27</v>
      </c>
      <c r="AD165">
        <f t="shared" ca="1" si="89"/>
        <v>1.1746155762782957</v>
      </c>
      <c r="AE165">
        <f t="shared" ca="1" si="90"/>
        <v>1.3365656267988353</v>
      </c>
      <c r="AF165">
        <f t="shared" ca="1" si="91"/>
        <v>1.1378749386532652</v>
      </c>
      <c r="AG165" cm="1">
        <f t="array" aca="1" ref="AG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1.1539216932674123</v>
      </c>
      <c r="AH165" cm="1">
        <f t="array" aca="1" ref="AH165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1.195680573548116</v>
      </c>
      <c r="AI165" cm="1">
        <f t="array" aca="1" ref="AI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1.3178155164022445</v>
      </c>
      <c r="AJ165" cm="1">
        <f t="array" aca="1" ref="AJ165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1.3555825170561187</v>
      </c>
      <c r="AK165" cm="1">
        <f t="array" aca="1" ref="AK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1.1200408190677595</v>
      </c>
      <c r="AL165" cm="1">
        <f t="array" aca="1" ref="AL165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1.1559930263013409</v>
      </c>
    </row>
    <row r="166" spans="1:38" x14ac:dyDescent="0.25">
      <c r="A166" s="1" t="s">
        <v>196</v>
      </c>
      <c r="B166">
        <v>138374</v>
      </c>
      <c r="C166">
        <v>152953</v>
      </c>
      <c r="D166">
        <v>533016</v>
      </c>
      <c r="E166">
        <v>111</v>
      </c>
      <c r="F166">
        <v>121</v>
      </c>
      <c r="G166">
        <v>333</v>
      </c>
      <c r="I166">
        <f t="shared" si="76"/>
        <v>8.0217381878098484E-4</v>
      </c>
      <c r="J166">
        <f t="shared" si="77"/>
        <v>7.9109268860368869E-4</v>
      </c>
      <c r="K166">
        <f t="shared" si="78"/>
        <v>6.2474672430095908E-4</v>
      </c>
      <c r="M166">
        <f t="shared" si="79"/>
        <v>8.0249573236405196E-4</v>
      </c>
      <c r="N166">
        <f t="shared" si="80"/>
        <v>7.9140576755184946E-4</v>
      </c>
      <c r="O166">
        <f t="shared" si="81"/>
        <v>6.2494195985508556E-4</v>
      </c>
      <c r="Q166">
        <f t="shared" ca="1" si="82"/>
        <v>1.229254764953776E-3</v>
      </c>
      <c r="R166">
        <f t="shared" ca="1" si="83"/>
        <v>7.0231008257520095E-4</v>
      </c>
      <c r="S166">
        <f t="shared" ca="1" si="84"/>
        <v>5.0738083951448471E-4</v>
      </c>
      <c r="U166">
        <f t="shared" ca="1" si="92"/>
        <v>0.24772359141203371</v>
      </c>
      <c r="V166">
        <f t="shared" ca="1" si="93"/>
        <v>0.12439491896852153</v>
      </c>
      <c r="W166">
        <f t="shared" ca="1" si="94"/>
        <v>9.4581791517501582E-2</v>
      </c>
      <c r="Y166">
        <f t="shared" ca="1" si="85"/>
        <v>0.50215208918725041</v>
      </c>
      <c r="Z166">
        <f t="shared" ca="1" si="86"/>
        <v>0.38180373124086342</v>
      </c>
      <c r="AA166">
        <f t="shared" ca="1" si="87"/>
        <v>0.76033484568156484</v>
      </c>
      <c r="AC166" t="str">
        <f t="shared" si="88"/>
        <v>2024-28</v>
      </c>
      <c r="AD166">
        <f t="shared" ca="1" si="89"/>
        <v>1.1754231108655813</v>
      </c>
      <c r="AE166">
        <f t="shared" ca="1" si="90"/>
        <v>1.3371061778670401</v>
      </c>
      <c r="AF166">
        <f t="shared" ca="1" si="91"/>
        <v>1.1375530781272418</v>
      </c>
      <c r="AG166" cm="1">
        <f t="array" aca="1" ref="AG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1.1547638570505794</v>
      </c>
      <c r="AH166" cm="1">
        <f t="array" aca="1" ref="AH166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1.1964519681848726</v>
      </c>
      <c r="AI166" cm="1">
        <f t="array" aca="1" ref="AI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1.3183874908676876</v>
      </c>
      <c r="AJ166" cm="1">
        <f t="array" aca="1" ref="AJ166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1.3560906359279408</v>
      </c>
      <c r="AK166" cm="1">
        <f t="array" aca="1" ref="AK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1.1197747814953334</v>
      </c>
      <c r="AL166" cm="1">
        <f t="array" aca="1" ref="AL166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1.155613634938925</v>
      </c>
    </row>
    <row r="167" spans="1:38" x14ac:dyDescent="0.25">
      <c r="A167" s="1" t="s">
        <v>197</v>
      </c>
      <c r="B167">
        <v>138263</v>
      </c>
      <c r="C167">
        <v>152832</v>
      </c>
      <c r="D167">
        <v>532683</v>
      </c>
      <c r="E167">
        <v>117</v>
      </c>
      <c r="F167">
        <v>117</v>
      </c>
      <c r="G167">
        <v>303</v>
      </c>
      <c r="I167">
        <f t="shared" si="76"/>
        <v>8.4621337595741446E-4</v>
      </c>
      <c r="J167">
        <f t="shared" si="77"/>
        <v>7.6554648241206026E-4</v>
      </c>
      <c r="K167">
        <f t="shared" si="78"/>
        <v>5.6881860318425776E-4</v>
      </c>
      <c r="M167">
        <f t="shared" si="79"/>
        <v>8.4657161660913101E-4</v>
      </c>
      <c r="N167">
        <f t="shared" si="80"/>
        <v>7.6583966275871004E-4</v>
      </c>
      <c r="O167">
        <f t="shared" si="81"/>
        <v>5.6898044186005849E-4</v>
      </c>
      <c r="Q167">
        <f t="shared" ca="1" si="82"/>
        <v>1.3002305540706029E-3</v>
      </c>
      <c r="R167">
        <f t="shared" ca="1" si="83"/>
        <v>6.7911505397520407E-4</v>
      </c>
      <c r="S167">
        <f t="shared" ca="1" si="84"/>
        <v>4.6134525238419459E-4</v>
      </c>
      <c r="U167">
        <f t="shared" ca="1" si="92"/>
        <v>0.24902382196610431</v>
      </c>
      <c r="V167">
        <f t="shared" ca="1" si="93"/>
        <v>0.12507403402249673</v>
      </c>
      <c r="W167">
        <f t="shared" ca="1" si="94"/>
        <v>9.504313676988578E-2</v>
      </c>
      <c r="Y167">
        <f t="shared" ca="1" si="85"/>
        <v>0.50225730628903886</v>
      </c>
      <c r="Z167">
        <f t="shared" ca="1" si="86"/>
        <v>0.38166283056575406</v>
      </c>
      <c r="AA167">
        <f t="shared" ca="1" si="87"/>
        <v>0.7598950294734288</v>
      </c>
      <c r="AC167" t="str">
        <f t="shared" si="88"/>
        <v>2024-29</v>
      </c>
      <c r="AD167">
        <f t="shared" ca="1" si="89"/>
        <v>1.1756694000193328</v>
      </c>
      <c r="AE167">
        <f t="shared" ca="1" si="90"/>
        <v>1.3366127328120585</v>
      </c>
      <c r="AF167">
        <f t="shared" ca="1" si="91"/>
        <v>1.136895059776226</v>
      </c>
      <c r="AG167" cm="1">
        <f t="array" aca="1" ref="AG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1.1550539640908202</v>
      </c>
      <c r="AH167" cm="1">
        <f t="array" aca="1" ref="AH167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1.1966527808333098</v>
      </c>
      <c r="AI167" cm="1">
        <f t="array" aca="1" ref="AI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1.3179391944870011</v>
      </c>
      <c r="AJ167" cm="1">
        <f t="array" aca="1" ref="AJ167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1.355550851654211</v>
      </c>
      <c r="AK167" cm="1">
        <f t="array" aca="1" ref="AK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1.1191749422241446</v>
      </c>
      <c r="AL167" cm="1">
        <f t="array" aca="1" ref="AL167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1.154895743443767</v>
      </c>
    </row>
    <row r="168" spans="1:38" x14ac:dyDescent="0.25">
      <c r="A168" s="1" t="s">
        <v>198</v>
      </c>
      <c r="B168">
        <v>138146</v>
      </c>
      <c r="C168">
        <v>152715</v>
      </c>
      <c r="D168">
        <v>532380</v>
      </c>
      <c r="E168">
        <v>118</v>
      </c>
      <c r="F168">
        <v>125</v>
      </c>
      <c r="G168">
        <v>326</v>
      </c>
      <c r="I168">
        <f t="shared" si="76"/>
        <v>8.5416877795955006E-4</v>
      </c>
      <c r="J168">
        <f t="shared" si="77"/>
        <v>8.1851815473267195E-4</v>
      </c>
      <c r="K168">
        <f t="shared" si="78"/>
        <v>6.1234456591156697E-4</v>
      </c>
      <c r="M168">
        <f t="shared" si="79"/>
        <v>8.5453378797838207E-4</v>
      </c>
      <c r="N168">
        <f t="shared" si="80"/>
        <v>8.1885332362450418E-4</v>
      </c>
      <c r="O168">
        <f t="shared" si="81"/>
        <v>6.1253212541649831E-4</v>
      </c>
      <c r="Q168">
        <f t="shared" ca="1" si="82"/>
        <v>1.3159621487197721E-3</v>
      </c>
      <c r="R168">
        <f t="shared" ca="1" si="83"/>
        <v>7.2558355255886435E-4</v>
      </c>
      <c r="S168">
        <f t="shared" ca="1" si="84"/>
        <v>4.9601170868216696E-4</v>
      </c>
      <c r="U168">
        <f t="shared" ca="1" si="92"/>
        <v>0.2503397841148241</v>
      </c>
      <c r="V168">
        <f t="shared" ca="1" si="93"/>
        <v>0.12579961757505559</v>
      </c>
      <c r="W168">
        <f t="shared" ca="1" si="94"/>
        <v>9.5539148478567953E-2</v>
      </c>
      <c r="Y168">
        <f t="shared" ca="1" si="85"/>
        <v>0.50251548318566375</v>
      </c>
      <c r="Z168">
        <f t="shared" ca="1" si="86"/>
        <v>0.3816378959356565</v>
      </c>
      <c r="AA168">
        <f t="shared" ca="1" si="87"/>
        <v>0.75945499930925153</v>
      </c>
      <c r="AC168" t="str">
        <f t="shared" si="88"/>
        <v>2024-30</v>
      </c>
      <c r="AD168">
        <f t="shared" ca="1" si="89"/>
        <v>1.1762737330441653</v>
      </c>
      <c r="AE168">
        <f t="shared" ca="1" si="90"/>
        <v>1.3365254098101647</v>
      </c>
      <c r="AF168">
        <f t="shared" ca="1" si="91"/>
        <v>1.1362367213210418</v>
      </c>
      <c r="AG168" cm="1">
        <f t="array" aca="1" ref="AG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_xlpm.K/_xlpm.F
  )
)</f>
        <v>1.1556978309510215</v>
      </c>
      <c r="AH168" cm="1">
        <f t="array" aca="1" ref="AH168" ca="1">IF(ROW()&lt;=$B$1+6,"",
  _xlfn.LET(
    _xlpm.r,ROW(),
    _xlpm.t0,$B$1+6, _xlpm.s,$B$1+7,
    _xlpm.dV, INDEX(V:V,_xlpm.r)-INDEX(V:V,_xlpm.t0),
    _xlpm.dU, INDEX(U:U,_xlpm.r)-INDEX(U:U,_xlpm.t0),
    _xlpm.incV, INDEX(V:V,_xlpm.s):INDEX(V:V,_xlpm.r)-INDEX(V:V,_xlpm.t0):INDEX(V:V,_xlpm.r-1),
    _xlpm.rawV, -LN(1 - INDEX(F:F,_xlpm.s):INDEX(F:F,_xlpm.r)/INDEX(C:C,_xlpm.s):INDEX(C:C,_xlpm.r)),
    _xlpm.incU, INDEX(U:U,_xlpm.s):INDEX(U:U,_xlpm.r)-INDEX(U:U,_xlpm.t0):INDEX(U:U,_xlpm.r-1),
    _xlpm.rawU, -LN(1 - INDEX(E:E,_xlpm.s):INDEX(E:E,_xlpm.r)/INDEX(B:B,_xlpm.s):INDEX(B:B,_xlpm.r)),
    _xlpm.VarT, SUMPRODUCT( INDEX(F:F,_xlpm.s):INDEX(F:F,_xlpm.r)/(INDEX(C:C,_xlpm.s):INDEX(C:C,_xlpm.r))^2 * (_xlpm.incV/_xlpm.rawV)^2 ),
    _xlpm.VarU, SUMPRODUCT( INDEX(E:E,_xlpm.s):INDEX(E:E,_xlpm.r)/(INDEX(B:B,_xlpm.s):INDEX(B:B,_xlpm.r))^2 * (_xlpm.incU/_xlpm.rawU)^2 ),
    _xlpm.SE, SQRT( _xlpm.VarT/(_xlpm.dV^2) + _xlpm.VarU/(_xlpm.dU^2) ),
    _xlpm.K, INDEX(AD:AD,_xlpm.r),
    _xlpm.F, EXP(1.96*_xlpm.SE),
    _xlpm.K*_xlpm.F
  )
)</f>
        <v>1.1972159659684383</v>
      </c>
      <c r="AI168" cm="1">
        <f t="array" aca="1" ref="AI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_xlpm.K/_xlpm.F
  )
)</f>
        <v>1.3178924398255849</v>
      </c>
      <c r="AJ168" cm="1">
        <f t="array" aca="1" ref="AJ168" ca="1">IF(ROW()&lt;=$B$1+6,"",
  _xlfn.LET(
    _xlpm.r,ROW(),
    _xlpm.t0,$B$1+6, _xlpm.s,$B$1+7,
    _xlpm.dW, INDEX(W:W,_xlpm.r)-INDEX(W:W,_xlpm.t0),
    _xlpm.dU, INDEX(U:U,_xlpm.r)-INDEX(U:U,_xlpm.t0),
    _xlpm.incW, INDEX(W:W,_xlpm.s):INDEX(W:W,_xlpm.r)-INDEX(W:W,_xlpm.t0):INDEX(W:W,_xlpm.r-1),
    _xlpm.rawW, -LN(1 - INDEX(G:G,_xlpm.s):INDEX(G:G,_xlpm.r)/INDEX(D:D,_xlpm.s):INDEX(D:D,_xlpm.r)),
    _xlpm.incU, INDEX(U:U,_xlpm.s):INDEX(U:U,_xlpm.r)-INDEX(U:U,_xlpm.t0):INDEX(U:U,_xlpm.r-1),
    _xlpm.rawU, -LN(1 - INDEX(E:E,_xlpm.s):INDEX(E:E,_xlpm.r)/INDEX(B:B,_xlpm.s):INDEX(B:B,_xlpm.r)),
    _xlpm.VarT, SUMPRODUCT( INDEX(G:G,_xlpm.s):INDEX(G:G,_xlpm.r)/(INDEX(D:D,_xlpm.s):INDEX(D:D,_xlpm.r))^2 * (_xlpm.incW/_xlpm.rawW)^2 ),
    _xlpm.VarU, SUMPRODUCT( INDEX(E:E,_xlpm.s):INDEX(E:E,_xlpm.r)/(INDEX(B:B,_xlpm.s):INDEX(B:B,_xlpm.r))^2 * (_xlpm.incU/_xlpm.rawU)^2 ),
    _xlpm.SE, SQRT( _xlpm.VarT/(_xlpm.dW^2) + _xlpm.VarU/(_xlpm.dU^2) ),
    _xlpm.K, INDEX(AE:AE,_xlpm.r),
    _xlpm.F, EXP(1.96*_xlpm.SE),
    _xlpm.K*_xlpm.F
  )
)</f>
        <v>1.3554218213017708</v>
      </c>
      <c r="AK168" cm="1">
        <f t="array" aca="1" ref="AK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_xlpm.K/_xlpm.F
  )
)</f>
        <v>1.1185776714850284</v>
      </c>
      <c r="AL168" cm="1">
        <f t="array" aca="1" ref="AL168" ca="1">IF(ROW()&lt;=$B$1+6,"",
  _xlfn.LET(
    _xlpm.r,ROW(),
    _xlpm.t0,$B$1+6, _xlpm.s,$B$1+7,
    _xlpm.dW, INDEX(W:W,_xlpm.r)-INDEX(W:W,_xlpm.t0),
    _xlpm.dV, INDEX(V:V,_xlpm.r)-INDEX(V:V,_xlpm.t0),
    _xlpm.incW, INDEX(W:W,_xlpm.s):INDEX(W:W,_xlpm.r)-INDEX(W:W,_xlpm.t0):INDEX(W:W,_xlpm.r-1),
    _xlpm.rawW, -LN(1 - INDEX(G:G,_xlpm.s):INDEX(G:G,_xlpm.r)/INDEX(D:D,_xlpm.s):INDEX(D:D,_xlpm.r)),
    _xlpm.incV, INDEX(V:V,_xlpm.s):INDEX(V:V,_xlpm.r)-INDEX(V:V,_xlpm.t0):INDEX(V:V,_xlpm.r-1),
    _xlpm.rawV, -LN(1 - INDEX(F:F,_xlpm.s):INDEX(F:F,_xlpm.r)/INDEX(C:C,_xlpm.s):INDEX(C:C,_xlpm.r)),
    _xlpm.VarT, SUMPRODUCT( INDEX(G:G,_xlpm.s):INDEX(G:G,_xlpm.r)/(INDEX(D:D,_xlpm.s):INDEX(D:D,_xlpm.r))^2 * (_xlpm.incW/_xlpm.rawW)^2 ),
    _xlpm.VarU, SUMPRODUCT( INDEX(F:F,_xlpm.s):INDEX(F:F,_xlpm.r)/(INDEX(C:C,_xlpm.s):INDEX(C:C,_xlpm.r))^2 * (_xlpm.incV/_xlpm.rawV)^2 ),
    _xlpm.SE, SQRT( _xlpm.VarT/(_xlpm.dW^2) + _xlpm.VarU/(_xlpm.dV^2) ),
    _xlpm.K, INDEX(AF:AF,_xlpm.r),
    _xlpm.F, EXP(1.96*_xlpm.SE),
    _xlpm.K*_xlpm.F
  )
)</f>
        <v>1.1541745555893395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28F8-6872-4219-9AA6-EC52FA12A088}">
  <dimension ref="A16:N42"/>
  <sheetViews>
    <sheetView tabSelected="1" topLeftCell="A19" zoomScaleNormal="100" workbookViewId="0">
      <selection activeCell="N43" sqref="N43"/>
    </sheetView>
  </sheetViews>
  <sheetFormatPr defaultRowHeight="15" x14ac:dyDescent="0.25"/>
  <sheetData>
    <row r="16" spans="2:2" x14ac:dyDescent="0.25">
      <c r="B16" t="s">
        <v>200</v>
      </c>
    </row>
    <row r="41" spans="1:14" x14ac:dyDescent="0.25">
      <c r="A41" t="s">
        <v>201</v>
      </c>
      <c r="N41" t="s">
        <v>202</v>
      </c>
    </row>
    <row r="42" spans="1:14" x14ac:dyDescent="0.25">
      <c r="N42" s="6" t="s">
        <v>203</v>
      </c>
    </row>
  </sheetData>
  <hyperlinks>
    <hyperlink ref="N42" r:id="rId1" xr:uid="{B7C85C77-1234-47B7-84A9-734267E7BEE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2021_24</vt:lpstr>
      <vt:lpstr>CI 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Kirsch</cp:lastModifiedBy>
  <dcterms:created xsi:type="dcterms:W3CDTF">2025-10-11T23:17:10Z</dcterms:created>
  <dcterms:modified xsi:type="dcterms:W3CDTF">2025-10-18T17:13:48Z</dcterms:modified>
</cp:coreProperties>
</file>