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stk\Documents\GitHub\KCOR\analysis\"/>
    </mc:Choice>
  </mc:AlternateContent>
  <xr:revisionPtr revIDLastSave="0" documentId="13_ncr:1_{78EDF0A2-B61A-4709-9CF4-6E18E26AC760}" xr6:coauthVersionLast="47" xr6:coauthVersionMax="47" xr10:uidLastSave="{00000000-0000-0000-0000-000000000000}"/>
  <bookViews>
    <workbookView xWindow="0" yWindow="360" windowWidth="29040" windowHeight="15720" xr2:uid="{159F9804-7248-4FE4-BF90-C42224F2976D}"/>
  </bookViews>
  <sheets>
    <sheet name="KCOR" sheetId="1" r:id="rId1"/>
    <sheet name="KCOR YoB2" sheetId="3" r:id="rId2"/>
    <sheet name="KCOR later cum date" sheetId="2" r:id="rId3"/>
  </sheets>
  <calcPr calcId="191029"/>
  <pivotCaches>
    <pivotCache cacheId="2358" r:id="rId4"/>
    <pivotCache cacheId="2361" r:id="rId5"/>
    <pivotCache cacheId="2385"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2021_24-bac0d06f-5037-43a5-b988-ac39c82ab2bc" name="2021_24" connection="Query - 2021_24"/>
        </x15:modelTables>
        <x15:extLst>
          <ext xmlns:x16="http://schemas.microsoft.com/office/spreadsheetml/2014/11/main" uri="{9835A34E-60A6-4A7C-AAB8-D5F71C897F49}">
            <x16:modelTimeGroupings>
              <x16:modelTimeGrouping tableName="2021_24" columnName="DateDied" columnId="DateDied">
                <x16:calculatedTimeColumn columnName="DateDied (Year)" columnId="DateDied (Year)" contentType="years" isSelected="1"/>
                <x16:calculatedTimeColumn columnName="DateDied (Quarter)" columnId="DateDied (Quarter)" contentType="quarters" isSelected="1"/>
                <x16:calculatedTimeColumn columnName="DateDied (Month Index)" columnId="DateDied (Month Index)" contentType="monthsindex" isSelected="1"/>
                <x16:calculatedTimeColumn columnName="DateDied (Month)" columnId="DateDied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181" i="3" l="1"/>
  <c r="AG181" i="3"/>
  <c r="W181" i="3"/>
  <c r="Q181" i="3"/>
  <c r="O181" i="3"/>
  <c r="U181" i="3" s="1"/>
  <c r="N181" i="3"/>
  <c r="T181" i="3" s="1"/>
  <c r="M181" i="3"/>
  <c r="S181" i="3" s="1"/>
  <c r="L181" i="3"/>
  <c r="R181" i="3" s="1"/>
  <c r="K181" i="3"/>
  <c r="AL180" i="3"/>
  <c r="AG180" i="3"/>
  <c r="W180" i="3"/>
  <c r="Q180" i="3"/>
  <c r="O180" i="3"/>
  <c r="U180" i="3" s="1"/>
  <c r="N180" i="3"/>
  <c r="T180" i="3" s="1"/>
  <c r="M180" i="3"/>
  <c r="S180" i="3" s="1"/>
  <c r="L180" i="3"/>
  <c r="R180" i="3" s="1"/>
  <c r="K180" i="3"/>
  <c r="AL179" i="3"/>
  <c r="AG179" i="3"/>
  <c r="W179" i="3"/>
  <c r="Q179" i="3"/>
  <c r="O179" i="3"/>
  <c r="U179" i="3" s="1"/>
  <c r="N179" i="3"/>
  <c r="T179" i="3" s="1"/>
  <c r="M179" i="3"/>
  <c r="S179" i="3" s="1"/>
  <c r="L179" i="3"/>
  <c r="R179" i="3" s="1"/>
  <c r="K179" i="3"/>
  <c r="AL178" i="3"/>
  <c r="AG178" i="3"/>
  <c r="W178" i="3"/>
  <c r="Q178" i="3"/>
  <c r="O178" i="3"/>
  <c r="U178" i="3" s="1"/>
  <c r="N178" i="3"/>
  <c r="T178" i="3" s="1"/>
  <c r="M178" i="3"/>
  <c r="S178" i="3" s="1"/>
  <c r="L178" i="3"/>
  <c r="R178" i="3" s="1"/>
  <c r="K178" i="3"/>
  <c r="AL177" i="3"/>
  <c r="AG177" i="3"/>
  <c r="W177" i="3"/>
  <c r="S177" i="3"/>
  <c r="Q177" i="3"/>
  <c r="O177" i="3"/>
  <c r="U177" i="3" s="1"/>
  <c r="N177" i="3"/>
  <c r="T177" i="3" s="1"/>
  <c r="M177" i="3"/>
  <c r="L177" i="3"/>
  <c r="R177" i="3" s="1"/>
  <c r="K177" i="3"/>
  <c r="AL176" i="3"/>
  <c r="AG176" i="3"/>
  <c r="W176" i="3"/>
  <c r="Q176" i="3"/>
  <c r="O176" i="3"/>
  <c r="U176" i="3" s="1"/>
  <c r="N176" i="3"/>
  <c r="T176" i="3" s="1"/>
  <c r="M176" i="3"/>
  <c r="S176" i="3" s="1"/>
  <c r="L176" i="3"/>
  <c r="R176" i="3" s="1"/>
  <c r="K176" i="3"/>
  <c r="AL175" i="3"/>
  <c r="AG175" i="3"/>
  <c r="W175" i="3"/>
  <c r="Q175" i="3"/>
  <c r="O175" i="3"/>
  <c r="U175" i="3" s="1"/>
  <c r="N175" i="3"/>
  <c r="T175" i="3" s="1"/>
  <c r="M175" i="3"/>
  <c r="S175" i="3" s="1"/>
  <c r="L175" i="3"/>
  <c r="R175" i="3" s="1"/>
  <c r="K175" i="3"/>
  <c r="AL174" i="3"/>
  <c r="AG174" i="3"/>
  <c r="W174" i="3"/>
  <c r="Q174" i="3"/>
  <c r="O174" i="3"/>
  <c r="U174" i="3" s="1"/>
  <c r="N174" i="3"/>
  <c r="T174" i="3" s="1"/>
  <c r="M174" i="3"/>
  <c r="S174" i="3" s="1"/>
  <c r="L174" i="3"/>
  <c r="R174" i="3" s="1"/>
  <c r="K174" i="3"/>
  <c r="AL173" i="3"/>
  <c r="AG173" i="3"/>
  <c r="W173" i="3"/>
  <c r="Q173" i="3"/>
  <c r="O173" i="3"/>
  <c r="U173" i="3" s="1"/>
  <c r="N173" i="3"/>
  <c r="T173" i="3" s="1"/>
  <c r="M173" i="3"/>
  <c r="S173" i="3" s="1"/>
  <c r="L173" i="3"/>
  <c r="R173" i="3" s="1"/>
  <c r="K173" i="3"/>
  <c r="AL172" i="3"/>
  <c r="AG172" i="3"/>
  <c r="W172" i="3"/>
  <c r="Q172" i="3"/>
  <c r="O172" i="3"/>
  <c r="U172" i="3" s="1"/>
  <c r="N172" i="3"/>
  <c r="T172" i="3" s="1"/>
  <c r="M172" i="3"/>
  <c r="S172" i="3" s="1"/>
  <c r="L172" i="3"/>
  <c r="R172" i="3" s="1"/>
  <c r="K172" i="3"/>
  <c r="AL171" i="3"/>
  <c r="AG171" i="3"/>
  <c r="W171" i="3"/>
  <c r="Q171" i="3"/>
  <c r="O171" i="3"/>
  <c r="U171" i="3" s="1"/>
  <c r="N171" i="3"/>
  <c r="T171" i="3" s="1"/>
  <c r="M171" i="3"/>
  <c r="S171" i="3" s="1"/>
  <c r="L171" i="3"/>
  <c r="R171" i="3" s="1"/>
  <c r="K171" i="3"/>
  <c r="AL170" i="3"/>
  <c r="AG170" i="3"/>
  <c r="W170" i="3"/>
  <c r="Q170" i="3"/>
  <c r="O170" i="3"/>
  <c r="U170" i="3" s="1"/>
  <c r="N170" i="3"/>
  <c r="T170" i="3" s="1"/>
  <c r="M170" i="3"/>
  <c r="S170" i="3" s="1"/>
  <c r="L170" i="3"/>
  <c r="R170" i="3" s="1"/>
  <c r="K170" i="3"/>
  <c r="AL169" i="3"/>
  <c r="AG169" i="3"/>
  <c r="W169" i="3"/>
  <c r="Q169" i="3"/>
  <c r="O169" i="3"/>
  <c r="U169" i="3" s="1"/>
  <c r="N169" i="3"/>
  <c r="T169" i="3" s="1"/>
  <c r="M169" i="3"/>
  <c r="S169" i="3" s="1"/>
  <c r="L169" i="3"/>
  <c r="R169" i="3" s="1"/>
  <c r="K169" i="3"/>
  <c r="AL168" i="3"/>
  <c r="AG168" i="3"/>
  <c r="W168" i="3"/>
  <c r="Q168" i="3"/>
  <c r="O168" i="3"/>
  <c r="U168" i="3" s="1"/>
  <c r="N168" i="3"/>
  <c r="T168" i="3" s="1"/>
  <c r="M168" i="3"/>
  <c r="S168" i="3" s="1"/>
  <c r="L168" i="3"/>
  <c r="R168" i="3" s="1"/>
  <c r="K168" i="3"/>
  <c r="AL167" i="3"/>
  <c r="AG167" i="3"/>
  <c r="W167" i="3"/>
  <c r="Q167" i="3"/>
  <c r="O167" i="3"/>
  <c r="U167" i="3" s="1"/>
  <c r="N167" i="3"/>
  <c r="T167" i="3" s="1"/>
  <c r="M167" i="3"/>
  <c r="S167" i="3" s="1"/>
  <c r="L167" i="3"/>
  <c r="R167" i="3" s="1"/>
  <c r="K167" i="3"/>
  <c r="AL166" i="3"/>
  <c r="AG166" i="3"/>
  <c r="W166" i="3"/>
  <c r="Q166" i="3"/>
  <c r="O166" i="3"/>
  <c r="U166" i="3" s="1"/>
  <c r="N166" i="3"/>
  <c r="T166" i="3" s="1"/>
  <c r="M166" i="3"/>
  <c r="S166" i="3" s="1"/>
  <c r="L166" i="3"/>
  <c r="R166" i="3" s="1"/>
  <c r="K166" i="3"/>
  <c r="AL165" i="3"/>
  <c r="AG165" i="3"/>
  <c r="W165" i="3"/>
  <c r="Q165" i="3"/>
  <c r="O165" i="3"/>
  <c r="U165" i="3" s="1"/>
  <c r="N165" i="3"/>
  <c r="T165" i="3" s="1"/>
  <c r="M165" i="3"/>
  <c r="S165" i="3" s="1"/>
  <c r="L165" i="3"/>
  <c r="R165" i="3" s="1"/>
  <c r="K165" i="3"/>
  <c r="AL164" i="3"/>
  <c r="AG164" i="3"/>
  <c r="W164" i="3"/>
  <c r="Q164" i="3"/>
  <c r="O164" i="3"/>
  <c r="U164" i="3" s="1"/>
  <c r="N164" i="3"/>
  <c r="T164" i="3" s="1"/>
  <c r="M164" i="3"/>
  <c r="S164" i="3" s="1"/>
  <c r="L164" i="3"/>
  <c r="R164" i="3" s="1"/>
  <c r="K164" i="3"/>
  <c r="AL163" i="3"/>
  <c r="AG163" i="3"/>
  <c r="W163" i="3"/>
  <c r="Q163" i="3"/>
  <c r="O163" i="3"/>
  <c r="U163" i="3" s="1"/>
  <c r="N163" i="3"/>
  <c r="T163" i="3" s="1"/>
  <c r="M163" i="3"/>
  <c r="S163" i="3" s="1"/>
  <c r="L163" i="3"/>
  <c r="R163" i="3" s="1"/>
  <c r="K163" i="3"/>
  <c r="AL162" i="3"/>
  <c r="AG162" i="3"/>
  <c r="W162" i="3"/>
  <c r="Q162" i="3"/>
  <c r="O162" i="3"/>
  <c r="U162" i="3" s="1"/>
  <c r="N162" i="3"/>
  <c r="T162" i="3" s="1"/>
  <c r="M162" i="3"/>
  <c r="S162" i="3" s="1"/>
  <c r="L162" i="3"/>
  <c r="R162" i="3" s="1"/>
  <c r="K162" i="3"/>
  <c r="AL161" i="3"/>
  <c r="AG161" i="3"/>
  <c r="W161" i="3"/>
  <c r="Q161" i="3"/>
  <c r="O161" i="3"/>
  <c r="U161" i="3" s="1"/>
  <c r="N161" i="3"/>
  <c r="T161" i="3" s="1"/>
  <c r="M161" i="3"/>
  <c r="S161" i="3" s="1"/>
  <c r="L161" i="3"/>
  <c r="R161" i="3" s="1"/>
  <c r="K161" i="3"/>
  <c r="AL160" i="3"/>
  <c r="AG160" i="3"/>
  <c r="W160" i="3"/>
  <c r="Q160" i="3"/>
  <c r="O160" i="3"/>
  <c r="U160" i="3" s="1"/>
  <c r="N160" i="3"/>
  <c r="T160" i="3" s="1"/>
  <c r="M160" i="3"/>
  <c r="S160" i="3" s="1"/>
  <c r="L160" i="3"/>
  <c r="R160" i="3" s="1"/>
  <c r="K160" i="3"/>
  <c r="AL159" i="3"/>
  <c r="AG159" i="3"/>
  <c r="W159" i="3"/>
  <c r="Q159" i="3"/>
  <c r="O159" i="3"/>
  <c r="U159" i="3" s="1"/>
  <c r="N159" i="3"/>
  <c r="T159" i="3" s="1"/>
  <c r="M159" i="3"/>
  <c r="S159" i="3" s="1"/>
  <c r="L159" i="3"/>
  <c r="R159" i="3" s="1"/>
  <c r="K159" i="3"/>
  <c r="AL158" i="3"/>
  <c r="AG158" i="3"/>
  <c r="W158" i="3"/>
  <c r="Q158" i="3"/>
  <c r="O158" i="3"/>
  <c r="U158" i="3" s="1"/>
  <c r="N158" i="3"/>
  <c r="T158" i="3" s="1"/>
  <c r="M158" i="3"/>
  <c r="S158" i="3" s="1"/>
  <c r="L158" i="3"/>
  <c r="R158" i="3" s="1"/>
  <c r="K158" i="3"/>
  <c r="AL157" i="3"/>
  <c r="AG157" i="3"/>
  <c r="W157" i="3"/>
  <c r="Q157" i="3"/>
  <c r="O157" i="3"/>
  <c r="U157" i="3" s="1"/>
  <c r="N157" i="3"/>
  <c r="T157" i="3" s="1"/>
  <c r="M157" i="3"/>
  <c r="S157" i="3" s="1"/>
  <c r="L157" i="3"/>
  <c r="R157" i="3" s="1"/>
  <c r="K157" i="3"/>
  <c r="AL156" i="3"/>
  <c r="AG156" i="3"/>
  <c r="W156" i="3"/>
  <c r="Q156" i="3"/>
  <c r="O156" i="3"/>
  <c r="U156" i="3" s="1"/>
  <c r="N156" i="3"/>
  <c r="T156" i="3" s="1"/>
  <c r="M156" i="3"/>
  <c r="S156" i="3" s="1"/>
  <c r="L156" i="3"/>
  <c r="R156" i="3" s="1"/>
  <c r="K156" i="3"/>
  <c r="AL155" i="3"/>
  <c r="AG155" i="3"/>
  <c r="W155" i="3"/>
  <c r="Q155" i="3"/>
  <c r="O155" i="3"/>
  <c r="U155" i="3" s="1"/>
  <c r="N155" i="3"/>
  <c r="T155" i="3" s="1"/>
  <c r="M155" i="3"/>
  <c r="S155" i="3" s="1"/>
  <c r="L155" i="3"/>
  <c r="R155" i="3" s="1"/>
  <c r="K155" i="3"/>
  <c r="AL154" i="3"/>
  <c r="AG154" i="3"/>
  <c r="W154" i="3"/>
  <c r="Q154" i="3"/>
  <c r="O154" i="3"/>
  <c r="U154" i="3" s="1"/>
  <c r="N154" i="3"/>
  <c r="T154" i="3" s="1"/>
  <c r="M154" i="3"/>
  <c r="S154" i="3" s="1"/>
  <c r="L154" i="3"/>
  <c r="R154" i="3" s="1"/>
  <c r="K154" i="3"/>
  <c r="AL153" i="3"/>
  <c r="AG153" i="3"/>
  <c r="W153" i="3"/>
  <c r="Q153" i="3"/>
  <c r="O153" i="3"/>
  <c r="U153" i="3" s="1"/>
  <c r="N153" i="3"/>
  <c r="T153" i="3" s="1"/>
  <c r="M153" i="3"/>
  <c r="S153" i="3" s="1"/>
  <c r="L153" i="3"/>
  <c r="R153" i="3" s="1"/>
  <c r="K153" i="3"/>
  <c r="AL152" i="3"/>
  <c r="AG152" i="3"/>
  <c r="W152" i="3"/>
  <c r="Q152" i="3"/>
  <c r="O152" i="3"/>
  <c r="U152" i="3" s="1"/>
  <c r="N152" i="3"/>
  <c r="T152" i="3" s="1"/>
  <c r="M152" i="3"/>
  <c r="S152" i="3" s="1"/>
  <c r="L152" i="3"/>
  <c r="R152" i="3" s="1"/>
  <c r="K152" i="3"/>
  <c r="AL151" i="3"/>
  <c r="AG151" i="3"/>
  <c r="W151" i="3"/>
  <c r="Q151" i="3"/>
  <c r="O151" i="3"/>
  <c r="U151" i="3" s="1"/>
  <c r="N151" i="3"/>
  <c r="T151" i="3" s="1"/>
  <c r="M151" i="3"/>
  <c r="S151" i="3" s="1"/>
  <c r="L151" i="3"/>
  <c r="R151" i="3" s="1"/>
  <c r="K151" i="3"/>
  <c r="AL150" i="3"/>
  <c r="AG150" i="3"/>
  <c r="W150" i="3"/>
  <c r="Q150" i="3"/>
  <c r="O150" i="3"/>
  <c r="U150" i="3" s="1"/>
  <c r="N150" i="3"/>
  <c r="T150" i="3" s="1"/>
  <c r="M150" i="3"/>
  <c r="S150" i="3" s="1"/>
  <c r="L150" i="3"/>
  <c r="R150" i="3" s="1"/>
  <c r="K150" i="3"/>
  <c r="AL149" i="3"/>
  <c r="AG149" i="3"/>
  <c r="W149" i="3"/>
  <c r="Q149" i="3"/>
  <c r="O149" i="3"/>
  <c r="U149" i="3" s="1"/>
  <c r="N149" i="3"/>
  <c r="T149" i="3" s="1"/>
  <c r="M149" i="3"/>
  <c r="S149" i="3" s="1"/>
  <c r="L149" i="3"/>
  <c r="R149" i="3" s="1"/>
  <c r="K149" i="3"/>
  <c r="AL148" i="3"/>
  <c r="AG148" i="3"/>
  <c r="W148" i="3"/>
  <c r="Q148" i="3"/>
  <c r="O148" i="3"/>
  <c r="U148" i="3" s="1"/>
  <c r="N148" i="3"/>
  <c r="T148" i="3" s="1"/>
  <c r="M148" i="3"/>
  <c r="S148" i="3" s="1"/>
  <c r="L148" i="3"/>
  <c r="R148" i="3" s="1"/>
  <c r="K148" i="3"/>
  <c r="AL147" i="3"/>
  <c r="AG147" i="3"/>
  <c r="W147" i="3"/>
  <c r="Q147" i="3"/>
  <c r="O147" i="3"/>
  <c r="U147" i="3" s="1"/>
  <c r="N147" i="3"/>
  <c r="T147" i="3" s="1"/>
  <c r="M147" i="3"/>
  <c r="S147" i="3" s="1"/>
  <c r="L147" i="3"/>
  <c r="R147" i="3" s="1"/>
  <c r="K147" i="3"/>
  <c r="AL146" i="3"/>
  <c r="AG146" i="3"/>
  <c r="W146" i="3"/>
  <c r="Q146" i="3"/>
  <c r="O146" i="3"/>
  <c r="U146" i="3" s="1"/>
  <c r="N146" i="3"/>
  <c r="T146" i="3" s="1"/>
  <c r="M146" i="3"/>
  <c r="S146" i="3" s="1"/>
  <c r="L146" i="3"/>
  <c r="R146" i="3" s="1"/>
  <c r="K146" i="3"/>
  <c r="AL145" i="3"/>
  <c r="AG145" i="3"/>
  <c r="W145" i="3"/>
  <c r="Q145" i="3"/>
  <c r="O145" i="3"/>
  <c r="U145" i="3" s="1"/>
  <c r="N145" i="3"/>
  <c r="T145" i="3" s="1"/>
  <c r="M145" i="3"/>
  <c r="S145" i="3" s="1"/>
  <c r="L145" i="3"/>
  <c r="R145" i="3" s="1"/>
  <c r="K145" i="3"/>
  <c r="AL144" i="3"/>
  <c r="AG144" i="3"/>
  <c r="W144" i="3"/>
  <c r="Q144" i="3"/>
  <c r="O144" i="3"/>
  <c r="U144" i="3" s="1"/>
  <c r="N144" i="3"/>
  <c r="T144" i="3" s="1"/>
  <c r="M144" i="3"/>
  <c r="S144" i="3" s="1"/>
  <c r="L144" i="3"/>
  <c r="R144" i="3" s="1"/>
  <c r="K144" i="3"/>
  <c r="AL143" i="3"/>
  <c r="AG143" i="3"/>
  <c r="W143" i="3"/>
  <c r="Q143" i="3"/>
  <c r="O143" i="3"/>
  <c r="U143" i="3" s="1"/>
  <c r="N143" i="3"/>
  <c r="T143" i="3" s="1"/>
  <c r="M143" i="3"/>
  <c r="S143" i="3" s="1"/>
  <c r="L143" i="3"/>
  <c r="R143" i="3" s="1"/>
  <c r="K143" i="3"/>
  <c r="AL142" i="3"/>
  <c r="AG142" i="3"/>
  <c r="W142" i="3"/>
  <c r="Q142" i="3"/>
  <c r="O142" i="3"/>
  <c r="U142" i="3" s="1"/>
  <c r="N142" i="3"/>
  <c r="T142" i="3" s="1"/>
  <c r="M142" i="3"/>
  <c r="S142" i="3" s="1"/>
  <c r="L142" i="3"/>
  <c r="R142" i="3" s="1"/>
  <c r="K142" i="3"/>
  <c r="AL141" i="3"/>
  <c r="AG141" i="3"/>
  <c r="W141" i="3"/>
  <c r="Q141" i="3"/>
  <c r="O141" i="3"/>
  <c r="U141" i="3" s="1"/>
  <c r="N141" i="3"/>
  <c r="T141" i="3" s="1"/>
  <c r="M141" i="3"/>
  <c r="S141" i="3" s="1"/>
  <c r="L141" i="3"/>
  <c r="R141" i="3" s="1"/>
  <c r="K141" i="3"/>
  <c r="AL140" i="3"/>
  <c r="AG140" i="3"/>
  <c r="W140" i="3"/>
  <c r="Q140" i="3"/>
  <c r="O140" i="3"/>
  <c r="U140" i="3" s="1"/>
  <c r="N140" i="3"/>
  <c r="T140" i="3" s="1"/>
  <c r="M140" i="3"/>
  <c r="S140" i="3" s="1"/>
  <c r="L140" i="3"/>
  <c r="R140" i="3" s="1"/>
  <c r="K140" i="3"/>
  <c r="AL139" i="3"/>
  <c r="AG139" i="3"/>
  <c r="W139" i="3"/>
  <c r="Q139" i="3"/>
  <c r="O139" i="3"/>
  <c r="U139" i="3" s="1"/>
  <c r="N139" i="3"/>
  <c r="T139" i="3" s="1"/>
  <c r="M139" i="3"/>
  <c r="S139" i="3" s="1"/>
  <c r="L139" i="3"/>
  <c r="R139" i="3" s="1"/>
  <c r="K139" i="3"/>
  <c r="AL138" i="3"/>
  <c r="AG138" i="3"/>
  <c r="W138" i="3"/>
  <c r="Q138" i="3"/>
  <c r="O138" i="3"/>
  <c r="U138" i="3" s="1"/>
  <c r="N138" i="3"/>
  <c r="T138" i="3" s="1"/>
  <c r="M138" i="3"/>
  <c r="S138" i="3" s="1"/>
  <c r="L138" i="3"/>
  <c r="R138" i="3" s="1"/>
  <c r="K138" i="3"/>
  <c r="AL137" i="3"/>
  <c r="AG137" i="3"/>
  <c r="W137" i="3"/>
  <c r="Q137" i="3"/>
  <c r="O137" i="3"/>
  <c r="U137" i="3" s="1"/>
  <c r="N137" i="3"/>
  <c r="T137" i="3" s="1"/>
  <c r="M137" i="3"/>
  <c r="S137" i="3" s="1"/>
  <c r="L137" i="3"/>
  <c r="R137" i="3" s="1"/>
  <c r="K137" i="3"/>
  <c r="AL136" i="3"/>
  <c r="AG136" i="3"/>
  <c r="W136" i="3"/>
  <c r="Q136" i="3"/>
  <c r="O136" i="3"/>
  <c r="U136" i="3" s="1"/>
  <c r="N136" i="3"/>
  <c r="T136" i="3" s="1"/>
  <c r="M136" i="3"/>
  <c r="S136" i="3" s="1"/>
  <c r="L136" i="3"/>
  <c r="R136" i="3" s="1"/>
  <c r="K136" i="3"/>
  <c r="AL135" i="3"/>
  <c r="AG135" i="3"/>
  <c r="W135" i="3"/>
  <c r="Q135" i="3"/>
  <c r="O135" i="3"/>
  <c r="U135" i="3" s="1"/>
  <c r="N135" i="3"/>
  <c r="T135" i="3" s="1"/>
  <c r="M135" i="3"/>
  <c r="S135" i="3" s="1"/>
  <c r="L135" i="3"/>
  <c r="R135" i="3" s="1"/>
  <c r="K135" i="3"/>
  <c r="AL134" i="3"/>
  <c r="AG134" i="3"/>
  <c r="W134" i="3"/>
  <c r="Q134" i="3"/>
  <c r="O134" i="3"/>
  <c r="U134" i="3" s="1"/>
  <c r="N134" i="3"/>
  <c r="T134" i="3" s="1"/>
  <c r="M134" i="3"/>
  <c r="S134" i="3" s="1"/>
  <c r="L134" i="3"/>
  <c r="R134" i="3" s="1"/>
  <c r="K134" i="3"/>
  <c r="AL133" i="3"/>
  <c r="AG133" i="3"/>
  <c r="W133" i="3"/>
  <c r="Q133" i="3"/>
  <c r="O133" i="3"/>
  <c r="U133" i="3" s="1"/>
  <c r="N133" i="3"/>
  <c r="T133" i="3" s="1"/>
  <c r="M133" i="3"/>
  <c r="S133" i="3" s="1"/>
  <c r="L133" i="3"/>
  <c r="R133" i="3" s="1"/>
  <c r="K133" i="3"/>
  <c r="AL132" i="3"/>
  <c r="AG132" i="3"/>
  <c r="W132" i="3"/>
  <c r="Q132" i="3"/>
  <c r="O132" i="3"/>
  <c r="U132" i="3" s="1"/>
  <c r="N132" i="3"/>
  <c r="T132" i="3" s="1"/>
  <c r="M132" i="3"/>
  <c r="S132" i="3" s="1"/>
  <c r="L132" i="3"/>
  <c r="R132" i="3" s="1"/>
  <c r="K132" i="3"/>
  <c r="AL131" i="3"/>
  <c r="AG131" i="3"/>
  <c r="W131" i="3"/>
  <c r="Q131" i="3"/>
  <c r="O131" i="3"/>
  <c r="U131" i="3" s="1"/>
  <c r="N131" i="3"/>
  <c r="T131" i="3" s="1"/>
  <c r="M131" i="3"/>
  <c r="S131" i="3" s="1"/>
  <c r="L131" i="3"/>
  <c r="R131" i="3" s="1"/>
  <c r="K131" i="3"/>
  <c r="AL130" i="3"/>
  <c r="AG130" i="3"/>
  <c r="W130" i="3"/>
  <c r="Q130" i="3"/>
  <c r="O130" i="3"/>
  <c r="U130" i="3" s="1"/>
  <c r="N130" i="3"/>
  <c r="T130" i="3" s="1"/>
  <c r="M130" i="3"/>
  <c r="S130" i="3" s="1"/>
  <c r="L130" i="3"/>
  <c r="R130" i="3" s="1"/>
  <c r="K130" i="3"/>
  <c r="AL129" i="3"/>
  <c r="AG129" i="3"/>
  <c r="W129" i="3"/>
  <c r="Q129" i="3"/>
  <c r="O129" i="3"/>
  <c r="U129" i="3" s="1"/>
  <c r="N129" i="3"/>
  <c r="T129" i="3" s="1"/>
  <c r="M129" i="3"/>
  <c r="S129" i="3" s="1"/>
  <c r="L129" i="3"/>
  <c r="R129" i="3" s="1"/>
  <c r="K129" i="3"/>
  <c r="AL128" i="3"/>
  <c r="AG128" i="3"/>
  <c r="W128" i="3"/>
  <c r="Q128" i="3"/>
  <c r="O128" i="3"/>
  <c r="U128" i="3" s="1"/>
  <c r="N128" i="3"/>
  <c r="T128" i="3" s="1"/>
  <c r="M128" i="3"/>
  <c r="S128" i="3" s="1"/>
  <c r="L128" i="3"/>
  <c r="R128" i="3" s="1"/>
  <c r="K128" i="3"/>
  <c r="AL127" i="3"/>
  <c r="AG127" i="3"/>
  <c r="W127" i="3"/>
  <c r="Q127" i="3"/>
  <c r="O127" i="3"/>
  <c r="U127" i="3" s="1"/>
  <c r="N127" i="3"/>
  <c r="T127" i="3" s="1"/>
  <c r="M127" i="3"/>
  <c r="S127" i="3" s="1"/>
  <c r="L127" i="3"/>
  <c r="R127" i="3" s="1"/>
  <c r="K127" i="3"/>
  <c r="AL126" i="3"/>
  <c r="AG126" i="3"/>
  <c r="W126" i="3"/>
  <c r="Q126" i="3"/>
  <c r="O126" i="3"/>
  <c r="U126" i="3" s="1"/>
  <c r="N126" i="3"/>
  <c r="T126" i="3" s="1"/>
  <c r="M126" i="3"/>
  <c r="S126" i="3" s="1"/>
  <c r="L126" i="3"/>
  <c r="R126" i="3" s="1"/>
  <c r="K126" i="3"/>
  <c r="AL125" i="3"/>
  <c r="AG125" i="3"/>
  <c r="W125" i="3"/>
  <c r="Q125" i="3"/>
  <c r="O125" i="3"/>
  <c r="U125" i="3" s="1"/>
  <c r="N125" i="3"/>
  <c r="T125" i="3" s="1"/>
  <c r="M125" i="3"/>
  <c r="S125" i="3" s="1"/>
  <c r="L125" i="3"/>
  <c r="R125" i="3" s="1"/>
  <c r="K125" i="3"/>
  <c r="AL124" i="3"/>
  <c r="AG124" i="3"/>
  <c r="W124" i="3"/>
  <c r="Q124" i="3"/>
  <c r="O124" i="3"/>
  <c r="U124" i="3" s="1"/>
  <c r="N124" i="3"/>
  <c r="T124" i="3" s="1"/>
  <c r="M124" i="3"/>
  <c r="S124" i="3" s="1"/>
  <c r="L124" i="3"/>
  <c r="R124" i="3" s="1"/>
  <c r="K124" i="3"/>
  <c r="AL123" i="3"/>
  <c r="AG123" i="3"/>
  <c r="W123" i="3"/>
  <c r="Q123" i="3"/>
  <c r="O123" i="3"/>
  <c r="U123" i="3" s="1"/>
  <c r="N123" i="3"/>
  <c r="T123" i="3" s="1"/>
  <c r="M123" i="3"/>
  <c r="S123" i="3" s="1"/>
  <c r="L123" i="3"/>
  <c r="R123" i="3" s="1"/>
  <c r="K123" i="3"/>
  <c r="AL122" i="3"/>
  <c r="AG122" i="3"/>
  <c r="W122" i="3"/>
  <c r="Q122" i="3"/>
  <c r="O122" i="3"/>
  <c r="U122" i="3" s="1"/>
  <c r="N122" i="3"/>
  <c r="T122" i="3" s="1"/>
  <c r="M122" i="3"/>
  <c r="S122" i="3" s="1"/>
  <c r="L122" i="3"/>
  <c r="R122" i="3" s="1"/>
  <c r="K122" i="3"/>
  <c r="AL121" i="3"/>
  <c r="AG121" i="3"/>
  <c r="W121" i="3"/>
  <c r="Q121" i="3"/>
  <c r="O121" i="3"/>
  <c r="U121" i="3" s="1"/>
  <c r="N121" i="3"/>
  <c r="T121" i="3" s="1"/>
  <c r="M121" i="3"/>
  <c r="S121" i="3" s="1"/>
  <c r="L121" i="3"/>
  <c r="R121" i="3" s="1"/>
  <c r="K121" i="3"/>
  <c r="AL120" i="3"/>
  <c r="AG120" i="3"/>
  <c r="W120" i="3"/>
  <c r="Q120" i="3"/>
  <c r="O120" i="3"/>
  <c r="U120" i="3" s="1"/>
  <c r="N120" i="3"/>
  <c r="T120" i="3" s="1"/>
  <c r="M120" i="3"/>
  <c r="S120" i="3" s="1"/>
  <c r="L120" i="3"/>
  <c r="R120" i="3" s="1"/>
  <c r="K120" i="3"/>
  <c r="AL119" i="3"/>
  <c r="AG119" i="3"/>
  <c r="W119" i="3"/>
  <c r="Q119" i="3"/>
  <c r="O119" i="3"/>
  <c r="U119" i="3" s="1"/>
  <c r="N119" i="3"/>
  <c r="T119" i="3" s="1"/>
  <c r="M119" i="3"/>
  <c r="S119" i="3" s="1"/>
  <c r="L119" i="3"/>
  <c r="R119" i="3" s="1"/>
  <c r="K119" i="3"/>
  <c r="AL118" i="3"/>
  <c r="AG118" i="3"/>
  <c r="W118" i="3"/>
  <c r="Q118" i="3"/>
  <c r="O118" i="3"/>
  <c r="U118" i="3" s="1"/>
  <c r="N118" i="3"/>
  <c r="T118" i="3" s="1"/>
  <c r="M118" i="3"/>
  <c r="S118" i="3" s="1"/>
  <c r="L118" i="3"/>
  <c r="R118" i="3" s="1"/>
  <c r="K118" i="3"/>
  <c r="AL117" i="3"/>
  <c r="AG117" i="3"/>
  <c r="W117" i="3"/>
  <c r="Q117" i="3"/>
  <c r="O117" i="3"/>
  <c r="U117" i="3" s="1"/>
  <c r="N117" i="3"/>
  <c r="T117" i="3" s="1"/>
  <c r="M117" i="3"/>
  <c r="S117" i="3" s="1"/>
  <c r="L117" i="3"/>
  <c r="R117" i="3" s="1"/>
  <c r="K117" i="3"/>
  <c r="AL116" i="3"/>
  <c r="AG116" i="3"/>
  <c r="W116" i="3"/>
  <c r="Q116" i="3"/>
  <c r="O116" i="3"/>
  <c r="U116" i="3" s="1"/>
  <c r="N116" i="3"/>
  <c r="T116" i="3" s="1"/>
  <c r="M116" i="3"/>
  <c r="S116" i="3" s="1"/>
  <c r="L116" i="3"/>
  <c r="R116" i="3" s="1"/>
  <c r="K116" i="3"/>
  <c r="AL115" i="3"/>
  <c r="AG115" i="3"/>
  <c r="W115" i="3"/>
  <c r="Q115" i="3"/>
  <c r="O115" i="3"/>
  <c r="U115" i="3" s="1"/>
  <c r="N115" i="3"/>
  <c r="T115" i="3" s="1"/>
  <c r="M115" i="3"/>
  <c r="S115" i="3" s="1"/>
  <c r="L115" i="3"/>
  <c r="R115" i="3" s="1"/>
  <c r="K115" i="3"/>
  <c r="AL114" i="3"/>
  <c r="AG114" i="3"/>
  <c r="W114" i="3"/>
  <c r="Q114" i="3"/>
  <c r="O114" i="3"/>
  <c r="U114" i="3" s="1"/>
  <c r="N114" i="3"/>
  <c r="T114" i="3" s="1"/>
  <c r="M114" i="3"/>
  <c r="S114" i="3" s="1"/>
  <c r="L114" i="3"/>
  <c r="R114" i="3" s="1"/>
  <c r="K114" i="3"/>
  <c r="AL113" i="3"/>
  <c r="AG113" i="3"/>
  <c r="W113" i="3"/>
  <c r="S113" i="3"/>
  <c r="Q113" i="3"/>
  <c r="O113" i="3"/>
  <c r="U113" i="3" s="1"/>
  <c r="N113" i="3"/>
  <c r="T113" i="3" s="1"/>
  <c r="M113" i="3"/>
  <c r="L113" i="3"/>
  <c r="R113" i="3" s="1"/>
  <c r="K113" i="3"/>
  <c r="AL112" i="3"/>
  <c r="AG112" i="3"/>
  <c r="W112" i="3"/>
  <c r="Q112" i="3"/>
  <c r="O112" i="3"/>
  <c r="U112" i="3" s="1"/>
  <c r="N112" i="3"/>
  <c r="T112" i="3" s="1"/>
  <c r="M112" i="3"/>
  <c r="S112" i="3" s="1"/>
  <c r="L112" i="3"/>
  <c r="R112" i="3" s="1"/>
  <c r="K112" i="3"/>
  <c r="AL111" i="3"/>
  <c r="AG111" i="3"/>
  <c r="W111" i="3"/>
  <c r="Q111" i="3"/>
  <c r="O111" i="3"/>
  <c r="U111" i="3" s="1"/>
  <c r="N111" i="3"/>
  <c r="T111" i="3" s="1"/>
  <c r="M111" i="3"/>
  <c r="S111" i="3" s="1"/>
  <c r="L111" i="3"/>
  <c r="R111" i="3" s="1"/>
  <c r="K111" i="3"/>
  <c r="AL110" i="3"/>
  <c r="AG110" i="3"/>
  <c r="W110" i="3"/>
  <c r="Q110" i="3"/>
  <c r="O110" i="3"/>
  <c r="U110" i="3" s="1"/>
  <c r="N110" i="3"/>
  <c r="T110" i="3" s="1"/>
  <c r="M110" i="3"/>
  <c r="S110" i="3" s="1"/>
  <c r="L110" i="3"/>
  <c r="R110" i="3" s="1"/>
  <c r="K110" i="3"/>
  <c r="AL109" i="3"/>
  <c r="AG109" i="3"/>
  <c r="W109" i="3"/>
  <c r="Q109" i="3"/>
  <c r="O109" i="3"/>
  <c r="U109" i="3" s="1"/>
  <c r="N109" i="3"/>
  <c r="T109" i="3" s="1"/>
  <c r="M109" i="3"/>
  <c r="S109" i="3" s="1"/>
  <c r="L109" i="3"/>
  <c r="R109" i="3" s="1"/>
  <c r="K109" i="3"/>
  <c r="AL108" i="3"/>
  <c r="AG108" i="3"/>
  <c r="W108" i="3"/>
  <c r="Q108" i="3"/>
  <c r="O108" i="3"/>
  <c r="U108" i="3" s="1"/>
  <c r="N108" i="3"/>
  <c r="T108" i="3" s="1"/>
  <c r="M108" i="3"/>
  <c r="S108" i="3" s="1"/>
  <c r="L108" i="3"/>
  <c r="R108" i="3" s="1"/>
  <c r="K108" i="3"/>
  <c r="AL107" i="3"/>
  <c r="AG107" i="3"/>
  <c r="W107" i="3"/>
  <c r="Q107" i="3"/>
  <c r="O107" i="3"/>
  <c r="U107" i="3" s="1"/>
  <c r="N107" i="3"/>
  <c r="T107" i="3" s="1"/>
  <c r="M107" i="3"/>
  <c r="S107" i="3" s="1"/>
  <c r="L107" i="3"/>
  <c r="R107" i="3" s="1"/>
  <c r="K107" i="3"/>
  <c r="AL106" i="3"/>
  <c r="AG106" i="3"/>
  <c r="W106" i="3"/>
  <c r="Q106" i="3"/>
  <c r="O106" i="3"/>
  <c r="U106" i="3" s="1"/>
  <c r="N106" i="3"/>
  <c r="T106" i="3" s="1"/>
  <c r="M106" i="3"/>
  <c r="S106" i="3" s="1"/>
  <c r="L106" i="3"/>
  <c r="R106" i="3" s="1"/>
  <c r="K106" i="3"/>
  <c r="AL105" i="3"/>
  <c r="AG105" i="3"/>
  <c r="W105" i="3"/>
  <c r="Q105" i="3"/>
  <c r="O105" i="3"/>
  <c r="U105" i="3" s="1"/>
  <c r="N105" i="3"/>
  <c r="T105" i="3" s="1"/>
  <c r="M105" i="3"/>
  <c r="S105" i="3" s="1"/>
  <c r="L105" i="3"/>
  <c r="R105" i="3" s="1"/>
  <c r="K105" i="3"/>
  <c r="AL104" i="3"/>
  <c r="AG104" i="3"/>
  <c r="W104" i="3"/>
  <c r="Q104" i="3"/>
  <c r="O104" i="3"/>
  <c r="U104" i="3" s="1"/>
  <c r="N104" i="3"/>
  <c r="T104" i="3" s="1"/>
  <c r="M104" i="3"/>
  <c r="S104" i="3" s="1"/>
  <c r="L104" i="3"/>
  <c r="R104" i="3" s="1"/>
  <c r="K104" i="3"/>
  <c r="AL103" i="3"/>
  <c r="AG103" i="3"/>
  <c r="W103" i="3"/>
  <c r="Q103" i="3"/>
  <c r="O103" i="3"/>
  <c r="U103" i="3" s="1"/>
  <c r="N103" i="3"/>
  <c r="T103" i="3" s="1"/>
  <c r="M103" i="3"/>
  <c r="S103" i="3" s="1"/>
  <c r="L103" i="3"/>
  <c r="R103" i="3" s="1"/>
  <c r="K103" i="3"/>
  <c r="AL102" i="3"/>
  <c r="AG102" i="3"/>
  <c r="W102" i="3"/>
  <c r="Q102" i="3"/>
  <c r="O102" i="3"/>
  <c r="U102" i="3" s="1"/>
  <c r="N102" i="3"/>
  <c r="T102" i="3" s="1"/>
  <c r="M102" i="3"/>
  <c r="S102" i="3" s="1"/>
  <c r="L102" i="3"/>
  <c r="R102" i="3" s="1"/>
  <c r="K102" i="3"/>
  <c r="AL101" i="3"/>
  <c r="AG101" i="3"/>
  <c r="W101" i="3"/>
  <c r="Q101" i="3"/>
  <c r="O101" i="3"/>
  <c r="U101" i="3" s="1"/>
  <c r="N101" i="3"/>
  <c r="T101" i="3" s="1"/>
  <c r="M101" i="3"/>
  <c r="S101" i="3" s="1"/>
  <c r="L101" i="3"/>
  <c r="R101" i="3" s="1"/>
  <c r="K101" i="3"/>
  <c r="AL100" i="3"/>
  <c r="AG100" i="3"/>
  <c r="W100" i="3"/>
  <c r="Q100" i="3"/>
  <c r="O100" i="3"/>
  <c r="U100" i="3" s="1"/>
  <c r="N100" i="3"/>
  <c r="T100" i="3" s="1"/>
  <c r="M100" i="3"/>
  <c r="S100" i="3" s="1"/>
  <c r="L100" i="3"/>
  <c r="R100" i="3" s="1"/>
  <c r="K100" i="3"/>
  <c r="AL99" i="3"/>
  <c r="AG99" i="3"/>
  <c r="W99" i="3"/>
  <c r="Q99" i="3"/>
  <c r="O99" i="3"/>
  <c r="U99" i="3" s="1"/>
  <c r="N99" i="3"/>
  <c r="T99" i="3" s="1"/>
  <c r="M99" i="3"/>
  <c r="S99" i="3" s="1"/>
  <c r="L99" i="3"/>
  <c r="R99" i="3" s="1"/>
  <c r="K99" i="3"/>
  <c r="AL98" i="3"/>
  <c r="AG98" i="3"/>
  <c r="W98" i="3"/>
  <c r="Q98" i="3"/>
  <c r="O98" i="3"/>
  <c r="U98" i="3" s="1"/>
  <c r="N98" i="3"/>
  <c r="T98" i="3" s="1"/>
  <c r="M98" i="3"/>
  <c r="S98" i="3" s="1"/>
  <c r="L98" i="3"/>
  <c r="R98" i="3" s="1"/>
  <c r="K98" i="3"/>
  <c r="AL97" i="3"/>
  <c r="AG97" i="3"/>
  <c r="W97" i="3"/>
  <c r="Q97" i="3"/>
  <c r="O97" i="3"/>
  <c r="U97" i="3" s="1"/>
  <c r="N97" i="3"/>
  <c r="T97" i="3" s="1"/>
  <c r="M97" i="3"/>
  <c r="S97" i="3" s="1"/>
  <c r="L97" i="3"/>
  <c r="R97" i="3" s="1"/>
  <c r="K97" i="3"/>
  <c r="AL96" i="3"/>
  <c r="AG96" i="3"/>
  <c r="W96" i="3"/>
  <c r="Q96" i="3"/>
  <c r="O96" i="3"/>
  <c r="U96" i="3" s="1"/>
  <c r="N96" i="3"/>
  <c r="T96" i="3" s="1"/>
  <c r="M96" i="3"/>
  <c r="S96" i="3" s="1"/>
  <c r="L96" i="3"/>
  <c r="R96" i="3" s="1"/>
  <c r="K96" i="3"/>
  <c r="AL95" i="3"/>
  <c r="AG95" i="3"/>
  <c r="W95" i="3"/>
  <c r="Q95" i="3"/>
  <c r="O95" i="3"/>
  <c r="U95" i="3" s="1"/>
  <c r="N95" i="3"/>
  <c r="T95" i="3" s="1"/>
  <c r="M95" i="3"/>
  <c r="S95" i="3" s="1"/>
  <c r="L95" i="3"/>
  <c r="R95" i="3" s="1"/>
  <c r="K95" i="3"/>
  <c r="AL94" i="3"/>
  <c r="AG94" i="3"/>
  <c r="W94" i="3"/>
  <c r="Q94" i="3"/>
  <c r="O94" i="3"/>
  <c r="U94" i="3" s="1"/>
  <c r="N94" i="3"/>
  <c r="T94" i="3" s="1"/>
  <c r="M94" i="3"/>
  <c r="S94" i="3" s="1"/>
  <c r="L94" i="3"/>
  <c r="R94" i="3" s="1"/>
  <c r="K94" i="3"/>
  <c r="AL93" i="3"/>
  <c r="AG93" i="3"/>
  <c r="W93" i="3"/>
  <c r="S93" i="3"/>
  <c r="Q93" i="3"/>
  <c r="O93" i="3"/>
  <c r="U93" i="3" s="1"/>
  <c r="N93" i="3"/>
  <c r="T93" i="3" s="1"/>
  <c r="M93" i="3"/>
  <c r="L93" i="3"/>
  <c r="R93" i="3" s="1"/>
  <c r="K93" i="3"/>
  <c r="AL92" i="3"/>
  <c r="AG92" i="3"/>
  <c r="W92" i="3"/>
  <c r="Q92" i="3"/>
  <c r="O92" i="3"/>
  <c r="U92" i="3" s="1"/>
  <c r="N92" i="3"/>
  <c r="T92" i="3" s="1"/>
  <c r="M92" i="3"/>
  <c r="S92" i="3" s="1"/>
  <c r="L92" i="3"/>
  <c r="R92" i="3" s="1"/>
  <c r="K92" i="3"/>
  <c r="AL91" i="3"/>
  <c r="AG91" i="3"/>
  <c r="W91" i="3"/>
  <c r="Q91" i="3"/>
  <c r="O91" i="3"/>
  <c r="U91" i="3" s="1"/>
  <c r="N91" i="3"/>
  <c r="T91" i="3" s="1"/>
  <c r="M91" i="3"/>
  <c r="S91" i="3" s="1"/>
  <c r="L91" i="3"/>
  <c r="R91" i="3" s="1"/>
  <c r="K91" i="3"/>
  <c r="AL90" i="3"/>
  <c r="AG90" i="3"/>
  <c r="W90" i="3"/>
  <c r="Q90" i="3"/>
  <c r="O90" i="3"/>
  <c r="U90" i="3" s="1"/>
  <c r="N90" i="3"/>
  <c r="T90" i="3" s="1"/>
  <c r="M90" i="3"/>
  <c r="S90" i="3" s="1"/>
  <c r="L90" i="3"/>
  <c r="R90" i="3" s="1"/>
  <c r="K90" i="3"/>
  <c r="AL89" i="3"/>
  <c r="AG89" i="3"/>
  <c r="W89" i="3"/>
  <c r="Q89" i="3"/>
  <c r="O89" i="3"/>
  <c r="U89" i="3" s="1"/>
  <c r="N89" i="3"/>
  <c r="T89" i="3" s="1"/>
  <c r="M89" i="3"/>
  <c r="S89" i="3" s="1"/>
  <c r="L89" i="3"/>
  <c r="R89" i="3" s="1"/>
  <c r="K89" i="3"/>
  <c r="AL88" i="3"/>
  <c r="AG88" i="3"/>
  <c r="W88" i="3"/>
  <c r="Q88" i="3"/>
  <c r="O88" i="3"/>
  <c r="U88" i="3" s="1"/>
  <c r="N88" i="3"/>
  <c r="T88" i="3" s="1"/>
  <c r="M88" i="3"/>
  <c r="S88" i="3" s="1"/>
  <c r="L88" i="3"/>
  <c r="R88" i="3" s="1"/>
  <c r="K88" i="3"/>
  <c r="AL87" i="3"/>
  <c r="AG87" i="3"/>
  <c r="W87" i="3"/>
  <c r="Q87" i="3"/>
  <c r="O87" i="3"/>
  <c r="U87" i="3" s="1"/>
  <c r="N87" i="3"/>
  <c r="T87" i="3" s="1"/>
  <c r="M87" i="3"/>
  <c r="S87" i="3" s="1"/>
  <c r="L87" i="3"/>
  <c r="R87" i="3" s="1"/>
  <c r="K87" i="3"/>
  <c r="AL86" i="3"/>
  <c r="AG86" i="3"/>
  <c r="W86" i="3"/>
  <c r="Q86" i="3"/>
  <c r="O86" i="3"/>
  <c r="U86" i="3" s="1"/>
  <c r="N86" i="3"/>
  <c r="T86" i="3" s="1"/>
  <c r="M86" i="3"/>
  <c r="S86" i="3" s="1"/>
  <c r="L86" i="3"/>
  <c r="R86" i="3" s="1"/>
  <c r="K86" i="3"/>
  <c r="AL85" i="3"/>
  <c r="AG85" i="3"/>
  <c r="W85" i="3"/>
  <c r="Q85" i="3"/>
  <c r="O85" i="3"/>
  <c r="U85" i="3" s="1"/>
  <c r="N85" i="3"/>
  <c r="T85" i="3" s="1"/>
  <c r="M85" i="3"/>
  <c r="S85" i="3" s="1"/>
  <c r="L85" i="3"/>
  <c r="R85" i="3" s="1"/>
  <c r="K85" i="3"/>
  <c r="AL84" i="3"/>
  <c r="AG84" i="3"/>
  <c r="W84" i="3"/>
  <c r="Q84" i="3"/>
  <c r="O84" i="3"/>
  <c r="U84" i="3" s="1"/>
  <c r="N84" i="3"/>
  <c r="T84" i="3" s="1"/>
  <c r="M84" i="3"/>
  <c r="S84" i="3" s="1"/>
  <c r="L84" i="3"/>
  <c r="R84" i="3" s="1"/>
  <c r="K84" i="3"/>
  <c r="AL83" i="3"/>
  <c r="AG83" i="3"/>
  <c r="W83" i="3"/>
  <c r="Q83" i="3"/>
  <c r="O83" i="3"/>
  <c r="U83" i="3" s="1"/>
  <c r="N83" i="3"/>
  <c r="T83" i="3" s="1"/>
  <c r="M83" i="3"/>
  <c r="S83" i="3" s="1"/>
  <c r="L83" i="3"/>
  <c r="R83" i="3" s="1"/>
  <c r="K83" i="3"/>
  <c r="AL82" i="3"/>
  <c r="AG82" i="3"/>
  <c r="W82" i="3"/>
  <c r="Q82" i="3"/>
  <c r="O82" i="3"/>
  <c r="U82" i="3" s="1"/>
  <c r="N82" i="3"/>
  <c r="T82" i="3" s="1"/>
  <c r="M82" i="3"/>
  <c r="S82" i="3" s="1"/>
  <c r="L82" i="3"/>
  <c r="R82" i="3" s="1"/>
  <c r="K82" i="3"/>
  <c r="AL81" i="3"/>
  <c r="AG81" i="3"/>
  <c r="W81" i="3"/>
  <c r="Q81" i="3"/>
  <c r="O81" i="3"/>
  <c r="U81" i="3" s="1"/>
  <c r="N81" i="3"/>
  <c r="T81" i="3" s="1"/>
  <c r="M81" i="3"/>
  <c r="S81" i="3" s="1"/>
  <c r="L81" i="3"/>
  <c r="R81" i="3" s="1"/>
  <c r="K81" i="3"/>
  <c r="AL80" i="3"/>
  <c r="AG80" i="3"/>
  <c r="W80" i="3"/>
  <c r="Q80" i="3"/>
  <c r="O80" i="3"/>
  <c r="U80" i="3" s="1"/>
  <c r="N80" i="3"/>
  <c r="T80" i="3" s="1"/>
  <c r="M80" i="3"/>
  <c r="S80" i="3" s="1"/>
  <c r="L80" i="3"/>
  <c r="R80" i="3" s="1"/>
  <c r="K80" i="3"/>
  <c r="AL79" i="3"/>
  <c r="AG79" i="3"/>
  <c r="W79" i="3"/>
  <c r="Q79" i="3"/>
  <c r="O79" i="3"/>
  <c r="U79" i="3" s="1"/>
  <c r="N79" i="3"/>
  <c r="T79" i="3" s="1"/>
  <c r="M79" i="3"/>
  <c r="S79" i="3" s="1"/>
  <c r="L79" i="3"/>
  <c r="R79" i="3" s="1"/>
  <c r="K79" i="3"/>
  <c r="AL78" i="3"/>
  <c r="AG78" i="3"/>
  <c r="W78" i="3"/>
  <c r="Q78" i="3"/>
  <c r="O78" i="3"/>
  <c r="U78" i="3" s="1"/>
  <c r="N78" i="3"/>
  <c r="T78" i="3" s="1"/>
  <c r="M78" i="3"/>
  <c r="S78" i="3" s="1"/>
  <c r="L78" i="3"/>
  <c r="R78" i="3" s="1"/>
  <c r="K78" i="3"/>
  <c r="AL77" i="3"/>
  <c r="AG77" i="3"/>
  <c r="W77" i="3"/>
  <c r="Q77" i="3"/>
  <c r="O77" i="3"/>
  <c r="U77" i="3" s="1"/>
  <c r="N77" i="3"/>
  <c r="T77" i="3" s="1"/>
  <c r="M77" i="3"/>
  <c r="S77" i="3" s="1"/>
  <c r="L77" i="3"/>
  <c r="R77" i="3" s="1"/>
  <c r="K77" i="3"/>
  <c r="AL76" i="3"/>
  <c r="AG76" i="3"/>
  <c r="W76" i="3"/>
  <c r="Q76" i="3"/>
  <c r="O76" i="3"/>
  <c r="U76" i="3" s="1"/>
  <c r="N76" i="3"/>
  <c r="T76" i="3" s="1"/>
  <c r="M76" i="3"/>
  <c r="S76" i="3" s="1"/>
  <c r="L76" i="3"/>
  <c r="R76" i="3" s="1"/>
  <c r="K76" i="3"/>
  <c r="AL75" i="3"/>
  <c r="AG75" i="3"/>
  <c r="W75" i="3"/>
  <c r="Q75" i="3"/>
  <c r="O75" i="3"/>
  <c r="U75" i="3" s="1"/>
  <c r="N75" i="3"/>
  <c r="T75" i="3" s="1"/>
  <c r="M75" i="3"/>
  <c r="S75" i="3" s="1"/>
  <c r="L75" i="3"/>
  <c r="R75" i="3" s="1"/>
  <c r="K75" i="3"/>
  <c r="AL74" i="3"/>
  <c r="AG74" i="3"/>
  <c r="W74" i="3"/>
  <c r="Q74" i="3"/>
  <c r="O74" i="3"/>
  <c r="U74" i="3" s="1"/>
  <c r="N74" i="3"/>
  <c r="T74" i="3" s="1"/>
  <c r="M74" i="3"/>
  <c r="S74" i="3" s="1"/>
  <c r="L74" i="3"/>
  <c r="R74" i="3" s="1"/>
  <c r="K74" i="3"/>
  <c r="AL73" i="3"/>
  <c r="AG73" i="3"/>
  <c r="W73" i="3"/>
  <c r="Q73" i="3"/>
  <c r="O73" i="3"/>
  <c r="U73" i="3" s="1"/>
  <c r="N73" i="3"/>
  <c r="T73" i="3" s="1"/>
  <c r="M73" i="3"/>
  <c r="S73" i="3" s="1"/>
  <c r="L73" i="3"/>
  <c r="R73" i="3" s="1"/>
  <c r="K73" i="3"/>
  <c r="AL72" i="3"/>
  <c r="AG72" i="3"/>
  <c r="W72" i="3"/>
  <c r="Q72" i="3"/>
  <c r="O72" i="3"/>
  <c r="U72" i="3" s="1"/>
  <c r="N72" i="3"/>
  <c r="T72" i="3" s="1"/>
  <c r="M72" i="3"/>
  <c r="S72" i="3" s="1"/>
  <c r="L72" i="3"/>
  <c r="R72" i="3" s="1"/>
  <c r="K72" i="3"/>
  <c r="AL71" i="3"/>
  <c r="AG71" i="3"/>
  <c r="W71" i="3"/>
  <c r="Q71" i="3"/>
  <c r="O71" i="3"/>
  <c r="U71" i="3" s="1"/>
  <c r="N71" i="3"/>
  <c r="T71" i="3" s="1"/>
  <c r="M71" i="3"/>
  <c r="S71" i="3" s="1"/>
  <c r="L71" i="3"/>
  <c r="R71" i="3" s="1"/>
  <c r="K71" i="3"/>
  <c r="AL70" i="3"/>
  <c r="AG70" i="3"/>
  <c r="W70" i="3"/>
  <c r="Q70" i="3"/>
  <c r="O70" i="3"/>
  <c r="U70" i="3" s="1"/>
  <c r="N70" i="3"/>
  <c r="T70" i="3" s="1"/>
  <c r="M70" i="3"/>
  <c r="S70" i="3" s="1"/>
  <c r="L70" i="3"/>
  <c r="R70" i="3" s="1"/>
  <c r="K70" i="3"/>
  <c r="AL69" i="3"/>
  <c r="AG69" i="3"/>
  <c r="W69" i="3"/>
  <c r="Q69" i="3"/>
  <c r="O69" i="3"/>
  <c r="U69" i="3" s="1"/>
  <c r="N69" i="3"/>
  <c r="T69" i="3" s="1"/>
  <c r="M69" i="3"/>
  <c r="S69" i="3" s="1"/>
  <c r="L69" i="3"/>
  <c r="R69" i="3" s="1"/>
  <c r="K69" i="3"/>
  <c r="AL68" i="3"/>
  <c r="AG68" i="3"/>
  <c r="W68" i="3"/>
  <c r="Q68" i="3"/>
  <c r="O68" i="3"/>
  <c r="U68" i="3" s="1"/>
  <c r="N68" i="3"/>
  <c r="T68" i="3" s="1"/>
  <c r="M68" i="3"/>
  <c r="S68" i="3" s="1"/>
  <c r="L68" i="3"/>
  <c r="R68" i="3" s="1"/>
  <c r="K68" i="3"/>
  <c r="AL67" i="3"/>
  <c r="AG67" i="3"/>
  <c r="W67" i="3"/>
  <c r="Q67" i="3"/>
  <c r="O67" i="3"/>
  <c r="U67" i="3" s="1"/>
  <c r="N67" i="3"/>
  <c r="T67" i="3" s="1"/>
  <c r="M67" i="3"/>
  <c r="S67" i="3" s="1"/>
  <c r="L67" i="3"/>
  <c r="R67" i="3" s="1"/>
  <c r="K67" i="3"/>
  <c r="AL66" i="3"/>
  <c r="AG66" i="3"/>
  <c r="W66" i="3"/>
  <c r="Q66" i="3"/>
  <c r="O66" i="3"/>
  <c r="U66" i="3" s="1"/>
  <c r="N66" i="3"/>
  <c r="T66" i="3" s="1"/>
  <c r="M66" i="3"/>
  <c r="S66" i="3" s="1"/>
  <c r="L66" i="3"/>
  <c r="R66" i="3" s="1"/>
  <c r="K66" i="3"/>
  <c r="AL65" i="3"/>
  <c r="AG65" i="3"/>
  <c r="W65" i="3"/>
  <c r="Q65" i="3"/>
  <c r="O65" i="3"/>
  <c r="U65" i="3" s="1"/>
  <c r="N65" i="3"/>
  <c r="T65" i="3" s="1"/>
  <c r="M65" i="3"/>
  <c r="S65" i="3" s="1"/>
  <c r="L65" i="3"/>
  <c r="R65" i="3" s="1"/>
  <c r="K65" i="3"/>
  <c r="AL64" i="3"/>
  <c r="AG64" i="3"/>
  <c r="W64" i="3"/>
  <c r="Q64" i="3"/>
  <c r="O64" i="3"/>
  <c r="U64" i="3" s="1"/>
  <c r="N64" i="3"/>
  <c r="T64" i="3" s="1"/>
  <c r="M64" i="3"/>
  <c r="S64" i="3" s="1"/>
  <c r="L64" i="3"/>
  <c r="R64" i="3" s="1"/>
  <c r="K64" i="3"/>
  <c r="AL63" i="3"/>
  <c r="AG63" i="3"/>
  <c r="W63" i="3"/>
  <c r="Q63" i="3"/>
  <c r="O63" i="3"/>
  <c r="U63" i="3" s="1"/>
  <c r="N63" i="3"/>
  <c r="T63" i="3" s="1"/>
  <c r="M63" i="3"/>
  <c r="S63" i="3" s="1"/>
  <c r="L63" i="3"/>
  <c r="R63" i="3" s="1"/>
  <c r="K63" i="3"/>
  <c r="AL62" i="3"/>
  <c r="AG62" i="3"/>
  <c r="W62" i="3"/>
  <c r="Q62" i="3"/>
  <c r="O62" i="3"/>
  <c r="U62" i="3" s="1"/>
  <c r="N62" i="3"/>
  <c r="T62" i="3" s="1"/>
  <c r="M62" i="3"/>
  <c r="S62" i="3" s="1"/>
  <c r="L62" i="3"/>
  <c r="R62" i="3" s="1"/>
  <c r="K62" i="3"/>
  <c r="AL61" i="3"/>
  <c r="AG61" i="3"/>
  <c r="W61" i="3"/>
  <c r="Q61" i="3"/>
  <c r="O61" i="3"/>
  <c r="U61" i="3" s="1"/>
  <c r="N61" i="3"/>
  <c r="T61" i="3" s="1"/>
  <c r="M61" i="3"/>
  <c r="S61" i="3" s="1"/>
  <c r="L61" i="3"/>
  <c r="R61" i="3" s="1"/>
  <c r="K61" i="3"/>
  <c r="AL60" i="3"/>
  <c r="AG60" i="3"/>
  <c r="W60" i="3"/>
  <c r="Q60" i="3"/>
  <c r="O60" i="3"/>
  <c r="U60" i="3" s="1"/>
  <c r="N60" i="3"/>
  <c r="T60" i="3" s="1"/>
  <c r="M60" i="3"/>
  <c r="S60" i="3" s="1"/>
  <c r="L60" i="3"/>
  <c r="R60" i="3" s="1"/>
  <c r="K60" i="3"/>
  <c r="AL59" i="3"/>
  <c r="AG59" i="3"/>
  <c r="W59" i="3"/>
  <c r="Q59" i="3"/>
  <c r="O59" i="3"/>
  <c r="U59" i="3" s="1"/>
  <c r="N59" i="3"/>
  <c r="T59" i="3" s="1"/>
  <c r="M59" i="3"/>
  <c r="S59" i="3" s="1"/>
  <c r="L59" i="3"/>
  <c r="R59" i="3" s="1"/>
  <c r="K59" i="3"/>
  <c r="AL58" i="3"/>
  <c r="AG58" i="3"/>
  <c r="W58" i="3"/>
  <c r="Q58" i="3"/>
  <c r="O58" i="3"/>
  <c r="U58" i="3" s="1"/>
  <c r="N58" i="3"/>
  <c r="T58" i="3" s="1"/>
  <c r="M58" i="3"/>
  <c r="S58" i="3" s="1"/>
  <c r="L58" i="3"/>
  <c r="R58" i="3" s="1"/>
  <c r="K58" i="3"/>
  <c r="AL57" i="3"/>
  <c r="AG57" i="3"/>
  <c r="W57" i="3"/>
  <c r="Q57" i="3"/>
  <c r="O57" i="3"/>
  <c r="U57" i="3" s="1"/>
  <c r="N57" i="3"/>
  <c r="T57" i="3" s="1"/>
  <c r="M57" i="3"/>
  <c r="S57" i="3" s="1"/>
  <c r="L57" i="3"/>
  <c r="R57" i="3" s="1"/>
  <c r="K57" i="3"/>
  <c r="AL56" i="3"/>
  <c r="AG56" i="3"/>
  <c r="W56" i="3"/>
  <c r="Q56" i="3"/>
  <c r="O56" i="3"/>
  <c r="U56" i="3" s="1"/>
  <c r="N56" i="3"/>
  <c r="T56" i="3" s="1"/>
  <c r="M56" i="3"/>
  <c r="S56" i="3" s="1"/>
  <c r="L56" i="3"/>
  <c r="R56" i="3" s="1"/>
  <c r="K56" i="3"/>
  <c r="AL55" i="3"/>
  <c r="AG55" i="3"/>
  <c r="W55" i="3"/>
  <c r="Q55" i="3"/>
  <c r="O55" i="3"/>
  <c r="U55" i="3" s="1"/>
  <c r="N55" i="3"/>
  <c r="T55" i="3" s="1"/>
  <c r="M55" i="3"/>
  <c r="S55" i="3" s="1"/>
  <c r="L55" i="3"/>
  <c r="R55" i="3" s="1"/>
  <c r="K55" i="3"/>
  <c r="AL54" i="3"/>
  <c r="AG54" i="3"/>
  <c r="W54" i="3"/>
  <c r="Q54" i="3"/>
  <c r="O54" i="3"/>
  <c r="U54" i="3" s="1"/>
  <c r="N54" i="3"/>
  <c r="T54" i="3" s="1"/>
  <c r="M54" i="3"/>
  <c r="S54" i="3" s="1"/>
  <c r="L54" i="3"/>
  <c r="R54" i="3" s="1"/>
  <c r="K54" i="3"/>
  <c r="AL53" i="3"/>
  <c r="AG53" i="3"/>
  <c r="W53" i="3"/>
  <c r="Q53" i="3"/>
  <c r="O53" i="3"/>
  <c r="U53" i="3" s="1"/>
  <c r="N53" i="3"/>
  <c r="T53" i="3" s="1"/>
  <c r="M53" i="3"/>
  <c r="S53" i="3" s="1"/>
  <c r="L53" i="3"/>
  <c r="R53" i="3" s="1"/>
  <c r="K53" i="3"/>
  <c r="AL52" i="3"/>
  <c r="AG52" i="3"/>
  <c r="W52" i="3"/>
  <c r="Q52" i="3"/>
  <c r="O52" i="3"/>
  <c r="U52" i="3" s="1"/>
  <c r="N52" i="3"/>
  <c r="T52" i="3" s="1"/>
  <c r="M52" i="3"/>
  <c r="S52" i="3" s="1"/>
  <c r="L52" i="3"/>
  <c r="R52" i="3" s="1"/>
  <c r="K52" i="3"/>
  <c r="AL51" i="3"/>
  <c r="AG51" i="3"/>
  <c r="W51" i="3"/>
  <c r="Q51" i="3"/>
  <c r="O51" i="3"/>
  <c r="U51" i="3" s="1"/>
  <c r="N51" i="3"/>
  <c r="T51" i="3" s="1"/>
  <c r="M51" i="3"/>
  <c r="S51" i="3" s="1"/>
  <c r="L51" i="3"/>
  <c r="R51" i="3" s="1"/>
  <c r="K51" i="3"/>
  <c r="AL50" i="3"/>
  <c r="AG50" i="3"/>
  <c r="W50" i="3"/>
  <c r="Q50" i="3"/>
  <c r="O50" i="3"/>
  <c r="U50" i="3" s="1"/>
  <c r="N50" i="3"/>
  <c r="T50" i="3" s="1"/>
  <c r="M50" i="3"/>
  <c r="S50" i="3" s="1"/>
  <c r="L50" i="3"/>
  <c r="R50" i="3" s="1"/>
  <c r="K50" i="3"/>
  <c r="AL49" i="3"/>
  <c r="AG49" i="3"/>
  <c r="W49" i="3"/>
  <c r="Q49" i="3"/>
  <c r="O49" i="3"/>
  <c r="U49" i="3" s="1"/>
  <c r="N49" i="3"/>
  <c r="T49" i="3" s="1"/>
  <c r="M49" i="3"/>
  <c r="S49" i="3" s="1"/>
  <c r="L49" i="3"/>
  <c r="R49" i="3" s="1"/>
  <c r="K49" i="3"/>
  <c r="AL48" i="3"/>
  <c r="AG48" i="3"/>
  <c r="W48" i="3"/>
  <c r="Q48" i="3"/>
  <c r="O48" i="3"/>
  <c r="U48" i="3" s="1"/>
  <c r="N48" i="3"/>
  <c r="T48" i="3" s="1"/>
  <c r="M48" i="3"/>
  <c r="S48" i="3" s="1"/>
  <c r="L48" i="3"/>
  <c r="R48" i="3" s="1"/>
  <c r="K48" i="3"/>
  <c r="AL47" i="3"/>
  <c r="AG47" i="3"/>
  <c r="W47" i="3"/>
  <c r="Q47" i="3"/>
  <c r="O47" i="3"/>
  <c r="U47" i="3" s="1"/>
  <c r="N47" i="3"/>
  <c r="T47" i="3" s="1"/>
  <c r="M47" i="3"/>
  <c r="S47" i="3" s="1"/>
  <c r="L47" i="3"/>
  <c r="R47" i="3" s="1"/>
  <c r="K47" i="3"/>
  <c r="AL46" i="3"/>
  <c r="AG46" i="3"/>
  <c r="W46" i="3"/>
  <c r="Q46" i="3"/>
  <c r="O46" i="3"/>
  <c r="U46" i="3" s="1"/>
  <c r="N46" i="3"/>
  <c r="T46" i="3" s="1"/>
  <c r="M46" i="3"/>
  <c r="S46" i="3" s="1"/>
  <c r="L46" i="3"/>
  <c r="R46" i="3" s="1"/>
  <c r="K46" i="3"/>
  <c r="AL45" i="3"/>
  <c r="AG45" i="3"/>
  <c r="W45" i="3"/>
  <c r="Q45" i="3"/>
  <c r="O45" i="3"/>
  <c r="U45" i="3" s="1"/>
  <c r="N45" i="3"/>
  <c r="T45" i="3" s="1"/>
  <c r="M45" i="3"/>
  <c r="S45" i="3" s="1"/>
  <c r="L45" i="3"/>
  <c r="R45" i="3" s="1"/>
  <c r="K45" i="3"/>
  <c r="AL44" i="3"/>
  <c r="AG44" i="3"/>
  <c r="W44" i="3"/>
  <c r="Q44" i="3"/>
  <c r="O44" i="3"/>
  <c r="U44" i="3" s="1"/>
  <c r="N44" i="3"/>
  <c r="T44" i="3" s="1"/>
  <c r="M44" i="3"/>
  <c r="S44" i="3" s="1"/>
  <c r="L44" i="3"/>
  <c r="R44" i="3" s="1"/>
  <c r="K44" i="3"/>
  <c r="AL43" i="3"/>
  <c r="AG43" i="3"/>
  <c r="W43" i="3"/>
  <c r="Q43" i="3"/>
  <c r="O43" i="3"/>
  <c r="U43" i="3" s="1"/>
  <c r="N43" i="3"/>
  <c r="T43" i="3" s="1"/>
  <c r="M43" i="3"/>
  <c r="S43" i="3" s="1"/>
  <c r="L43" i="3"/>
  <c r="R43" i="3" s="1"/>
  <c r="K43" i="3"/>
  <c r="AL42" i="3"/>
  <c r="AG42" i="3"/>
  <c r="W42" i="3"/>
  <c r="Q42" i="3"/>
  <c r="O42" i="3"/>
  <c r="U42" i="3" s="1"/>
  <c r="N42" i="3"/>
  <c r="T42" i="3" s="1"/>
  <c r="M42" i="3"/>
  <c r="S42" i="3" s="1"/>
  <c r="L42" i="3"/>
  <c r="R42" i="3" s="1"/>
  <c r="K42" i="3"/>
  <c r="AL41" i="3"/>
  <c r="AG41" i="3"/>
  <c r="W41" i="3"/>
  <c r="Q41" i="3"/>
  <c r="O41" i="3"/>
  <c r="U41" i="3" s="1"/>
  <c r="N41" i="3"/>
  <c r="T41" i="3" s="1"/>
  <c r="M41" i="3"/>
  <c r="S41" i="3" s="1"/>
  <c r="L41" i="3"/>
  <c r="R41" i="3" s="1"/>
  <c r="K41" i="3"/>
  <c r="AL40" i="3"/>
  <c r="AG40" i="3"/>
  <c r="W40" i="3"/>
  <c r="Q40" i="3"/>
  <c r="O40" i="3"/>
  <c r="U40" i="3" s="1"/>
  <c r="N40" i="3"/>
  <c r="T40" i="3" s="1"/>
  <c r="M40" i="3"/>
  <c r="S40" i="3" s="1"/>
  <c r="L40" i="3"/>
  <c r="R40" i="3" s="1"/>
  <c r="K40" i="3"/>
  <c r="AL39" i="3"/>
  <c r="AG39" i="3"/>
  <c r="W39" i="3"/>
  <c r="Q39" i="3"/>
  <c r="O39" i="3"/>
  <c r="U39" i="3" s="1"/>
  <c r="N39" i="3"/>
  <c r="T39" i="3" s="1"/>
  <c r="M39" i="3"/>
  <c r="S39" i="3" s="1"/>
  <c r="L39" i="3"/>
  <c r="R39" i="3" s="1"/>
  <c r="K39" i="3"/>
  <c r="AL38" i="3"/>
  <c r="AG38" i="3"/>
  <c r="W38" i="3"/>
  <c r="Q38" i="3"/>
  <c r="O38" i="3"/>
  <c r="U38" i="3" s="1"/>
  <c r="N38" i="3"/>
  <c r="T38" i="3" s="1"/>
  <c r="M38" i="3"/>
  <c r="S38" i="3" s="1"/>
  <c r="L38" i="3"/>
  <c r="R38" i="3" s="1"/>
  <c r="K38" i="3"/>
  <c r="AL37" i="3"/>
  <c r="AG37" i="3"/>
  <c r="W37" i="3"/>
  <c r="Q37" i="3"/>
  <c r="O37" i="3"/>
  <c r="U37" i="3" s="1"/>
  <c r="N37" i="3"/>
  <c r="T37" i="3" s="1"/>
  <c r="M37" i="3"/>
  <c r="S37" i="3" s="1"/>
  <c r="L37" i="3"/>
  <c r="R37" i="3" s="1"/>
  <c r="K37" i="3"/>
  <c r="AL36" i="3"/>
  <c r="AG36" i="3"/>
  <c r="W36" i="3"/>
  <c r="Q36" i="3"/>
  <c r="O36" i="3"/>
  <c r="U36" i="3" s="1"/>
  <c r="N36" i="3"/>
  <c r="T36" i="3" s="1"/>
  <c r="M36" i="3"/>
  <c r="S36" i="3" s="1"/>
  <c r="L36" i="3"/>
  <c r="R36" i="3" s="1"/>
  <c r="K36" i="3"/>
  <c r="AL35" i="3"/>
  <c r="AG35" i="3"/>
  <c r="W35" i="3"/>
  <c r="Q35" i="3"/>
  <c r="O35" i="3"/>
  <c r="U35" i="3" s="1"/>
  <c r="N35" i="3"/>
  <c r="T35" i="3" s="1"/>
  <c r="M35" i="3"/>
  <c r="S35" i="3" s="1"/>
  <c r="L35" i="3"/>
  <c r="R35" i="3" s="1"/>
  <c r="K35" i="3"/>
  <c r="AL34" i="3"/>
  <c r="AG34" i="3"/>
  <c r="W34" i="3"/>
  <c r="Q34" i="3"/>
  <c r="O34" i="3"/>
  <c r="U34" i="3" s="1"/>
  <c r="N34" i="3"/>
  <c r="T34" i="3" s="1"/>
  <c r="M34" i="3"/>
  <c r="S34" i="3" s="1"/>
  <c r="L34" i="3"/>
  <c r="R34" i="3" s="1"/>
  <c r="K34" i="3"/>
  <c r="AL33" i="3"/>
  <c r="AG33" i="3"/>
  <c r="W33" i="3"/>
  <c r="Q33" i="3"/>
  <c r="O33" i="3"/>
  <c r="U33" i="3" s="1"/>
  <c r="N33" i="3"/>
  <c r="T33" i="3" s="1"/>
  <c r="M33" i="3"/>
  <c r="S33" i="3" s="1"/>
  <c r="L33" i="3"/>
  <c r="R33" i="3" s="1"/>
  <c r="K33" i="3"/>
  <c r="AL32" i="3"/>
  <c r="AG32" i="3"/>
  <c r="W32" i="3"/>
  <c r="Q32" i="3"/>
  <c r="O32" i="3"/>
  <c r="U32" i="3" s="1"/>
  <c r="N32" i="3"/>
  <c r="T32" i="3" s="1"/>
  <c r="M32" i="3"/>
  <c r="S32" i="3" s="1"/>
  <c r="L32" i="3"/>
  <c r="R32" i="3" s="1"/>
  <c r="K32" i="3"/>
  <c r="AL31" i="3"/>
  <c r="AG31" i="3"/>
  <c r="W31" i="3"/>
  <c r="Q31" i="3"/>
  <c r="O31" i="3"/>
  <c r="U31" i="3" s="1"/>
  <c r="N31" i="3"/>
  <c r="T31" i="3" s="1"/>
  <c r="M31" i="3"/>
  <c r="S31" i="3" s="1"/>
  <c r="L31" i="3"/>
  <c r="R31" i="3" s="1"/>
  <c r="K31" i="3"/>
  <c r="AL30" i="3"/>
  <c r="AG30" i="3"/>
  <c r="W30" i="3"/>
  <c r="Q30" i="3"/>
  <c r="O30" i="3"/>
  <c r="U30" i="3" s="1"/>
  <c r="N30" i="3"/>
  <c r="T30" i="3" s="1"/>
  <c r="M30" i="3"/>
  <c r="S30" i="3" s="1"/>
  <c r="L30" i="3"/>
  <c r="R30" i="3" s="1"/>
  <c r="K30" i="3"/>
  <c r="AL29" i="3"/>
  <c r="AG29" i="3"/>
  <c r="W29" i="3"/>
  <c r="Q29" i="3"/>
  <c r="O29" i="3"/>
  <c r="U29" i="3" s="1"/>
  <c r="N29" i="3"/>
  <c r="T29" i="3" s="1"/>
  <c r="M29" i="3"/>
  <c r="S29" i="3" s="1"/>
  <c r="L29" i="3"/>
  <c r="R29" i="3" s="1"/>
  <c r="K29" i="3"/>
  <c r="AL28" i="3"/>
  <c r="AG28" i="3"/>
  <c r="W28" i="3"/>
  <c r="Q28" i="3"/>
  <c r="O28" i="3"/>
  <c r="U28" i="3" s="1"/>
  <c r="N28" i="3"/>
  <c r="T28" i="3" s="1"/>
  <c r="M28" i="3"/>
  <c r="S28" i="3" s="1"/>
  <c r="L28" i="3"/>
  <c r="R28" i="3" s="1"/>
  <c r="K28" i="3"/>
  <c r="AL27" i="3"/>
  <c r="AG27" i="3"/>
  <c r="W27" i="3"/>
  <c r="Q27" i="3"/>
  <c r="O27" i="3"/>
  <c r="U27" i="3" s="1"/>
  <c r="N27" i="3"/>
  <c r="T27" i="3" s="1"/>
  <c r="M27" i="3"/>
  <c r="S27" i="3" s="1"/>
  <c r="L27" i="3"/>
  <c r="R27" i="3" s="1"/>
  <c r="K27" i="3"/>
  <c r="AL26" i="3"/>
  <c r="AG26" i="3"/>
  <c r="W26" i="3"/>
  <c r="Q26" i="3"/>
  <c r="O26" i="3"/>
  <c r="U26" i="3" s="1"/>
  <c r="N26" i="3"/>
  <c r="T26" i="3" s="1"/>
  <c r="M26" i="3"/>
  <c r="S26" i="3" s="1"/>
  <c r="L26" i="3"/>
  <c r="R26" i="3" s="1"/>
  <c r="K26" i="3"/>
  <c r="AL25" i="3"/>
  <c r="AG25" i="3"/>
  <c r="W25" i="3"/>
  <c r="Q25" i="3"/>
  <c r="O25" i="3"/>
  <c r="U25" i="3" s="1"/>
  <c r="N25" i="3"/>
  <c r="T25" i="3" s="1"/>
  <c r="M25" i="3"/>
  <c r="S25" i="3" s="1"/>
  <c r="L25" i="3"/>
  <c r="R25" i="3" s="1"/>
  <c r="K25" i="3"/>
  <c r="AL24" i="3"/>
  <c r="AG24" i="3"/>
  <c r="W24" i="3"/>
  <c r="Q24" i="3"/>
  <c r="O24" i="3"/>
  <c r="U24" i="3" s="1"/>
  <c r="N24" i="3"/>
  <c r="T24" i="3" s="1"/>
  <c r="M24" i="3"/>
  <c r="S24" i="3" s="1"/>
  <c r="L24" i="3"/>
  <c r="R24" i="3" s="1"/>
  <c r="K24" i="3"/>
  <c r="AL23" i="3"/>
  <c r="AG23" i="3"/>
  <c r="W23" i="3"/>
  <c r="Q23" i="3"/>
  <c r="O23" i="3"/>
  <c r="U23" i="3" s="1"/>
  <c r="N23" i="3"/>
  <c r="T23" i="3" s="1"/>
  <c r="M23" i="3"/>
  <c r="S23" i="3" s="1"/>
  <c r="L23" i="3"/>
  <c r="R23" i="3" s="1"/>
  <c r="K23" i="3"/>
  <c r="AL22" i="3"/>
  <c r="AG22" i="3"/>
  <c r="W22" i="3"/>
  <c r="Q22" i="3"/>
  <c r="O22" i="3"/>
  <c r="U22" i="3" s="1"/>
  <c r="N22" i="3"/>
  <c r="T22" i="3" s="1"/>
  <c r="M22" i="3"/>
  <c r="S22" i="3" s="1"/>
  <c r="L22" i="3"/>
  <c r="R22" i="3" s="1"/>
  <c r="K22" i="3"/>
  <c r="AL21" i="3"/>
  <c r="AG21" i="3"/>
  <c r="W21" i="3"/>
  <c r="Q21" i="3"/>
  <c r="O21" i="3"/>
  <c r="U21" i="3" s="1"/>
  <c r="N21" i="3"/>
  <c r="T21" i="3" s="1"/>
  <c r="M21" i="3"/>
  <c r="S21" i="3" s="1"/>
  <c r="L21" i="3"/>
  <c r="R21" i="3" s="1"/>
  <c r="K21" i="3"/>
  <c r="AL20" i="3"/>
  <c r="AG20" i="3"/>
  <c r="W20" i="3"/>
  <c r="Q20" i="3"/>
  <c r="O20" i="3"/>
  <c r="U20" i="3" s="1"/>
  <c r="N20" i="3"/>
  <c r="T20" i="3" s="1"/>
  <c r="M20" i="3"/>
  <c r="S20" i="3" s="1"/>
  <c r="L20" i="3"/>
  <c r="R20" i="3" s="1"/>
  <c r="K20" i="3"/>
  <c r="AL19" i="3"/>
  <c r="AG19" i="3"/>
  <c r="W19" i="3"/>
  <c r="Q19" i="3"/>
  <c r="O19" i="3"/>
  <c r="U19" i="3" s="1"/>
  <c r="N19" i="3"/>
  <c r="T19" i="3" s="1"/>
  <c r="M19" i="3"/>
  <c r="S19" i="3" s="1"/>
  <c r="L19" i="3"/>
  <c r="R19" i="3" s="1"/>
  <c r="K19" i="3"/>
  <c r="AL18" i="3"/>
  <c r="AG18" i="3"/>
  <c r="W18" i="3"/>
  <c r="Q18" i="3"/>
  <c r="O18" i="3"/>
  <c r="U18" i="3" s="1"/>
  <c r="N18" i="3"/>
  <c r="T18" i="3" s="1"/>
  <c r="M18" i="3"/>
  <c r="S18" i="3" s="1"/>
  <c r="L18" i="3"/>
  <c r="R18" i="3" s="1"/>
  <c r="K18" i="3"/>
  <c r="AL17" i="3"/>
  <c r="AG17" i="3"/>
  <c r="W17" i="3"/>
  <c r="Q17" i="3"/>
  <c r="O17" i="3"/>
  <c r="U17" i="3" s="1"/>
  <c r="N17" i="3"/>
  <c r="T17" i="3" s="1"/>
  <c r="M17" i="3"/>
  <c r="S17" i="3" s="1"/>
  <c r="L17" i="3"/>
  <c r="R17" i="3" s="1"/>
  <c r="K17" i="3"/>
  <c r="AL16" i="3"/>
  <c r="AG16" i="3"/>
  <c r="W16" i="3"/>
  <c r="Q16" i="3"/>
  <c r="O16" i="3"/>
  <c r="U16" i="3" s="1"/>
  <c r="N16" i="3"/>
  <c r="T16" i="3" s="1"/>
  <c r="M16" i="3"/>
  <c r="S16" i="3" s="1"/>
  <c r="L16" i="3"/>
  <c r="R16" i="3" s="1"/>
  <c r="K16" i="3"/>
  <c r="AL15" i="3"/>
  <c r="AG15" i="3"/>
  <c r="W15" i="3"/>
  <c r="Q15" i="3"/>
  <c r="O15" i="3"/>
  <c r="U15" i="3" s="1"/>
  <c r="N15" i="3"/>
  <c r="T15" i="3" s="1"/>
  <c r="M15" i="3"/>
  <c r="S15" i="3" s="1"/>
  <c r="L15" i="3"/>
  <c r="R15" i="3" s="1"/>
  <c r="K15" i="3"/>
  <c r="AL14" i="3"/>
  <c r="AG14" i="3"/>
  <c r="W14" i="3"/>
  <c r="Q14" i="3"/>
  <c r="O14" i="3"/>
  <c r="U14" i="3" s="1"/>
  <c r="N14" i="3"/>
  <c r="T14" i="3" s="1"/>
  <c r="M14" i="3"/>
  <c r="S14" i="3" s="1"/>
  <c r="L14" i="3"/>
  <c r="R14" i="3" s="1"/>
  <c r="K14" i="3"/>
  <c r="AL13" i="3"/>
  <c r="AG13" i="3"/>
  <c r="W13" i="3"/>
  <c r="Q13" i="3"/>
  <c r="O13" i="3"/>
  <c r="U13" i="3" s="1"/>
  <c r="N13" i="3"/>
  <c r="T13" i="3" s="1"/>
  <c r="M13" i="3"/>
  <c r="S13" i="3" s="1"/>
  <c r="L13" i="3"/>
  <c r="R13" i="3" s="1"/>
  <c r="K13" i="3"/>
  <c r="AL12" i="3"/>
  <c r="AG12" i="3"/>
  <c r="W12" i="3"/>
  <c r="Q12" i="3"/>
  <c r="O12" i="3"/>
  <c r="U12" i="3" s="1"/>
  <c r="N12" i="3"/>
  <c r="T12" i="3" s="1"/>
  <c r="M12" i="3"/>
  <c r="S12" i="3" s="1"/>
  <c r="L12" i="3"/>
  <c r="R12" i="3" s="1"/>
  <c r="K12" i="3"/>
  <c r="AL11" i="3"/>
  <c r="AG11" i="3"/>
  <c r="W11" i="3"/>
  <c r="Q11" i="3"/>
  <c r="O11" i="3"/>
  <c r="U11" i="3" s="1"/>
  <c r="N11" i="3"/>
  <c r="T11" i="3" s="1"/>
  <c r="M11" i="3"/>
  <c r="S11" i="3" s="1"/>
  <c r="L11" i="3"/>
  <c r="R11" i="3" s="1"/>
  <c r="K11" i="3"/>
  <c r="AL10" i="3"/>
  <c r="AG10" i="3"/>
  <c r="W10" i="3"/>
  <c r="Q10" i="3"/>
  <c r="O10" i="3"/>
  <c r="U10" i="3" s="1"/>
  <c r="N10" i="3"/>
  <c r="T10" i="3" s="1"/>
  <c r="M10" i="3"/>
  <c r="S10" i="3" s="1"/>
  <c r="L10" i="3"/>
  <c r="R10" i="3" s="1"/>
  <c r="K10" i="3"/>
  <c r="AL9" i="3"/>
  <c r="AG9" i="3"/>
  <c r="W9" i="3"/>
  <c r="Q9" i="3"/>
  <c r="O9" i="3"/>
  <c r="U9" i="3" s="1"/>
  <c r="N9" i="3"/>
  <c r="T9" i="3" s="1"/>
  <c r="M9" i="3"/>
  <c r="S9" i="3" s="1"/>
  <c r="L9" i="3"/>
  <c r="R9" i="3" s="1"/>
  <c r="K9" i="3"/>
  <c r="AL8" i="3"/>
  <c r="AG8" i="3"/>
  <c r="W8" i="3"/>
  <c r="Q8" i="3"/>
  <c r="O8" i="3"/>
  <c r="U8" i="3" s="1"/>
  <c r="AA8" i="3" s="1"/>
  <c r="AP8" i="3" s="1"/>
  <c r="N8" i="3"/>
  <c r="T8" i="3" s="1"/>
  <c r="Z8" i="3" s="1"/>
  <c r="M8" i="3"/>
  <c r="S8" i="3" s="1"/>
  <c r="Y8" i="3" s="1"/>
  <c r="L8" i="3"/>
  <c r="R8" i="3" s="1"/>
  <c r="X8" i="3" s="1"/>
  <c r="AM8" i="3" s="1"/>
  <c r="K8" i="3"/>
  <c r="X9" i="3" l="1"/>
  <c r="X10" i="3" s="1"/>
  <c r="Y9" i="3"/>
  <c r="Z9" i="3"/>
  <c r="AA9" i="3"/>
  <c r="AP9" i="3" s="1"/>
  <c r="AN9" i="3"/>
  <c r="AO9" i="3"/>
  <c r="AN8" i="3"/>
  <c r="Y10" i="3"/>
  <c r="AO8" i="3"/>
  <c r="Z10" i="3"/>
  <c r="AA10" i="3"/>
  <c r="AP10" i="3" s="1"/>
  <c r="AM10" i="3" l="1"/>
  <c r="Z11" i="3"/>
  <c r="AM9" i="3"/>
  <c r="X11" i="3"/>
  <c r="AN10" i="3"/>
  <c r="AO10" i="3"/>
  <c r="Y11" i="3"/>
  <c r="AO11" i="3"/>
  <c r="X12" i="3"/>
  <c r="AA11" i="3"/>
  <c r="AM11" i="3" l="1"/>
  <c r="Z12" i="3"/>
  <c r="AM12" i="3"/>
  <c r="X13" i="3"/>
  <c r="AN11" i="3"/>
  <c r="Y12" i="3"/>
  <c r="AP11" i="3"/>
  <c r="AA12" i="3"/>
  <c r="AO12" i="3" l="1"/>
  <c r="Z13" i="3"/>
  <c r="AP12" i="3"/>
  <c r="AA13" i="3"/>
  <c r="AN12" i="3"/>
  <c r="Y13" i="3"/>
  <c r="AM13" i="3"/>
  <c r="X14" i="3"/>
  <c r="AO13" i="3" l="1"/>
  <c r="Z14" i="3"/>
  <c r="AM14" i="3"/>
  <c r="X15" i="3"/>
  <c r="AN13" i="3"/>
  <c r="Y14" i="3"/>
  <c r="AP13" i="3"/>
  <c r="AA14" i="3"/>
  <c r="AO14" i="3" l="1"/>
  <c r="Z15" i="3"/>
  <c r="AP14" i="3"/>
  <c r="AA15" i="3"/>
  <c r="AM15" i="3"/>
  <c r="X16" i="3"/>
  <c r="AN14" i="3"/>
  <c r="Y15" i="3"/>
  <c r="AO15" i="3" l="1"/>
  <c r="Z16" i="3"/>
  <c r="AN15" i="3"/>
  <c r="Y16" i="3"/>
  <c r="AP15" i="3"/>
  <c r="AA16" i="3"/>
  <c r="AM16" i="3"/>
  <c r="X17" i="3"/>
  <c r="AO16" i="3" l="1"/>
  <c r="Z17" i="3"/>
  <c r="AM17" i="3"/>
  <c r="X18" i="3"/>
  <c r="AP16" i="3"/>
  <c r="AA17" i="3"/>
  <c r="AN16" i="3"/>
  <c r="Y17" i="3"/>
  <c r="AO17" i="3" l="1"/>
  <c r="Z18" i="3"/>
  <c r="AN17" i="3"/>
  <c r="Y18" i="3"/>
  <c r="AP17" i="3"/>
  <c r="AA18" i="3"/>
  <c r="AM18" i="3"/>
  <c r="X19" i="3"/>
  <c r="AO18" i="3" l="1"/>
  <c r="Z19" i="3"/>
  <c r="AN18" i="3"/>
  <c r="Y19" i="3"/>
  <c r="AP18" i="3"/>
  <c r="AA19" i="3"/>
  <c r="AM19" i="3"/>
  <c r="X20" i="3"/>
  <c r="Z20" i="3" l="1"/>
  <c r="AO19" i="3"/>
  <c r="AM20" i="3"/>
  <c r="X21" i="3"/>
  <c r="AP19" i="3"/>
  <c r="AA20" i="3"/>
  <c r="AN19" i="3"/>
  <c r="Y20" i="3"/>
  <c r="Z21" i="3" l="1"/>
  <c r="AO20" i="3"/>
  <c r="AP20" i="3"/>
  <c r="AA21" i="3"/>
  <c r="AN20" i="3"/>
  <c r="Y21" i="3"/>
  <c r="AM21" i="3"/>
  <c r="X22" i="3"/>
  <c r="AO21" i="3" l="1"/>
  <c r="Z22" i="3"/>
  <c r="AM22" i="3"/>
  <c r="X23" i="3"/>
  <c r="AN21" i="3"/>
  <c r="Y22" i="3"/>
  <c r="AP21" i="3"/>
  <c r="AA22" i="3"/>
  <c r="AO22" i="3" l="1"/>
  <c r="Z23" i="3"/>
  <c r="AM23" i="3"/>
  <c r="X24" i="3"/>
  <c r="AP22" i="3"/>
  <c r="AA23" i="3"/>
  <c r="AN22" i="3"/>
  <c r="Y23" i="3"/>
  <c r="Z24" i="3" l="1"/>
  <c r="AO23" i="3"/>
  <c r="AP23" i="3"/>
  <c r="AA24" i="3"/>
  <c r="AN23" i="3"/>
  <c r="Y24" i="3"/>
  <c r="AM24" i="3"/>
  <c r="X25" i="3"/>
  <c r="Z25" i="3" l="1"/>
  <c r="AO24" i="3"/>
  <c r="AP24" i="3"/>
  <c r="AA25" i="3"/>
  <c r="AM25" i="3"/>
  <c r="X26" i="3"/>
  <c r="AN24" i="3"/>
  <c r="Y25" i="3"/>
  <c r="AO25" i="3" l="1"/>
  <c r="Z26" i="3"/>
  <c r="AP25" i="3"/>
  <c r="AA26" i="3"/>
  <c r="AN25" i="3"/>
  <c r="Y26" i="3"/>
  <c r="AM26" i="3"/>
  <c r="X27" i="3"/>
  <c r="Z27" i="3" l="1"/>
  <c r="AO26" i="3"/>
  <c r="AM27" i="3"/>
  <c r="X28" i="3"/>
  <c r="AN26" i="3"/>
  <c r="Y27" i="3"/>
  <c r="AP26" i="3"/>
  <c r="AA27" i="3"/>
  <c r="AO27" i="3" l="1"/>
  <c r="Z28" i="3"/>
  <c r="AP27" i="3"/>
  <c r="AA28" i="3"/>
  <c r="AN27" i="3"/>
  <c r="Y28" i="3"/>
  <c r="AM28" i="3"/>
  <c r="X29" i="3"/>
  <c r="AO28" i="3" l="1"/>
  <c r="Z29" i="3"/>
  <c r="AP28" i="3"/>
  <c r="AA29" i="3"/>
  <c r="AM29" i="3"/>
  <c r="X30" i="3"/>
  <c r="AN28" i="3"/>
  <c r="Y29" i="3"/>
  <c r="Z30" i="3" l="1"/>
  <c r="AO29" i="3"/>
  <c r="AN29" i="3"/>
  <c r="Y30" i="3"/>
  <c r="AM30" i="3"/>
  <c r="X31" i="3"/>
  <c r="AP29" i="3"/>
  <c r="AA30" i="3"/>
  <c r="AO30" i="3" l="1"/>
  <c r="Z31" i="3"/>
  <c r="AP30" i="3"/>
  <c r="AA31" i="3"/>
  <c r="AM31" i="3"/>
  <c r="X32" i="3"/>
  <c r="AN30" i="3"/>
  <c r="Y31" i="3"/>
  <c r="Z32" i="3" l="1"/>
  <c r="AO31" i="3"/>
  <c r="AN31" i="3"/>
  <c r="Y32" i="3"/>
  <c r="AM32" i="3"/>
  <c r="X33" i="3"/>
  <c r="AP31" i="3"/>
  <c r="AA32" i="3"/>
  <c r="AO32" i="3" l="1"/>
  <c r="Z33" i="3"/>
  <c r="AN32" i="3"/>
  <c r="Y33" i="3"/>
  <c r="AP32" i="3"/>
  <c r="AA33" i="3"/>
  <c r="AM33" i="3"/>
  <c r="X34" i="3"/>
  <c r="AO33" i="3" l="1"/>
  <c r="Z34" i="3"/>
  <c r="X35" i="3"/>
  <c r="AM34" i="3"/>
  <c r="AP33" i="3"/>
  <c r="AA34" i="3"/>
  <c r="AN33" i="3"/>
  <c r="Y34" i="3"/>
  <c r="Z35" i="3" l="1"/>
  <c r="AO34" i="3"/>
  <c r="AP34" i="3"/>
  <c r="AA35" i="3"/>
  <c r="AN34" i="3"/>
  <c r="Y35" i="3"/>
  <c r="AM35" i="3"/>
  <c r="X36" i="3"/>
  <c r="AO35" i="3" l="1"/>
  <c r="Z36" i="3"/>
  <c r="AM36" i="3"/>
  <c r="X37" i="3"/>
  <c r="AN35" i="3"/>
  <c r="Y36" i="3"/>
  <c r="AP35" i="3"/>
  <c r="AA36" i="3"/>
  <c r="Z37" i="3" l="1"/>
  <c r="AO36" i="3"/>
  <c r="AP36" i="3"/>
  <c r="AA37" i="3"/>
  <c r="AM37" i="3"/>
  <c r="X38" i="3"/>
  <c r="AN36" i="3"/>
  <c r="Y37" i="3"/>
  <c r="AO37" i="3" l="1"/>
  <c r="Z38" i="3"/>
  <c r="AP37" i="3"/>
  <c r="AA38" i="3"/>
  <c r="AN37" i="3"/>
  <c r="Y38" i="3"/>
  <c r="AM38" i="3"/>
  <c r="X39" i="3"/>
  <c r="AO38" i="3" l="1"/>
  <c r="Z39" i="3"/>
  <c r="AN38" i="3"/>
  <c r="Y39" i="3"/>
  <c r="AM39" i="3"/>
  <c r="X40" i="3"/>
  <c r="AP38" i="3"/>
  <c r="AA39" i="3"/>
  <c r="AO39" i="3" l="1"/>
  <c r="Z40" i="3"/>
  <c r="AP39" i="3"/>
  <c r="AA40" i="3"/>
  <c r="AM40" i="3"/>
  <c r="X41" i="3"/>
  <c r="AN39" i="3"/>
  <c r="Y40" i="3"/>
  <c r="AO40" i="3" l="1"/>
  <c r="Z41" i="3"/>
  <c r="AN40" i="3"/>
  <c r="Y41" i="3"/>
  <c r="AP40" i="3"/>
  <c r="AA41" i="3"/>
  <c r="AM41" i="3"/>
  <c r="X42" i="3"/>
  <c r="AO41" i="3" l="1"/>
  <c r="Z42" i="3"/>
  <c r="AN41" i="3"/>
  <c r="Y42" i="3"/>
  <c r="AM42" i="3"/>
  <c r="X43" i="3"/>
  <c r="AP41" i="3"/>
  <c r="AA42" i="3"/>
  <c r="Z43" i="3" l="1"/>
  <c r="AO42" i="3"/>
  <c r="AM43" i="3"/>
  <c r="X44" i="3"/>
  <c r="AP42" i="3"/>
  <c r="AA43" i="3"/>
  <c r="AN42" i="3"/>
  <c r="Y43" i="3"/>
  <c r="AO43" i="3" l="1"/>
  <c r="Z44" i="3"/>
  <c r="AN43" i="3"/>
  <c r="Y44" i="3"/>
  <c r="AP43" i="3"/>
  <c r="AA44" i="3"/>
  <c r="AM44" i="3"/>
  <c r="X45" i="3"/>
  <c r="Z45" i="3" l="1"/>
  <c r="AO44" i="3"/>
  <c r="AP44" i="3"/>
  <c r="AA45" i="3"/>
  <c r="AM45" i="3"/>
  <c r="X46" i="3"/>
  <c r="AN44" i="3"/>
  <c r="Y45" i="3"/>
  <c r="AO45" i="3" l="1"/>
  <c r="Z46" i="3"/>
  <c r="AP45" i="3"/>
  <c r="AA46" i="3"/>
  <c r="AN45" i="3"/>
  <c r="Y46" i="3"/>
  <c r="AM46" i="3"/>
  <c r="X47" i="3"/>
  <c r="AO46" i="3" l="1"/>
  <c r="Z47" i="3"/>
  <c r="AM47" i="3"/>
  <c r="X48" i="3"/>
  <c r="AP46" i="3"/>
  <c r="AA47" i="3"/>
  <c r="AN46" i="3"/>
  <c r="Y47" i="3"/>
  <c r="AO47" i="3" l="1"/>
  <c r="Z48" i="3"/>
  <c r="AN47" i="3"/>
  <c r="Y48" i="3"/>
  <c r="AP47" i="3"/>
  <c r="AA48" i="3"/>
  <c r="AM48" i="3"/>
  <c r="X49" i="3"/>
  <c r="AO48" i="3" l="1"/>
  <c r="Z49" i="3"/>
  <c r="AM49" i="3"/>
  <c r="X50" i="3"/>
  <c r="AP48" i="3"/>
  <c r="AA49" i="3"/>
  <c r="AN48" i="3"/>
  <c r="Y49" i="3"/>
  <c r="Z50" i="3" l="1"/>
  <c r="AO49" i="3"/>
  <c r="AN49" i="3"/>
  <c r="Y50" i="3"/>
  <c r="AM50" i="3"/>
  <c r="X51" i="3"/>
  <c r="AP49" i="3"/>
  <c r="AA50" i="3"/>
  <c r="AO50" i="3" l="1"/>
  <c r="Z51" i="3"/>
  <c r="AN50" i="3"/>
  <c r="Y51" i="3"/>
  <c r="AP50" i="3"/>
  <c r="AA51" i="3"/>
  <c r="AM51" i="3"/>
  <c r="X52" i="3"/>
  <c r="AO51" i="3" l="1"/>
  <c r="Z52" i="3"/>
  <c r="AM52" i="3"/>
  <c r="X53" i="3"/>
  <c r="AP51" i="3"/>
  <c r="AA52" i="3"/>
  <c r="AN51" i="3"/>
  <c r="Y52" i="3"/>
  <c r="AO52" i="3" l="1"/>
  <c r="Z53" i="3"/>
  <c r="AN52" i="3"/>
  <c r="Y53" i="3"/>
  <c r="AM53" i="3"/>
  <c r="X54" i="3"/>
  <c r="AP52" i="3"/>
  <c r="AA53" i="3"/>
  <c r="AO53" i="3" l="1"/>
  <c r="Z54" i="3"/>
  <c r="AP53" i="3"/>
  <c r="AA54" i="3"/>
  <c r="AM54" i="3"/>
  <c r="X55" i="3"/>
  <c r="AN53" i="3"/>
  <c r="Y54" i="3"/>
  <c r="AO54" i="3" l="1"/>
  <c r="Z55" i="3"/>
  <c r="AM55" i="3"/>
  <c r="X56" i="3"/>
  <c r="AP54" i="3"/>
  <c r="AA55" i="3"/>
  <c r="AN54" i="3"/>
  <c r="Y55" i="3"/>
  <c r="AO55" i="3" l="1"/>
  <c r="Z56" i="3"/>
  <c r="AP55" i="3"/>
  <c r="AA56" i="3"/>
  <c r="AN55" i="3"/>
  <c r="Y56" i="3"/>
  <c r="AM56" i="3"/>
  <c r="X57" i="3"/>
  <c r="AO56" i="3" l="1"/>
  <c r="Z57" i="3"/>
  <c r="AM57" i="3"/>
  <c r="X58" i="3"/>
  <c r="AN56" i="3"/>
  <c r="Y57" i="3"/>
  <c r="AP56" i="3"/>
  <c r="AA57" i="3"/>
  <c r="AO57" i="3" l="1"/>
  <c r="Z58" i="3"/>
  <c r="AP57" i="3"/>
  <c r="AA58" i="3"/>
  <c r="AN57" i="3"/>
  <c r="Y58" i="3"/>
  <c r="AM58" i="3"/>
  <c r="X59" i="3"/>
  <c r="AO58" i="3" l="1"/>
  <c r="Z59" i="3"/>
  <c r="AM59" i="3"/>
  <c r="X60" i="3"/>
  <c r="AP58" i="3"/>
  <c r="AA59" i="3"/>
  <c r="AN58" i="3"/>
  <c r="Y59" i="3"/>
  <c r="AO59" i="3" l="1"/>
  <c r="Z60" i="3"/>
  <c r="X61" i="3"/>
  <c r="AM60" i="3"/>
  <c r="AN59" i="3"/>
  <c r="Y60" i="3"/>
  <c r="AP59" i="3"/>
  <c r="AA60" i="3"/>
  <c r="AO60" i="3" l="1"/>
  <c r="Z61" i="3"/>
  <c r="AN60" i="3"/>
  <c r="Y61" i="3"/>
  <c r="AP60" i="3"/>
  <c r="AA61" i="3"/>
  <c r="AM61" i="3"/>
  <c r="X62" i="3"/>
  <c r="AO61" i="3" l="1"/>
  <c r="Z62" i="3"/>
  <c r="AM62" i="3"/>
  <c r="X63" i="3"/>
  <c r="AP61" i="3"/>
  <c r="AA62" i="3"/>
  <c r="AN61" i="3"/>
  <c r="Y62" i="3"/>
  <c r="Z63" i="3" l="1"/>
  <c r="AO62" i="3"/>
  <c r="AN62" i="3"/>
  <c r="Y63" i="3"/>
  <c r="AP62" i="3"/>
  <c r="AA63" i="3"/>
  <c r="AM63" i="3"/>
  <c r="X64" i="3"/>
  <c r="Z64" i="3" l="1"/>
  <c r="AO63" i="3"/>
  <c r="AP63" i="3"/>
  <c r="AA64" i="3"/>
  <c r="AM64" i="3"/>
  <c r="X65" i="3"/>
  <c r="AN63" i="3"/>
  <c r="Y64" i="3"/>
  <c r="AO64" i="3" l="1"/>
  <c r="Z65" i="3"/>
  <c r="AM65" i="3"/>
  <c r="X66" i="3"/>
  <c r="AP64" i="3"/>
  <c r="AA65" i="3"/>
  <c r="AN64" i="3"/>
  <c r="Y65" i="3"/>
  <c r="AO65" i="3" l="1"/>
  <c r="Z66" i="3"/>
  <c r="AN65" i="3"/>
  <c r="Y66" i="3"/>
  <c r="AM66" i="3"/>
  <c r="X67" i="3"/>
  <c r="AP65" i="3"/>
  <c r="AA66" i="3"/>
  <c r="AO66" i="3" l="1"/>
  <c r="Z67" i="3"/>
  <c r="AN66" i="3"/>
  <c r="Y67" i="3"/>
  <c r="AP66" i="3"/>
  <c r="AA67" i="3"/>
  <c r="AM67" i="3"/>
  <c r="X68" i="3"/>
  <c r="AO67" i="3" l="1"/>
  <c r="Z68" i="3"/>
  <c r="AP67" i="3"/>
  <c r="AA68" i="3"/>
  <c r="AN67" i="3"/>
  <c r="Y68" i="3"/>
  <c r="AM68" i="3"/>
  <c r="X69" i="3"/>
  <c r="AO68" i="3" l="1"/>
  <c r="Z69" i="3"/>
  <c r="AP68" i="3"/>
  <c r="AA69" i="3"/>
  <c r="AM69" i="3"/>
  <c r="X70" i="3"/>
  <c r="AN68" i="3"/>
  <c r="Y69" i="3"/>
  <c r="AO69" i="3" l="1"/>
  <c r="Z70" i="3"/>
  <c r="AP69" i="3"/>
  <c r="AA70" i="3"/>
  <c r="Y70" i="3"/>
  <c r="AN69" i="3"/>
  <c r="AM70" i="3"/>
  <c r="X71" i="3"/>
  <c r="AO70" i="3" l="1"/>
  <c r="Z71" i="3"/>
  <c r="AM71" i="3"/>
  <c r="X72" i="3"/>
  <c r="AN70" i="3"/>
  <c r="Y71" i="3"/>
  <c r="AP70" i="3"/>
  <c r="AA71" i="3"/>
  <c r="AO71" i="3" l="1"/>
  <c r="Z72" i="3"/>
  <c r="AM72" i="3"/>
  <c r="X73" i="3"/>
  <c r="AP71" i="3"/>
  <c r="AA72" i="3"/>
  <c r="AN71" i="3"/>
  <c r="Y72" i="3"/>
  <c r="AO72" i="3" l="1"/>
  <c r="Z73" i="3"/>
  <c r="AN72" i="3"/>
  <c r="Y73" i="3"/>
  <c r="AM73" i="3"/>
  <c r="X74" i="3"/>
  <c r="AP72" i="3"/>
  <c r="AA73" i="3"/>
  <c r="AO73" i="3" l="1"/>
  <c r="Z74" i="3"/>
  <c r="AP73" i="3"/>
  <c r="AA74" i="3"/>
  <c r="AN73" i="3"/>
  <c r="Y74" i="3"/>
  <c r="AM74" i="3"/>
  <c r="X75" i="3"/>
  <c r="AO74" i="3" l="1"/>
  <c r="Z75" i="3"/>
  <c r="X76" i="3"/>
  <c r="AM75" i="3"/>
  <c r="AP74" i="3"/>
  <c r="AA75" i="3"/>
  <c r="AN74" i="3"/>
  <c r="Y75" i="3"/>
  <c r="AO75" i="3" l="1"/>
  <c r="Z76" i="3"/>
  <c r="AN75" i="3"/>
  <c r="Y76" i="3"/>
  <c r="AP75" i="3"/>
  <c r="AA76" i="3"/>
  <c r="AM76" i="3"/>
  <c r="X77" i="3"/>
  <c r="Z77" i="3" l="1"/>
  <c r="AO76" i="3"/>
  <c r="AM77" i="3"/>
  <c r="X78" i="3"/>
  <c r="AP76" i="3"/>
  <c r="AA77" i="3"/>
  <c r="AN76" i="3"/>
  <c r="Y77" i="3"/>
  <c r="AO77" i="3" l="1"/>
  <c r="Z78" i="3"/>
  <c r="AM78" i="3"/>
  <c r="X79" i="3"/>
  <c r="AN77" i="3"/>
  <c r="Y78" i="3"/>
  <c r="AP77" i="3"/>
  <c r="AA78" i="3"/>
  <c r="Z79" i="3" l="1"/>
  <c r="AO78" i="3"/>
  <c r="AM79" i="3"/>
  <c r="X80" i="3"/>
  <c r="AP78" i="3"/>
  <c r="AA79" i="3"/>
  <c r="AN78" i="3"/>
  <c r="Y79" i="3"/>
  <c r="Z80" i="3" l="1"/>
  <c r="AO79" i="3"/>
  <c r="AM80" i="3"/>
  <c r="X81" i="3"/>
  <c r="AN79" i="3"/>
  <c r="Y80" i="3"/>
  <c r="AP79" i="3"/>
  <c r="AA80" i="3"/>
  <c r="AO80" i="3" l="1"/>
  <c r="Z81" i="3"/>
  <c r="AP80" i="3"/>
  <c r="AA81" i="3"/>
  <c r="AN80" i="3"/>
  <c r="Y81" i="3"/>
  <c r="AM81" i="3"/>
  <c r="X82" i="3"/>
  <c r="Z82" i="3" l="1"/>
  <c r="AO81" i="3"/>
  <c r="AM82" i="3"/>
  <c r="X83" i="3"/>
  <c r="AP81" i="3"/>
  <c r="AA82" i="3"/>
  <c r="AN81" i="3"/>
  <c r="Y82" i="3"/>
  <c r="AO82" i="3" l="1"/>
  <c r="Z83" i="3"/>
  <c r="AM83" i="3"/>
  <c r="X84" i="3"/>
  <c r="AN82" i="3"/>
  <c r="Y83" i="3"/>
  <c r="AP82" i="3"/>
  <c r="AA83" i="3"/>
  <c r="Z84" i="3" l="1"/>
  <c r="AO83" i="3"/>
  <c r="AP83" i="3"/>
  <c r="AA84" i="3"/>
  <c r="AM84" i="3"/>
  <c r="X85" i="3"/>
  <c r="AN83" i="3"/>
  <c r="Y84" i="3"/>
  <c r="AO84" i="3" l="1"/>
  <c r="Z85" i="3"/>
  <c r="AN84" i="3"/>
  <c r="Y85" i="3"/>
  <c r="AM85" i="3"/>
  <c r="X86" i="3"/>
  <c r="AP84" i="3"/>
  <c r="AA85" i="3"/>
  <c r="Z86" i="3" l="1"/>
  <c r="AO85" i="3"/>
  <c r="AN85" i="3"/>
  <c r="Y86" i="3"/>
  <c r="AA86" i="3"/>
  <c r="AP85" i="3"/>
  <c r="AM86" i="3"/>
  <c r="X87" i="3"/>
  <c r="AO86" i="3" l="1"/>
  <c r="Z87" i="3"/>
  <c r="AN86" i="3"/>
  <c r="Y87" i="3"/>
  <c r="AA87" i="3"/>
  <c r="AP86" i="3"/>
  <c r="AM87" i="3"/>
  <c r="X88" i="3"/>
  <c r="AO87" i="3" l="1"/>
  <c r="Z88" i="3"/>
  <c r="AM88" i="3"/>
  <c r="X89" i="3"/>
  <c r="AP87" i="3"/>
  <c r="AA88" i="3"/>
  <c r="AN87" i="3"/>
  <c r="Y88" i="3"/>
  <c r="AO88" i="3" l="1"/>
  <c r="Z89" i="3"/>
  <c r="AP88" i="3"/>
  <c r="AA89" i="3"/>
  <c r="AN88" i="3"/>
  <c r="Y89" i="3"/>
  <c r="AM89" i="3"/>
  <c r="X90" i="3"/>
  <c r="AO89" i="3" l="1"/>
  <c r="Z90" i="3"/>
  <c r="AN89" i="3"/>
  <c r="Y90" i="3"/>
  <c r="AP89" i="3"/>
  <c r="AA90" i="3"/>
  <c r="AM90" i="3"/>
  <c r="X91" i="3"/>
  <c r="AO90" i="3" l="1"/>
  <c r="Z91" i="3"/>
  <c r="AP90" i="3"/>
  <c r="AA91" i="3"/>
  <c r="AM91" i="3"/>
  <c r="X92" i="3"/>
  <c r="AN90" i="3"/>
  <c r="Y91" i="3"/>
  <c r="Z92" i="3" l="1"/>
  <c r="AO91" i="3"/>
  <c r="AP91" i="3"/>
  <c r="AA92" i="3"/>
  <c r="Y92" i="3"/>
  <c r="AN91" i="3"/>
  <c r="AM92" i="3"/>
  <c r="X93" i="3"/>
  <c r="AO92" i="3" l="1"/>
  <c r="Z93" i="3"/>
  <c r="AN92" i="3"/>
  <c r="Y93" i="3"/>
  <c r="AM93" i="3"/>
  <c r="X94" i="3"/>
  <c r="AP92" i="3"/>
  <c r="AA93" i="3"/>
  <c r="AO93" i="3" l="1"/>
  <c r="Z94" i="3"/>
  <c r="AP93" i="3"/>
  <c r="AA94" i="3"/>
  <c r="AM94" i="3"/>
  <c r="X95" i="3"/>
  <c r="AN93" i="3"/>
  <c r="Y94" i="3"/>
  <c r="AO94" i="3" l="1"/>
  <c r="Z95" i="3"/>
  <c r="AP94" i="3"/>
  <c r="AA95" i="3"/>
  <c r="AN94" i="3"/>
  <c r="Y95" i="3"/>
  <c r="AM95" i="3"/>
  <c r="X96" i="3"/>
  <c r="Z96" i="3" l="1"/>
  <c r="AO95" i="3"/>
  <c r="AP95" i="3"/>
  <c r="AA96" i="3"/>
  <c r="AM96" i="3"/>
  <c r="X97" i="3"/>
  <c r="AN95" i="3"/>
  <c r="Y96" i="3"/>
  <c r="AO96" i="3" l="1"/>
  <c r="Z97" i="3"/>
  <c r="AN96" i="3"/>
  <c r="Y97" i="3"/>
  <c r="AP96" i="3"/>
  <c r="AA97" i="3"/>
  <c r="AM97" i="3"/>
  <c r="X98" i="3"/>
  <c r="AO97" i="3" l="1"/>
  <c r="Z98" i="3"/>
  <c r="AP97" i="3"/>
  <c r="AA98" i="3"/>
  <c r="AM98" i="3"/>
  <c r="X99" i="3"/>
  <c r="AN97" i="3"/>
  <c r="Y98" i="3"/>
  <c r="Z99" i="3" l="1"/>
  <c r="AO98" i="3"/>
  <c r="AN98" i="3"/>
  <c r="Y99" i="3"/>
  <c r="AP98" i="3"/>
  <c r="AA99" i="3"/>
  <c r="AM99" i="3"/>
  <c r="X100" i="3"/>
  <c r="Z100" i="3" l="1"/>
  <c r="AO99" i="3"/>
  <c r="AM100" i="3"/>
  <c r="X101" i="3"/>
  <c r="AP99" i="3"/>
  <c r="AA100" i="3"/>
  <c r="AN99" i="3"/>
  <c r="Y100" i="3"/>
  <c r="Z101" i="3" l="1"/>
  <c r="AO100" i="3"/>
  <c r="AN100" i="3"/>
  <c r="Y101" i="3"/>
  <c r="AP100" i="3"/>
  <c r="AA101" i="3"/>
  <c r="AM101" i="3"/>
  <c r="X102" i="3"/>
  <c r="AO101" i="3" l="1"/>
  <c r="Z102" i="3"/>
  <c r="AM102" i="3"/>
  <c r="X103" i="3"/>
  <c r="AN101" i="3"/>
  <c r="Y102" i="3"/>
  <c r="AP101" i="3"/>
  <c r="AA102" i="3"/>
  <c r="AO102" i="3" l="1"/>
  <c r="Z103" i="3"/>
  <c r="AM103" i="3"/>
  <c r="X104" i="3"/>
  <c r="AP102" i="3"/>
  <c r="AA103" i="3"/>
  <c r="AN102" i="3"/>
  <c r="Y103" i="3"/>
  <c r="AO103" i="3" l="1"/>
  <c r="Z104" i="3"/>
  <c r="AP103" i="3"/>
  <c r="AA104" i="3"/>
  <c r="AM104" i="3"/>
  <c r="X105" i="3"/>
  <c r="AN103" i="3"/>
  <c r="Y104" i="3"/>
  <c r="AO104" i="3" l="1"/>
  <c r="Z105" i="3"/>
  <c r="AM105" i="3"/>
  <c r="X106" i="3"/>
  <c r="AP104" i="3"/>
  <c r="AA105" i="3"/>
  <c r="AN104" i="3"/>
  <c r="Y105" i="3"/>
  <c r="AO105" i="3" l="1"/>
  <c r="Z106" i="3"/>
  <c r="AN105" i="3"/>
  <c r="Y106" i="3"/>
  <c r="AP105" i="3"/>
  <c r="AA106" i="3"/>
  <c r="AM106" i="3"/>
  <c r="X107" i="3"/>
  <c r="AO106" i="3" l="1"/>
  <c r="Z107" i="3"/>
  <c r="AM107" i="3"/>
  <c r="X108" i="3"/>
  <c r="AP106" i="3"/>
  <c r="AA107" i="3"/>
  <c r="AN106" i="3"/>
  <c r="Y107" i="3"/>
  <c r="AO107" i="3" l="1"/>
  <c r="Z108" i="3"/>
  <c r="AN107" i="3"/>
  <c r="Y108" i="3"/>
  <c r="AP107" i="3"/>
  <c r="AA108" i="3"/>
  <c r="AM108" i="3"/>
  <c r="X109" i="3"/>
  <c r="AO108" i="3" l="1"/>
  <c r="Z109" i="3"/>
  <c r="AM109" i="3"/>
  <c r="X110" i="3"/>
  <c r="AP108" i="3"/>
  <c r="AA109" i="3"/>
  <c r="AN108" i="3"/>
  <c r="Y109" i="3"/>
  <c r="AO109" i="3" l="1"/>
  <c r="Z110" i="3"/>
  <c r="AN109" i="3"/>
  <c r="Y110" i="3"/>
  <c r="AP109" i="3"/>
  <c r="AA110" i="3"/>
  <c r="AM110" i="3"/>
  <c r="X111" i="3"/>
  <c r="Z111" i="3" l="1"/>
  <c r="AO110" i="3"/>
  <c r="AN110" i="3"/>
  <c r="Y111" i="3"/>
  <c r="AM111" i="3"/>
  <c r="X112" i="3"/>
  <c r="AP110" i="3"/>
  <c r="AA111" i="3"/>
  <c r="AO111" i="3" l="1"/>
  <c r="Z112" i="3"/>
  <c r="AP111" i="3"/>
  <c r="AA112" i="3"/>
  <c r="AM112" i="3"/>
  <c r="X113" i="3"/>
  <c r="AN111" i="3"/>
  <c r="Y112" i="3"/>
  <c r="AO112" i="3" l="1"/>
  <c r="Z113" i="3"/>
  <c r="AN112" i="3"/>
  <c r="Y113" i="3"/>
  <c r="AM113" i="3"/>
  <c r="X114" i="3"/>
  <c r="AP112" i="3"/>
  <c r="AA113" i="3"/>
  <c r="AO113" i="3" l="1"/>
  <c r="Z114" i="3"/>
  <c r="AM114" i="3"/>
  <c r="X115" i="3"/>
  <c r="AP113" i="3"/>
  <c r="AA114" i="3"/>
  <c r="AN113" i="3"/>
  <c r="Y114" i="3"/>
  <c r="Z115" i="3" l="1"/>
  <c r="AO114" i="3"/>
  <c r="AM115" i="3"/>
  <c r="X116" i="3"/>
  <c r="AP114" i="3"/>
  <c r="AA115" i="3"/>
  <c r="AN114" i="3"/>
  <c r="Y115" i="3"/>
  <c r="AO115" i="3" l="1"/>
  <c r="Z116" i="3"/>
  <c r="AN115" i="3"/>
  <c r="Y116" i="3"/>
  <c r="AM116" i="3"/>
  <c r="X117" i="3"/>
  <c r="AP115" i="3"/>
  <c r="AA116" i="3"/>
  <c r="Z117" i="3" l="1"/>
  <c r="AO116" i="3"/>
  <c r="AM117" i="3"/>
  <c r="X118" i="3"/>
  <c r="AP116" i="3"/>
  <c r="AA117" i="3"/>
  <c r="AN116" i="3"/>
  <c r="Y117" i="3"/>
  <c r="Z118" i="3" l="1"/>
  <c r="AO117" i="3"/>
  <c r="AM118" i="3"/>
  <c r="X119" i="3"/>
  <c r="AN117" i="3"/>
  <c r="Y118" i="3"/>
  <c r="AP117" i="3"/>
  <c r="AA118" i="3"/>
  <c r="Z119" i="3" l="1"/>
  <c r="AO118" i="3"/>
  <c r="AP118" i="3"/>
  <c r="AA119" i="3"/>
  <c r="AM119" i="3"/>
  <c r="X120" i="3"/>
  <c r="AN118" i="3"/>
  <c r="Y119" i="3"/>
  <c r="Z120" i="3" l="1"/>
  <c r="AO119" i="3"/>
  <c r="AN119" i="3"/>
  <c r="Y120" i="3"/>
  <c r="AM120" i="3"/>
  <c r="X121" i="3"/>
  <c r="AP119" i="3"/>
  <c r="AA120" i="3"/>
  <c r="AO120" i="3" l="1"/>
  <c r="Z121" i="3"/>
  <c r="AP120" i="3"/>
  <c r="AA121" i="3"/>
  <c r="AN120" i="3"/>
  <c r="Y121" i="3"/>
  <c r="AM121" i="3"/>
  <c r="X122" i="3"/>
  <c r="Z122" i="3" l="1"/>
  <c r="AO121" i="3"/>
  <c r="AM122" i="3"/>
  <c r="X123" i="3"/>
  <c r="AP121" i="3"/>
  <c r="AA122" i="3"/>
  <c r="AN121" i="3"/>
  <c r="Y122" i="3"/>
  <c r="AO122" i="3" l="1"/>
  <c r="Z123" i="3"/>
  <c r="AN122" i="3"/>
  <c r="Y123" i="3"/>
  <c r="AP122" i="3"/>
  <c r="AA123" i="3"/>
  <c r="AM123" i="3"/>
  <c r="X124" i="3"/>
  <c r="AO123" i="3" l="1"/>
  <c r="Z124" i="3"/>
  <c r="AP123" i="3"/>
  <c r="AA124" i="3"/>
  <c r="AM124" i="3"/>
  <c r="X125" i="3"/>
  <c r="AN123" i="3"/>
  <c r="Y124" i="3"/>
  <c r="AO124" i="3" l="1"/>
  <c r="Z125" i="3"/>
  <c r="AP124" i="3"/>
  <c r="AA125" i="3"/>
  <c r="AN124" i="3"/>
  <c r="Y125" i="3"/>
  <c r="AM125" i="3"/>
  <c r="X126" i="3"/>
  <c r="AO125" i="3" l="1"/>
  <c r="Z126" i="3"/>
  <c r="AN125" i="3"/>
  <c r="Y126" i="3"/>
  <c r="AA126" i="3"/>
  <c r="AP125" i="3"/>
  <c r="X127" i="3"/>
  <c r="AM126" i="3"/>
  <c r="AO126" i="3" l="1"/>
  <c r="Z127" i="3"/>
  <c r="AM127" i="3"/>
  <c r="X128" i="3"/>
  <c r="AP126" i="3"/>
  <c r="AA127" i="3"/>
  <c r="AN126" i="3"/>
  <c r="Y127" i="3"/>
  <c r="Z128" i="3" l="1"/>
  <c r="AO127" i="3"/>
  <c r="AM128" i="3"/>
  <c r="X129" i="3"/>
  <c r="AN127" i="3"/>
  <c r="Y128" i="3"/>
  <c r="AP127" i="3"/>
  <c r="AA128" i="3"/>
  <c r="Z129" i="3" l="1"/>
  <c r="AO128" i="3"/>
  <c r="AN128" i="3"/>
  <c r="Y129" i="3"/>
  <c r="AP128" i="3"/>
  <c r="AA129" i="3"/>
  <c r="AM129" i="3"/>
  <c r="X130" i="3"/>
  <c r="AO129" i="3" l="1"/>
  <c r="Z130" i="3"/>
  <c r="AM130" i="3"/>
  <c r="X131" i="3"/>
  <c r="AP129" i="3"/>
  <c r="AA130" i="3"/>
  <c r="AN129" i="3"/>
  <c r="Y130" i="3"/>
  <c r="AO130" i="3" l="1"/>
  <c r="Z131" i="3"/>
  <c r="AN130" i="3"/>
  <c r="Y131" i="3"/>
  <c r="AM131" i="3"/>
  <c r="X132" i="3"/>
  <c r="AP130" i="3"/>
  <c r="AA131" i="3"/>
  <c r="AO131" i="3" l="1"/>
  <c r="Z132" i="3"/>
  <c r="AM132" i="3"/>
  <c r="X133" i="3"/>
  <c r="AP131" i="3"/>
  <c r="AA132" i="3"/>
  <c r="AN131" i="3"/>
  <c r="Y132" i="3"/>
  <c r="AO132" i="3" l="1"/>
  <c r="Z133" i="3"/>
  <c r="AP132" i="3"/>
  <c r="AA133" i="3"/>
  <c r="AM133" i="3"/>
  <c r="X134" i="3"/>
  <c r="AN132" i="3"/>
  <c r="Y133" i="3"/>
  <c r="AO133" i="3" l="1"/>
  <c r="Z134" i="3"/>
  <c r="AN133" i="3"/>
  <c r="Y134" i="3"/>
  <c r="AP133" i="3"/>
  <c r="AA134" i="3"/>
  <c r="AM134" i="3"/>
  <c r="X135" i="3"/>
  <c r="AO134" i="3" l="1"/>
  <c r="Z135" i="3"/>
  <c r="AM135" i="3"/>
  <c r="X136" i="3"/>
  <c r="AN134" i="3"/>
  <c r="Y135" i="3"/>
  <c r="AP134" i="3"/>
  <c r="AA135" i="3"/>
  <c r="Z136" i="3" l="1"/>
  <c r="AO135" i="3"/>
  <c r="AN135" i="3"/>
  <c r="Y136" i="3"/>
  <c r="AP135" i="3"/>
  <c r="AA136" i="3"/>
  <c r="AM136" i="3"/>
  <c r="X137" i="3"/>
  <c r="AO136" i="3" l="1"/>
  <c r="Z137" i="3"/>
  <c r="AM137" i="3"/>
  <c r="X138" i="3"/>
  <c r="AP136" i="3"/>
  <c r="AA137" i="3"/>
  <c r="AN136" i="3"/>
  <c r="Y137" i="3"/>
  <c r="AO137" i="3" l="1"/>
  <c r="Z138" i="3"/>
  <c r="AN137" i="3"/>
  <c r="Y138" i="3"/>
  <c r="AP137" i="3"/>
  <c r="AA138" i="3"/>
  <c r="AM138" i="3"/>
  <c r="X139" i="3"/>
  <c r="Z139" i="3" l="1"/>
  <c r="AO138" i="3"/>
  <c r="AM139" i="3"/>
  <c r="X140" i="3"/>
  <c r="AP138" i="3"/>
  <c r="AA139" i="3"/>
  <c r="AN138" i="3"/>
  <c r="Y139" i="3"/>
  <c r="AO139" i="3" l="1"/>
  <c r="Z140" i="3"/>
  <c r="AP139" i="3"/>
  <c r="AA140" i="3"/>
  <c r="AM140" i="3"/>
  <c r="X141" i="3"/>
  <c r="AN139" i="3"/>
  <c r="Y140" i="3"/>
  <c r="AO140" i="3" l="1"/>
  <c r="Z141" i="3"/>
  <c r="AN140" i="3"/>
  <c r="Y141" i="3"/>
  <c r="AP140" i="3"/>
  <c r="AA141" i="3"/>
  <c r="AM141" i="3"/>
  <c r="X142" i="3"/>
  <c r="AO141" i="3" l="1"/>
  <c r="Z142" i="3"/>
  <c r="AP141" i="3"/>
  <c r="AA142" i="3"/>
  <c r="AN141" i="3"/>
  <c r="Y142" i="3"/>
  <c r="AM142" i="3"/>
  <c r="X143" i="3"/>
  <c r="AO142" i="3" l="1"/>
  <c r="Z143" i="3"/>
  <c r="AN142" i="3"/>
  <c r="Y143" i="3"/>
  <c r="AM143" i="3"/>
  <c r="X144" i="3"/>
  <c r="AP142" i="3"/>
  <c r="AA143" i="3"/>
  <c r="AO143" i="3" l="1"/>
  <c r="Z144" i="3"/>
  <c r="AP143" i="3"/>
  <c r="AA144" i="3"/>
  <c r="AM144" i="3"/>
  <c r="X145" i="3"/>
  <c r="AN143" i="3"/>
  <c r="Y144" i="3"/>
  <c r="AO144" i="3" l="1"/>
  <c r="Z145" i="3"/>
  <c r="AM145" i="3"/>
  <c r="X146" i="3"/>
  <c r="AN144" i="3"/>
  <c r="Y145" i="3"/>
  <c r="AP144" i="3"/>
  <c r="AA145" i="3"/>
  <c r="AO145" i="3" l="1"/>
  <c r="Z146" i="3"/>
  <c r="AN145" i="3"/>
  <c r="Y146" i="3"/>
  <c r="AM146" i="3"/>
  <c r="X147" i="3"/>
  <c r="AP145" i="3"/>
  <c r="AA146" i="3"/>
  <c r="AO146" i="3" l="1"/>
  <c r="Z147" i="3"/>
  <c r="AP146" i="3"/>
  <c r="AA147" i="3"/>
  <c r="AM147" i="3"/>
  <c r="X148" i="3"/>
  <c r="AN146" i="3"/>
  <c r="Y147" i="3"/>
  <c r="AO147" i="3" l="1"/>
  <c r="Z148" i="3"/>
  <c r="AP147" i="3"/>
  <c r="AA148" i="3"/>
  <c r="AN147" i="3"/>
  <c r="Y148" i="3"/>
  <c r="AM148" i="3"/>
  <c r="X149" i="3"/>
  <c r="Z149" i="3" l="1"/>
  <c r="AO148" i="3"/>
  <c r="AM149" i="3"/>
  <c r="X150" i="3"/>
  <c r="AP148" i="3"/>
  <c r="AA149" i="3"/>
  <c r="AN148" i="3"/>
  <c r="Y149" i="3"/>
  <c r="AO149" i="3" l="1"/>
  <c r="Z150" i="3"/>
  <c r="AM150" i="3"/>
  <c r="X151" i="3"/>
  <c r="AN149" i="3"/>
  <c r="Y150" i="3"/>
  <c r="AP149" i="3"/>
  <c r="AA150" i="3"/>
  <c r="AO150" i="3" l="1"/>
  <c r="Z151" i="3"/>
  <c r="AP150" i="3"/>
  <c r="AA151" i="3"/>
  <c r="AN150" i="3"/>
  <c r="Y151" i="3"/>
  <c r="AM151" i="3"/>
  <c r="X152" i="3"/>
  <c r="Z152" i="3" l="1"/>
  <c r="AO151" i="3"/>
  <c r="AN151" i="3"/>
  <c r="Y152" i="3"/>
  <c r="AM152" i="3"/>
  <c r="X153" i="3"/>
  <c r="AP151" i="3"/>
  <c r="AA152" i="3"/>
  <c r="AO152" i="3" l="1"/>
  <c r="Z153" i="3"/>
  <c r="AM153" i="3"/>
  <c r="X154" i="3"/>
  <c r="AN152" i="3"/>
  <c r="Y153" i="3"/>
  <c r="AP152" i="3"/>
  <c r="AA153" i="3"/>
  <c r="AO153" i="3" l="1"/>
  <c r="Z154" i="3"/>
  <c r="AP153" i="3"/>
  <c r="AA154" i="3"/>
  <c r="AN153" i="3"/>
  <c r="Y154" i="3"/>
  <c r="AM154" i="3"/>
  <c r="X155" i="3"/>
  <c r="Z155" i="3" l="1"/>
  <c r="AO154" i="3"/>
  <c r="AM155" i="3"/>
  <c r="X156" i="3"/>
  <c r="AN154" i="3"/>
  <c r="Y155" i="3"/>
  <c r="AA155" i="3"/>
  <c r="AP154" i="3"/>
  <c r="Z156" i="3" l="1"/>
  <c r="AO155" i="3"/>
  <c r="AP155" i="3"/>
  <c r="AA156" i="3"/>
  <c r="AN155" i="3"/>
  <c r="Y156" i="3"/>
  <c r="AM156" i="3"/>
  <c r="X157" i="3"/>
  <c r="Z157" i="3" l="1"/>
  <c r="AO156" i="3"/>
  <c r="AM157" i="3"/>
  <c r="X158" i="3"/>
  <c r="AN156" i="3"/>
  <c r="Y157" i="3"/>
  <c r="AP156" i="3"/>
  <c r="AA157" i="3"/>
  <c r="AO157" i="3" l="1"/>
  <c r="Z158" i="3"/>
  <c r="AM158" i="3"/>
  <c r="X159" i="3"/>
  <c r="AP157" i="3"/>
  <c r="AA158" i="3"/>
  <c r="AN157" i="3"/>
  <c r="Y158" i="3"/>
  <c r="AO158" i="3" l="1"/>
  <c r="Z159" i="3"/>
  <c r="AN158" i="3"/>
  <c r="Y159" i="3"/>
  <c r="AM159" i="3"/>
  <c r="X160" i="3"/>
  <c r="AP158" i="3"/>
  <c r="AA159" i="3"/>
  <c r="AO159" i="3" l="1"/>
  <c r="Z160" i="3"/>
  <c r="AP159" i="3"/>
  <c r="AA160" i="3"/>
  <c r="AM160" i="3"/>
  <c r="X161" i="3"/>
  <c r="AN159" i="3"/>
  <c r="Y160" i="3"/>
  <c r="AO160" i="3" l="1"/>
  <c r="Z161" i="3"/>
  <c r="AN160" i="3"/>
  <c r="Y161" i="3"/>
  <c r="AM161" i="3"/>
  <c r="X162" i="3"/>
  <c r="AP160" i="3"/>
  <c r="AA161" i="3"/>
  <c r="AO161" i="3" l="1"/>
  <c r="Z162" i="3"/>
  <c r="AP161" i="3"/>
  <c r="AA162" i="3"/>
  <c r="AM162" i="3"/>
  <c r="X163" i="3"/>
  <c r="AN161" i="3"/>
  <c r="Y162" i="3"/>
  <c r="Z163" i="3" l="1"/>
  <c r="AO162" i="3"/>
  <c r="AN162" i="3"/>
  <c r="Y163" i="3"/>
  <c r="AM163" i="3"/>
  <c r="X164" i="3"/>
  <c r="AP162" i="3"/>
  <c r="AA163" i="3"/>
  <c r="AO163" i="3" l="1"/>
  <c r="Z164" i="3"/>
  <c r="AP163" i="3"/>
  <c r="AA164" i="3"/>
  <c r="AM164" i="3"/>
  <c r="X165" i="3"/>
  <c r="AN163" i="3"/>
  <c r="Y164" i="3"/>
  <c r="AO164" i="3" l="1"/>
  <c r="Z165" i="3"/>
  <c r="AN164" i="3"/>
  <c r="Y165" i="3"/>
  <c r="AM165" i="3"/>
  <c r="X166" i="3"/>
  <c r="AP164" i="3"/>
  <c r="AA165" i="3"/>
  <c r="AO165" i="3" l="1"/>
  <c r="Z166" i="3"/>
  <c r="AP165" i="3"/>
  <c r="AA166" i="3"/>
  <c r="X167" i="3"/>
  <c r="AM166" i="3"/>
  <c r="AN165" i="3"/>
  <c r="Y166" i="3"/>
  <c r="AO166" i="3" l="1"/>
  <c r="Z167" i="3"/>
  <c r="AP166" i="3"/>
  <c r="AA167" i="3"/>
  <c r="Y167" i="3"/>
  <c r="AN166" i="3"/>
  <c r="AM167" i="3"/>
  <c r="X168" i="3"/>
  <c r="AO167" i="3" l="1"/>
  <c r="Z168" i="3"/>
  <c r="AP167" i="3"/>
  <c r="AA168" i="3"/>
  <c r="AM168" i="3"/>
  <c r="X169" i="3"/>
  <c r="AN167" i="3"/>
  <c r="Y168" i="3"/>
  <c r="AO168" i="3" l="1"/>
  <c r="Z169" i="3"/>
  <c r="AP168" i="3"/>
  <c r="AA169" i="3"/>
  <c r="AN168" i="3"/>
  <c r="Y169" i="3"/>
  <c r="AM169" i="3"/>
  <c r="X170" i="3"/>
  <c r="AO169" i="3" l="1"/>
  <c r="Z170" i="3"/>
  <c r="AM170" i="3"/>
  <c r="X171" i="3"/>
  <c r="AN169" i="3"/>
  <c r="Y170" i="3"/>
  <c r="AP169" i="3"/>
  <c r="AA170" i="3"/>
  <c r="AO170" i="3" l="1"/>
  <c r="Z171" i="3"/>
  <c r="AP170" i="3"/>
  <c r="AA171" i="3"/>
  <c r="AN170" i="3"/>
  <c r="Y171" i="3"/>
  <c r="AM171" i="3"/>
  <c r="X172" i="3"/>
  <c r="AO171" i="3" l="1"/>
  <c r="Z172" i="3"/>
  <c r="AP171" i="3"/>
  <c r="AA172" i="3"/>
  <c r="AM172" i="3"/>
  <c r="X173" i="3"/>
  <c r="AN171" i="3"/>
  <c r="Y172" i="3"/>
  <c r="AO172" i="3" l="1"/>
  <c r="Z173" i="3"/>
  <c r="AN172" i="3"/>
  <c r="Y173" i="3"/>
  <c r="AP172" i="3"/>
  <c r="AA173" i="3"/>
  <c r="AM173" i="3"/>
  <c r="X174" i="3"/>
  <c r="AO173" i="3" l="1"/>
  <c r="Z174" i="3"/>
  <c r="AP173" i="3"/>
  <c r="AA174" i="3"/>
  <c r="AN173" i="3"/>
  <c r="Y174" i="3"/>
  <c r="AM174" i="3"/>
  <c r="X175" i="3"/>
  <c r="Z175" i="3" l="1"/>
  <c r="AO174" i="3"/>
  <c r="AM175" i="3"/>
  <c r="X176" i="3"/>
  <c r="AP174" i="3"/>
  <c r="AA175" i="3"/>
  <c r="AN174" i="3"/>
  <c r="Y175" i="3"/>
  <c r="AO175" i="3" l="1"/>
  <c r="Z176" i="3"/>
  <c r="AP175" i="3"/>
  <c r="AA176" i="3"/>
  <c r="AM176" i="3"/>
  <c r="X177" i="3"/>
  <c r="AN175" i="3"/>
  <c r="Y176" i="3"/>
  <c r="AO176" i="3" l="1"/>
  <c r="Z177" i="3"/>
  <c r="AP176" i="3"/>
  <c r="AA177" i="3"/>
  <c r="AN176" i="3"/>
  <c r="Y177" i="3"/>
  <c r="AM177" i="3"/>
  <c r="X178" i="3"/>
  <c r="Z178" i="3" l="1"/>
  <c r="AO177" i="3"/>
  <c r="AM178" i="3"/>
  <c r="X179" i="3"/>
  <c r="AN177" i="3"/>
  <c r="Y178" i="3"/>
  <c r="AP177" i="3"/>
  <c r="AA178" i="3"/>
  <c r="Z179" i="3" l="1"/>
  <c r="AO178" i="3"/>
  <c r="AP178" i="3"/>
  <c r="AA179" i="3"/>
  <c r="AN178" i="3"/>
  <c r="Y179" i="3"/>
  <c r="AM179" i="3"/>
  <c r="X180" i="3"/>
  <c r="Z180" i="3" l="1"/>
  <c r="AO179" i="3"/>
  <c r="AM180" i="3"/>
  <c r="X181" i="3"/>
  <c r="AN179" i="3"/>
  <c r="Y180" i="3"/>
  <c r="AP179" i="3"/>
  <c r="AA180" i="3"/>
  <c r="AM181" i="3" l="1"/>
  <c r="Z181" i="3"/>
  <c r="AO180" i="3"/>
  <c r="AP180" i="3"/>
  <c r="AA181" i="3"/>
  <c r="AP181" i="3" s="1"/>
  <c r="AN180" i="3"/>
  <c r="Y181" i="3"/>
  <c r="AO181" i="3" l="1"/>
  <c r="AN181" i="3"/>
  <c r="W50" i="1" l="1"/>
  <c r="AL181" i="2"/>
  <c r="AG181" i="2"/>
  <c r="W181" i="2"/>
  <c r="Q181" i="2"/>
  <c r="O181" i="2"/>
  <c r="U181" i="2" s="1"/>
  <c r="N181" i="2"/>
  <c r="T181" i="2" s="1"/>
  <c r="M181" i="2"/>
  <c r="S181" i="2" s="1"/>
  <c r="L181" i="2"/>
  <c r="R181" i="2" s="1"/>
  <c r="K181" i="2"/>
  <c r="AL180" i="2"/>
  <c r="AG180" i="2"/>
  <c r="W180" i="2"/>
  <c r="Q180" i="2"/>
  <c r="O180" i="2"/>
  <c r="U180" i="2" s="1"/>
  <c r="N180" i="2"/>
  <c r="T180" i="2" s="1"/>
  <c r="M180" i="2"/>
  <c r="S180" i="2" s="1"/>
  <c r="L180" i="2"/>
  <c r="R180" i="2" s="1"/>
  <c r="K180" i="2"/>
  <c r="AL179" i="2"/>
  <c r="AG179" i="2"/>
  <c r="W179" i="2"/>
  <c r="Q179" i="2"/>
  <c r="O179" i="2"/>
  <c r="U179" i="2" s="1"/>
  <c r="N179" i="2"/>
  <c r="T179" i="2" s="1"/>
  <c r="M179" i="2"/>
  <c r="S179" i="2" s="1"/>
  <c r="L179" i="2"/>
  <c r="R179" i="2" s="1"/>
  <c r="K179" i="2"/>
  <c r="AL178" i="2"/>
  <c r="AG178" i="2"/>
  <c r="W178" i="2"/>
  <c r="Q178" i="2"/>
  <c r="O178" i="2"/>
  <c r="U178" i="2" s="1"/>
  <c r="N178" i="2"/>
  <c r="T178" i="2" s="1"/>
  <c r="M178" i="2"/>
  <c r="S178" i="2" s="1"/>
  <c r="L178" i="2"/>
  <c r="R178" i="2" s="1"/>
  <c r="K178" i="2"/>
  <c r="AL177" i="2"/>
  <c r="AG177" i="2"/>
  <c r="W177" i="2"/>
  <c r="Q177" i="2"/>
  <c r="O177" i="2"/>
  <c r="U177" i="2" s="1"/>
  <c r="N177" i="2"/>
  <c r="T177" i="2" s="1"/>
  <c r="M177" i="2"/>
  <c r="S177" i="2" s="1"/>
  <c r="L177" i="2"/>
  <c r="R177" i="2" s="1"/>
  <c r="K177" i="2"/>
  <c r="AL176" i="2"/>
  <c r="AG176" i="2"/>
  <c r="W176" i="2"/>
  <c r="Q176" i="2"/>
  <c r="O176" i="2"/>
  <c r="U176" i="2" s="1"/>
  <c r="N176" i="2"/>
  <c r="T176" i="2" s="1"/>
  <c r="M176" i="2"/>
  <c r="S176" i="2" s="1"/>
  <c r="L176" i="2"/>
  <c r="R176" i="2" s="1"/>
  <c r="K176" i="2"/>
  <c r="AL175" i="2"/>
  <c r="AG175" i="2"/>
  <c r="W175" i="2"/>
  <c r="Q175" i="2"/>
  <c r="O175" i="2"/>
  <c r="U175" i="2" s="1"/>
  <c r="N175" i="2"/>
  <c r="T175" i="2" s="1"/>
  <c r="M175" i="2"/>
  <c r="S175" i="2" s="1"/>
  <c r="L175" i="2"/>
  <c r="R175" i="2" s="1"/>
  <c r="K175" i="2"/>
  <c r="AL174" i="2"/>
  <c r="AG174" i="2"/>
  <c r="W174" i="2"/>
  <c r="Q174" i="2"/>
  <c r="O174" i="2"/>
  <c r="U174" i="2" s="1"/>
  <c r="N174" i="2"/>
  <c r="T174" i="2" s="1"/>
  <c r="M174" i="2"/>
  <c r="S174" i="2" s="1"/>
  <c r="L174" i="2"/>
  <c r="R174" i="2" s="1"/>
  <c r="K174" i="2"/>
  <c r="AL173" i="2"/>
  <c r="AG173" i="2"/>
  <c r="W173" i="2"/>
  <c r="Q173" i="2"/>
  <c r="O173" i="2"/>
  <c r="U173" i="2" s="1"/>
  <c r="N173" i="2"/>
  <c r="T173" i="2" s="1"/>
  <c r="M173" i="2"/>
  <c r="S173" i="2" s="1"/>
  <c r="L173" i="2"/>
  <c r="R173" i="2" s="1"/>
  <c r="K173" i="2"/>
  <c r="AL172" i="2"/>
  <c r="AG172" i="2"/>
  <c r="W172" i="2"/>
  <c r="Q172" i="2"/>
  <c r="O172" i="2"/>
  <c r="U172" i="2" s="1"/>
  <c r="N172" i="2"/>
  <c r="T172" i="2" s="1"/>
  <c r="M172" i="2"/>
  <c r="S172" i="2" s="1"/>
  <c r="L172" i="2"/>
  <c r="R172" i="2" s="1"/>
  <c r="K172" i="2"/>
  <c r="AL171" i="2"/>
  <c r="AG171" i="2"/>
  <c r="W171" i="2"/>
  <c r="Q171" i="2"/>
  <c r="O171" i="2"/>
  <c r="U171" i="2" s="1"/>
  <c r="N171" i="2"/>
  <c r="T171" i="2" s="1"/>
  <c r="M171" i="2"/>
  <c r="S171" i="2" s="1"/>
  <c r="L171" i="2"/>
  <c r="R171" i="2" s="1"/>
  <c r="K171" i="2"/>
  <c r="AL170" i="2"/>
  <c r="AG170" i="2"/>
  <c r="W170" i="2"/>
  <c r="Q170" i="2"/>
  <c r="O170" i="2"/>
  <c r="U170" i="2" s="1"/>
  <c r="N170" i="2"/>
  <c r="T170" i="2" s="1"/>
  <c r="M170" i="2"/>
  <c r="S170" i="2" s="1"/>
  <c r="L170" i="2"/>
  <c r="R170" i="2" s="1"/>
  <c r="K170" i="2"/>
  <c r="AL169" i="2"/>
  <c r="AG169" i="2"/>
  <c r="W169" i="2"/>
  <c r="Q169" i="2"/>
  <c r="O169" i="2"/>
  <c r="U169" i="2" s="1"/>
  <c r="N169" i="2"/>
  <c r="T169" i="2" s="1"/>
  <c r="M169" i="2"/>
  <c r="S169" i="2" s="1"/>
  <c r="L169" i="2"/>
  <c r="R169" i="2" s="1"/>
  <c r="K169" i="2"/>
  <c r="AL168" i="2"/>
  <c r="AG168" i="2"/>
  <c r="W168" i="2"/>
  <c r="Q168" i="2"/>
  <c r="O168" i="2"/>
  <c r="U168" i="2" s="1"/>
  <c r="N168" i="2"/>
  <c r="T168" i="2" s="1"/>
  <c r="M168" i="2"/>
  <c r="S168" i="2" s="1"/>
  <c r="L168" i="2"/>
  <c r="R168" i="2" s="1"/>
  <c r="K168" i="2"/>
  <c r="AL167" i="2"/>
  <c r="AG167" i="2"/>
  <c r="W167" i="2"/>
  <c r="Q167" i="2"/>
  <c r="O167" i="2"/>
  <c r="U167" i="2" s="1"/>
  <c r="N167" i="2"/>
  <c r="T167" i="2" s="1"/>
  <c r="M167" i="2"/>
  <c r="S167" i="2" s="1"/>
  <c r="L167" i="2"/>
  <c r="R167" i="2" s="1"/>
  <c r="K167" i="2"/>
  <c r="AL166" i="2"/>
  <c r="AG166" i="2"/>
  <c r="W166" i="2"/>
  <c r="Q166" i="2"/>
  <c r="O166" i="2"/>
  <c r="U166" i="2" s="1"/>
  <c r="N166" i="2"/>
  <c r="T166" i="2" s="1"/>
  <c r="M166" i="2"/>
  <c r="S166" i="2" s="1"/>
  <c r="L166" i="2"/>
  <c r="R166" i="2" s="1"/>
  <c r="K166" i="2"/>
  <c r="AL165" i="2"/>
  <c r="AG165" i="2"/>
  <c r="W165" i="2"/>
  <c r="Q165" i="2"/>
  <c r="O165" i="2"/>
  <c r="U165" i="2" s="1"/>
  <c r="N165" i="2"/>
  <c r="T165" i="2" s="1"/>
  <c r="M165" i="2"/>
  <c r="S165" i="2" s="1"/>
  <c r="L165" i="2"/>
  <c r="R165" i="2" s="1"/>
  <c r="K165" i="2"/>
  <c r="AL164" i="2"/>
  <c r="AG164" i="2"/>
  <c r="W164" i="2"/>
  <c r="T164" i="2"/>
  <c r="Q164" i="2"/>
  <c r="O164" i="2"/>
  <c r="U164" i="2" s="1"/>
  <c r="N164" i="2"/>
  <c r="M164" i="2"/>
  <c r="S164" i="2" s="1"/>
  <c r="L164" i="2"/>
  <c r="R164" i="2" s="1"/>
  <c r="K164" i="2"/>
  <c r="AL163" i="2"/>
  <c r="AG163" i="2"/>
  <c r="W163" i="2"/>
  <c r="Q163" i="2"/>
  <c r="O163" i="2"/>
  <c r="U163" i="2" s="1"/>
  <c r="N163" i="2"/>
  <c r="T163" i="2" s="1"/>
  <c r="M163" i="2"/>
  <c r="S163" i="2" s="1"/>
  <c r="L163" i="2"/>
  <c r="R163" i="2" s="1"/>
  <c r="K163" i="2"/>
  <c r="AL162" i="2"/>
  <c r="AG162" i="2"/>
  <c r="W162" i="2"/>
  <c r="Q162" i="2"/>
  <c r="O162" i="2"/>
  <c r="U162" i="2" s="1"/>
  <c r="N162" i="2"/>
  <c r="T162" i="2" s="1"/>
  <c r="M162" i="2"/>
  <c r="S162" i="2" s="1"/>
  <c r="L162" i="2"/>
  <c r="R162" i="2" s="1"/>
  <c r="K162" i="2"/>
  <c r="AL161" i="2"/>
  <c r="AG161" i="2"/>
  <c r="W161" i="2"/>
  <c r="Q161" i="2"/>
  <c r="O161" i="2"/>
  <c r="U161" i="2" s="1"/>
  <c r="N161" i="2"/>
  <c r="T161" i="2" s="1"/>
  <c r="M161" i="2"/>
  <c r="S161" i="2" s="1"/>
  <c r="L161" i="2"/>
  <c r="R161" i="2" s="1"/>
  <c r="K161" i="2"/>
  <c r="AL160" i="2"/>
  <c r="AG160" i="2"/>
  <c r="W160" i="2"/>
  <c r="Q160" i="2"/>
  <c r="O160" i="2"/>
  <c r="U160" i="2" s="1"/>
  <c r="N160" i="2"/>
  <c r="T160" i="2" s="1"/>
  <c r="M160" i="2"/>
  <c r="S160" i="2" s="1"/>
  <c r="L160" i="2"/>
  <c r="R160" i="2" s="1"/>
  <c r="K160" i="2"/>
  <c r="AL159" i="2"/>
  <c r="AG159" i="2"/>
  <c r="W159" i="2"/>
  <c r="Q159" i="2"/>
  <c r="O159" i="2"/>
  <c r="U159" i="2" s="1"/>
  <c r="N159" i="2"/>
  <c r="T159" i="2" s="1"/>
  <c r="M159" i="2"/>
  <c r="S159" i="2" s="1"/>
  <c r="L159" i="2"/>
  <c r="R159" i="2" s="1"/>
  <c r="K159" i="2"/>
  <c r="AL158" i="2"/>
  <c r="AG158" i="2"/>
  <c r="W158" i="2"/>
  <c r="Q158" i="2"/>
  <c r="O158" i="2"/>
  <c r="U158" i="2" s="1"/>
  <c r="N158" i="2"/>
  <c r="T158" i="2" s="1"/>
  <c r="M158" i="2"/>
  <c r="S158" i="2" s="1"/>
  <c r="L158" i="2"/>
  <c r="R158" i="2" s="1"/>
  <c r="K158" i="2"/>
  <c r="AL157" i="2"/>
  <c r="AG157" i="2"/>
  <c r="W157" i="2"/>
  <c r="Q157" i="2"/>
  <c r="O157" i="2"/>
  <c r="U157" i="2" s="1"/>
  <c r="N157" i="2"/>
  <c r="T157" i="2" s="1"/>
  <c r="M157" i="2"/>
  <c r="S157" i="2" s="1"/>
  <c r="L157" i="2"/>
  <c r="R157" i="2" s="1"/>
  <c r="K157" i="2"/>
  <c r="AL156" i="2"/>
  <c r="AG156" i="2"/>
  <c r="W156" i="2"/>
  <c r="Q156" i="2"/>
  <c r="O156" i="2"/>
  <c r="U156" i="2" s="1"/>
  <c r="N156" i="2"/>
  <c r="T156" i="2" s="1"/>
  <c r="M156" i="2"/>
  <c r="S156" i="2" s="1"/>
  <c r="L156" i="2"/>
  <c r="R156" i="2" s="1"/>
  <c r="K156" i="2"/>
  <c r="AL155" i="2"/>
  <c r="AG155" i="2"/>
  <c r="W155" i="2"/>
  <c r="Q155" i="2"/>
  <c r="O155" i="2"/>
  <c r="U155" i="2" s="1"/>
  <c r="N155" i="2"/>
  <c r="T155" i="2" s="1"/>
  <c r="M155" i="2"/>
  <c r="S155" i="2" s="1"/>
  <c r="L155" i="2"/>
  <c r="R155" i="2" s="1"/>
  <c r="K155" i="2"/>
  <c r="AL154" i="2"/>
  <c r="AG154" i="2"/>
  <c r="W154" i="2"/>
  <c r="Q154" i="2"/>
  <c r="O154" i="2"/>
  <c r="U154" i="2" s="1"/>
  <c r="N154" i="2"/>
  <c r="T154" i="2" s="1"/>
  <c r="M154" i="2"/>
  <c r="S154" i="2" s="1"/>
  <c r="L154" i="2"/>
  <c r="R154" i="2" s="1"/>
  <c r="K154" i="2"/>
  <c r="AL153" i="2"/>
  <c r="AG153" i="2"/>
  <c r="W153" i="2"/>
  <c r="Q153" i="2"/>
  <c r="O153" i="2"/>
  <c r="U153" i="2" s="1"/>
  <c r="N153" i="2"/>
  <c r="T153" i="2" s="1"/>
  <c r="M153" i="2"/>
  <c r="S153" i="2" s="1"/>
  <c r="L153" i="2"/>
  <c r="R153" i="2" s="1"/>
  <c r="K153" i="2"/>
  <c r="AL152" i="2"/>
  <c r="AG152" i="2"/>
  <c r="W152" i="2"/>
  <c r="Q152" i="2"/>
  <c r="O152" i="2"/>
  <c r="U152" i="2" s="1"/>
  <c r="N152" i="2"/>
  <c r="T152" i="2" s="1"/>
  <c r="M152" i="2"/>
  <c r="S152" i="2" s="1"/>
  <c r="L152" i="2"/>
  <c r="R152" i="2" s="1"/>
  <c r="K152" i="2"/>
  <c r="AL151" i="2"/>
  <c r="AG151" i="2"/>
  <c r="W151" i="2"/>
  <c r="Q151" i="2"/>
  <c r="O151" i="2"/>
  <c r="U151" i="2" s="1"/>
  <c r="N151" i="2"/>
  <c r="T151" i="2" s="1"/>
  <c r="M151" i="2"/>
  <c r="S151" i="2" s="1"/>
  <c r="L151" i="2"/>
  <c r="R151" i="2" s="1"/>
  <c r="K151" i="2"/>
  <c r="AL150" i="2"/>
  <c r="AG150" i="2"/>
  <c r="W150" i="2"/>
  <c r="Q150" i="2"/>
  <c r="O150" i="2"/>
  <c r="U150" i="2" s="1"/>
  <c r="N150" i="2"/>
  <c r="T150" i="2" s="1"/>
  <c r="M150" i="2"/>
  <c r="S150" i="2" s="1"/>
  <c r="L150" i="2"/>
  <c r="R150" i="2" s="1"/>
  <c r="K150" i="2"/>
  <c r="AL149" i="2"/>
  <c r="AG149" i="2"/>
  <c r="W149" i="2"/>
  <c r="Q149" i="2"/>
  <c r="O149" i="2"/>
  <c r="U149" i="2" s="1"/>
  <c r="N149" i="2"/>
  <c r="T149" i="2" s="1"/>
  <c r="M149" i="2"/>
  <c r="S149" i="2" s="1"/>
  <c r="L149" i="2"/>
  <c r="R149" i="2" s="1"/>
  <c r="K149" i="2"/>
  <c r="AL148" i="2"/>
  <c r="AG148" i="2"/>
  <c r="W148" i="2"/>
  <c r="Q148" i="2"/>
  <c r="O148" i="2"/>
  <c r="U148" i="2" s="1"/>
  <c r="N148" i="2"/>
  <c r="T148" i="2" s="1"/>
  <c r="M148" i="2"/>
  <c r="S148" i="2" s="1"/>
  <c r="L148" i="2"/>
  <c r="R148" i="2" s="1"/>
  <c r="K148" i="2"/>
  <c r="AL147" i="2"/>
  <c r="AG147" i="2"/>
  <c r="W147" i="2"/>
  <c r="Q147" i="2"/>
  <c r="O147" i="2"/>
  <c r="U147" i="2" s="1"/>
  <c r="N147" i="2"/>
  <c r="T147" i="2" s="1"/>
  <c r="M147" i="2"/>
  <c r="S147" i="2" s="1"/>
  <c r="L147" i="2"/>
  <c r="R147" i="2" s="1"/>
  <c r="K147" i="2"/>
  <c r="AL146" i="2"/>
  <c r="AG146" i="2"/>
  <c r="W146" i="2"/>
  <c r="Q146" i="2"/>
  <c r="O146" i="2"/>
  <c r="U146" i="2" s="1"/>
  <c r="N146" i="2"/>
  <c r="T146" i="2" s="1"/>
  <c r="M146" i="2"/>
  <c r="S146" i="2" s="1"/>
  <c r="L146" i="2"/>
  <c r="R146" i="2" s="1"/>
  <c r="K146" i="2"/>
  <c r="AL145" i="2"/>
  <c r="AG145" i="2"/>
  <c r="W145" i="2"/>
  <c r="Q145" i="2"/>
  <c r="O145" i="2"/>
  <c r="U145" i="2" s="1"/>
  <c r="N145" i="2"/>
  <c r="T145" i="2" s="1"/>
  <c r="M145" i="2"/>
  <c r="S145" i="2" s="1"/>
  <c r="L145" i="2"/>
  <c r="R145" i="2" s="1"/>
  <c r="K145" i="2"/>
  <c r="AL144" i="2"/>
  <c r="AG144" i="2"/>
  <c r="W144" i="2"/>
  <c r="Q144" i="2"/>
  <c r="O144" i="2"/>
  <c r="U144" i="2" s="1"/>
  <c r="N144" i="2"/>
  <c r="T144" i="2" s="1"/>
  <c r="M144" i="2"/>
  <c r="S144" i="2" s="1"/>
  <c r="L144" i="2"/>
  <c r="R144" i="2" s="1"/>
  <c r="K144" i="2"/>
  <c r="AL143" i="2"/>
  <c r="AG143" i="2"/>
  <c r="W143" i="2"/>
  <c r="Q143" i="2"/>
  <c r="O143" i="2"/>
  <c r="U143" i="2" s="1"/>
  <c r="N143" i="2"/>
  <c r="T143" i="2" s="1"/>
  <c r="M143" i="2"/>
  <c r="S143" i="2" s="1"/>
  <c r="L143" i="2"/>
  <c r="R143" i="2" s="1"/>
  <c r="K143" i="2"/>
  <c r="AL142" i="2"/>
  <c r="AG142" i="2"/>
  <c r="W142" i="2"/>
  <c r="Q142" i="2"/>
  <c r="O142" i="2"/>
  <c r="U142" i="2" s="1"/>
  <c r="N142" i="2"/>
  <c r="T142" i="2" s="1"/>
  <c r="M142" i="2"/>
  <c r="S142" i="2" s="1"/>
  <c r="L142" i="2"/>
  <c r="R142" i="2" s="1"/>
  <c r="K142" i="2"/>
  <c r="AL141" i="2"/>
  <c r="AG141" i="2"/>
  <c r="W141" i="2"/>
  <c r="Q141" i="2"/>
  <c r="O141" i="2"/>
  <c r="U141" i="2" s="1"/>
  <c r="N141" i="2"/>
  <c r="T141" i="2" s="1"/>
  <c r="M141" i="2"/>
  <c r="S141" i="2" s="1"/>
  <c r="L141" i="2"/>
  <c r="R141" i="2" s="1"/>
  <c r="K141" i="2"/>
  <c r="AL140" i="2"/>
  <c r="AG140" i="2"/>
  <c r="W140" i="2"/>
  <c r="Q140" i="2"/>
  <c r="O140" i="2"/>
  <c r="U140" i="2" s="1"/>
  <c r="N140" i="2"/>
  <c r="T140" i="2" s="1"/>
  <c r="M140" i="2"/>
  <c r="S140" i="2" s="1"/>
  <c r="L140" i="2"/>
  <c r="R140" i="2" s="1"/>
  <c r="K140" i="2"/>
  <c r="AL139" i="2"/>
  <c r="AG139" i="2"/>
  <c r="W139" i="2"/>
  <c r="Q139" i="2"/>
  <c r="O139" i="2"/>
  <c r="U139" i="2" s="1"/>
  <c r="N139" i="2"/>
  <c r="T139" i="2" s="1"/>
  <c r="M139" i="2"/>
  <c r="S139" i="2" s="1"/>
  <c r="L139" i="2"/>
  <c r="R139" i="2" s="1"/>
  <c r="K139" i="2"/>
  <c r="AL138" i="2"/>
  <c r="AG138" i="2"/>
  <c r="W138" i="2"/>
  <c r="Q138" i="2"/>
  <c r="O138" i="2"/>
  <c r="U138" i="2" s="1"/>
  <c r="N138" i="2"/>
  <c r="T138" i="2" s="1"/>
  <c r="M138" i="2"/>
  <c r="S138" i="2" s="1"/>
  <c r="L138" i="2"/>
  <c r="R138" i="2" s="1"/>
  <c r="K138" i="2"/>
  <c r="AL137" i="2"/>
  <c r="AG137" i="2"/>
  <c r="W137" i="2"/>
  <c r="Q137" i="2"/>
  <c r="O137" i="2"/>
  <c r="U137" i="2" s="1"/>
  <c r="N137" i="2"/>
  <c r="T137" i="2" s="1"/>
  <c r="M137" i="2"/>
  <c r="S137" i="2" s="1"/>
  <c r="L137" i="2"/>
  <c r="R137" i="2" s="1"/>
  <c r="K137" i="2"/>
  <c r="AL136" i="2"/>
  <c r="AG136" i="2"/>
  <c r="W136" i="2"/>
  <c r="Q136" i="2"/>
  <c r="O136" i="2"/>
  <c r="U136" i="2" s="1"/>
  <c r="N136" i="2"/>
  <c r="T136" i="2" s="1"/>
  <c r="M136" i="2"/>
  <c r="S136" i="2" s="1"/>
  <c r="L136" i="2"/>
  <c r="R136" i="2" s="1"/>
  <c r="K136" i="2"/>
  <c r="AL135" i="2"/>
  <c r="AG135" i="2"/>
  <c r="W135" i="2"/>
  <c r="Q135" i="2"/>
  <c r="O135" i="2"/>
  <c r="U135" i="2" s="1"/>
  <c r="N135" i="2"/>
  <c r="T135" i="2" s="1"/>
  <c r="M135" i="2"/>
  <c r="S135" i="2" s="1"/>
  <c r="L135" i="2"/>
  <c r="R135" i="2" s="1"/>
  <c r="K135" i="2"/>
  <c r="AL134" i="2"/>
  <c r="AG134" i="2"/>
  <c r="W134" i="2"/>
  <c r="Q134" i="2"/>
  <c r="O134" i="2"/>
  <c r="U134" i="2" s="1"/>
  <c r="N134" i="2"/>
  <c r="T134" i="2" s="1"/>
  <c r="M134" i="2"/>
  <c r="S134" i="2" s="1"/>
  <c r="L134" i="2"/>
  <c r="R134" i="2" s="1"/>
  <c r="K134" i="2"/>
  <c r="AL133" i="2"/>
  <c r="AG133" i="2"/>
  <c r="W133" i="2"/>
  <c r="Q133" i="2"/>
  <c r="O133" i="2"/>
  <c r="U133" i="2" s="1"/>
  <c r="N133" i="2"/>
  <c r="T133" i="2" s="1"/>
  <c r="M133" i="2"/>
  <c r="S133" i="2" s="1"/>
  <c r="L133" i="2"/>
  <c r="R133" i="2" s="1"/>
  <c r="K133" i="2"/>
  <c r="AL132" i="2"/>
  <c r="AG132" i="2"/>
  <c r="W132" i="2"/>
  <c r="Q132" i="2"/>
  <c r="O132" i="2"/>
  <c r="U132" i="2" s="1"/>
  <c r="N132" i="2"/>
  <c r="T132" i="2" s="1"/>
  <c r="M132" i="2"/>
  <c r="S132" i="2" s="1"/>
  <c r="L132" i="2"/>
  <c r="R132" i="2" s="1"/>
  <c r="K132" i="2"/>
  <c r="AL131" i="2"/>
  <c r="AG131" i="2"/>
  <c r="W131" i="2"/>
  <c r="Q131" i="2"/>
  <c r="O131" i="2"/>
  <c r="U131" i="2" s="1"/>
  <c r="N131" i="2"/>
  <c r="T131" i="2" s="1"/>
  <c r="M131" i="2"/>
  <c r="S131" i="2" s="1"/>
  <c r="L131" i="2"/>
  <c r="R131" i="2" s="1"/>
  <c r="K131" i="2"/>
  <c r="AL130" i="2"/>
  <c r="AG130" i="2"/>
  <c r="W130" i="2"/>
  <c r="Q130" i="2"/>
  <c r="O130" i="2"/>
  <c r="U130" i="2" s="1"/>
  <c r="N130" i="2"/>
  <c r="T130" i="2" s="1"/>
  <c r="M130" i="2"/>
  <c r="S130" i="2" s="1"/>
  <c r="L130" i="2"/>
  <c r="R130" i="2" s="1"/>
  <c r="K130" i="2"/>
  <c r="AL129" i="2"/>
  <c r="AG129" i="2"/>
  <c r="W129" i="2"/>
  <c r="Q129" i="2"/>
  <c r="O129" i="2"/>
  <c r="U129" i="2" s="1"/>
  <c r="N129" i="2"/>
  <c r="T129" i="2" s="1"/>
  <c r="M129" i="2"/>
  <c r="S129" i="2" s="1"/>
  <c r="L129" i="2"/>
  <c r="R129" i="2" s="1"/>
  <c r="K129" i="2"/>
  <c r="AL128" i="2"/>
  <c r="AG128" i="2"/>
  <c r="W128" i="2"/>
  <c r="Q128" i="2"/>
  <c r="O128" i="2"/>
  <c r="U128" i="2" s="1"/>
  <c r="N128" i="2"/>
  <c r="T128" i="2" s="1"/>
  <c r="M128" i="2"/>
  <c r="S128" i="2" s="1"/>
  <c r="L128" i="2"/>
  <c r="R128" i="2" s="1"/>
  <c r="K128" i="2"/>
  <c r="AL127" i="2"/>
  <c r="AG127" i="2"/>
  <c r="W127" i="2"/>
  <c r="Q127" i="2"/>
  <c r="O127" i="2"/>
  <c r="U127" i="2" s="1"/>
  <c r="N127" i="2"/>
  <c r="T127" i="2" s="1"/>
  <c r="M127" i="2"/>
  <c r="S127" i="2" s="1"/>
  <c r="L127" i="2"/>
  <c r="R127" i="2" s="1"/>
  <c r="K127" i="2"/>
  <c r="AL126" i="2"/>
  <c r="AG126" i="2"/>
  <c r="W126" i="2"/>
  <c r="Q126" i="2"/>
  <c r="O126" i="2"/>
  <c r="U126" i="2" s="1"/>
  <c r="N126" i="2"/>
  <c r="T126" i="2" s="1"/>
  <c r="M126" i="2"/>
  <c r="S126" i="2" s="1"/>
  <c r="L126" i="2"/>
  <c r="R126" i="2" s="1"/>
  <c r="K126" i="2"/>
  <c r="AL125" i="2"/>
  <c r="AG125" i="2"/>
  <c r="W125" i="2"/>
  <c r="Q125" i="2"/>
  <c r="O125" i="2"/>
  <c r="U125" i="2" s="1"/>
  <c r="N125" i="2"/>
  <c r="T125" i="2" s="1"/>
  <c r="M125" i="2"/>
  <c r="S125" i="2" s="1"/>
  <c r="L125" i="2"/>
  <c r="R125" i="2" s="1"/>
  <c r="K125" i="2"/>
  <c r="AL124" i="2"/>
  <c r="AG124" i="2"/>
  <c r="W124" i="2"/>
  <c r="Q124" i="2"/>
  <c r="O124" i="2"/>
  <c r="U124" i="2" s="1"/>
  <c r="N124" i="2"/>
  <c r="T124" i="2" s="1"/>
  <c r="M124" i="2"/>
  <c r="S124" i="2" s="1"/>
  <c r="L124" i="2"/>
  <c r="R124" i="2" s="1"/>
  <c r="K124" i="2"/>
  <c r="AL123" i="2"/>
  <c r="AG123" i="2"/>
  <c r="W123" i="2"/>
  <c r="Q123" i="2"/>
  <c r="O123" i="2"/>
  <c r="U123" i="2" s="1"/>
  <c r="N123" i="2"/>
  <c r="T123" i="2" s="1"/>
  <c r="M123" i="2"/>
  <c r="S123" i="2" s="1"/>
  <c r="L123" i="2"/>
  <c r="R123" i="2" s="1"/>
  <c r="K123" i="2"/>
  <c r="AL122" i="2"/>
  <c r="AG122" i="2"/>
  <c r="W122" i="2"/>
  <c r="Q122" i="2"/>
  <c r="O122" i="2"/>
  <c r="U122" i="2" s="1"/>
  <c r="N122" i="2"/>
  <c r="T122" i="2" s="1"/>
  <c r="M122" i="2"/>
  <c r="S122" i="2" s="1"/>
  <c r="L122" i="2"/>
  <c r="R122" i="2" s="1"/>
  <c r="K122" i="2"/>
  <c r="AL121" i="2"/>
  <c r="AG121" i="2"/>
  <c r="W121" i="2"/>
  <c r="Q121" i="2"/>
  <c r="O121" i="2"/>
  <c r="U121" i="2" s="1"/>
  <c r="N121" i="2"/>
  <c r="T121" i="2" s="1"/>
  <c r="M121" i="2"/>
  <c r="S121" i="2" s="1"/>
  <c r="L121" i="2"/>
  <c r="R121" i="2" s="1"/>
  <c r="K121" i="2"/>
  <c r="AL120" i="2"/>
  <c r="AG120" i="2"/>
  <c r="W120" i="2"/>
  <c r="Q120" i="2"/>
  <c r="O120" i="2"/>
  <c r="U120" i="2" s="1"/>
  <c r="N120" i="2"/>
  <c r="T120" i="2" s="1"/>
  <c r="M120" i="2"/>
  <c r="S120" i="2" s="1"/>
  <c r="L120" i="2"/>
  <c r="R120" i="2" s="1"/>
  <c r="K120" i="2"/>
  <c r="AL119" i="2"/>
  <c r="AG119" i="2"/>
  <c r="W119" i="2"/>
  <c r="Q119" i="2"/>
  <c r="O119" i="2"/>
  <c r="U119" i="2" s="1"/>
  <c r="N119" i="2"/>
  <c r="T119" i="2" s="1"/>
  <c r="M119" i="2"/>
  <c r="S119" i="2" s="1"/>
  <c r="L119" i="2"/>
  <c r="R119" i="2" s="1"/>
  <c r="K119" i="2"/>
  <c r="AL118" i="2"/>
  <c r="AG118" i="2"/>
  <c r="W118" i="2"/>
  <c r="Q118" i="2"/>
  <c r="O118" i="2"/>
  <c r="U118" i="2" s="1"/>
  <c r="N118" i="2"/>
  <c r="T118" i="2" s="1"/>
  <c r="M118" i="2"/>
  <c r="S118" i="2" s="1"/>
  <c r="L118" i="2"/>
  <c r="R118" i="2" s="1"/>
  <c r="K118" i="2"/>
  <c r="AL117" i="2"/>
  <c r="AG117" i="2"/>
  <c r="W117" i="2"/>
  <c r="Q117" i="2"/>
  <c r="O117" i="2"/>
  <c r="U117" i="2" s="1"/>
  <c r="N117" i="2"/>
  <c r="T117" i="2" s="1"/>
  <c r="M117" i="2"/>
  <c r="S117" i="2" s="1"/>
  <c r="L117" i="2"/>
  <c r="R117" i="2" s="1"/>
  <c r="K117" i="2"/>
  <c r="AL116" i="2"/>
  <c r="AG116" i="2"/>
  <c r="W116" i="2"/>
  <c r="Q116" i="2"/>
  <c r="O116" i="2"/>
  <c r="U116" i="2" s="1"/>
  <c r="N116" i="2"/>
  <c r="T116" i="2" s="1"/>
  <c r="M116" i="2"/>
  <c r="S116" i="2" s="1"/>
  <c r="L116" i="2"/>
  <c r="R116" i="2" s="1"/>
  <c r="K116" i="2"/>
  <c r="AL115" i="2"/>
  <c r="AG115" i="2"/>
  <c r="W115" i="2"/>
  <c r="Q115" i="2"/>
  <c r="O115" i="2"/>
  <c r="U115" i="2" s="1"/>
  <c r="N115" i="2"/>
  <c r="T115" i="2" s="1"/>
  <c r="M115" i="2"/>
  <c r="S115" i="2" s="1"/>
  <c r="L115" i="2"/>
  <c r="R115" i="2" s="1"/>
  <c r="K115" i="2"/>
  <c r="AL114" i="2"/>
  <c r="AG114" i="2"/>
  <c r="W114" i="2"/>
  <c r="Q114" i="2"/>
  <c r="O114" i="2"/>
  <c r="U114" i="2" s="1"/>
  <c r="N114" i="2"/>
  <c r="T114" i="2" s="1"/>
  <c r="M114" i="2"/>
  <c r="S114" i="2" s="1"/>
  <c r="L114" i="2"/>
  <c r="R114" i="2" s="1"/>
  <c r="K114" i="2"/>
  <c r="AL113" i="2"/>
  <c r="AG113" i="2"/>
  <c r="W113" i="2"/>
  <c r="Q113" i="2"/>
  <c r="O113" i="2"/>
  <c r="U113" i="2" s="1"/>
  <c r="N113" i="2"/>
  <c r="T113" i="2" s="1"/>
  <c r="M113" i="2"/>
  <c r="S113" i="2" s="1"/>
  <c r="L113" i="2"/>
  <c r="R113" i="2" s="1"/>
  <c r="K113" i="2"/>
  <c r="AL112" i="2"/>
  <c r="AG112" i="2"/>
  <c r="W112" i="2"/>
  <c r="Q112" i="2"/>
  <c r="O112" i="2"/>
  <c r="U112" i="2" s="1"/>
  <c r="N112" i="2"/>
  <c r="T112" i="2" s="1"/>
  <c r="M112" i="2"/>
  <c r="S112" i="2" s="1"/>
  <c r="L112" i="2"/>
  <c r="R112" i="2" s="1"/>
  <c r="K112" i="2"/>
  <c r="AL111" i="2"/>
  <c r="AG111" i="2"/>
  <c r="W111" i="2"/>
  <c r="Q111" i="2"/>
  <c r="O111" i="2"/>
  <c r="U111" i="2" s="1"/>
  <c r="N111" i="2"/>
  <c r="T111" i="2" s="1"/>
  <c r="M111" i="2"/>
  <c r="S111" i="2" s="1"/>
  <c r="L111" i="2"/>
  <c r="R111" i="2" s="1"/>
  <c r="K111" i="2"/>
  <c r="AL110" i="2"/>
  <c r="AG110" i="2"/>
  <c r="W110" i="2"/>
  <c r="Q110" i="2"/>
  <c r="O110" i="2"/>
  <c r="U110" i="2" s="1"/>
  <c r="N110" i="2"/>
  <c r="T110" i="2" s="1"/>
  <c r="M110" i="2"/>
  <c r="S110" i="2" s="1"/>
  <c r="L110" i="2"/>
  <c r="R110" i="2" s="1"/>
  <c r="K110" i="2"/>
  <c r="AL109" i="2"/>
  <c r="AG109" i="2"/>
  <c r="W109" i="2"/>
  <c r="Q109" i="2"/>
  <c r="O109" i="2"/>
  <c r="U109" i="2" s="1"/>
  <c r="N109" i="2"/>
  <c r="T109" i="2" s="1"/>
  <c r="M109" i="2"/>
  <c r="S109" i="2" s="1"/>
  <c r="L109" i="2"/>
  <c r="R109" i="2" s="1"/>
  <c r="K109" i="2"/>
  <c r="AL108" i="2"/>
  <c r="AG108" i="2"/>
  <c r="W108" i="2"/>
  <c r="Q108" i="2"/>
  <c r="O108" i="2"/>
  <c r="U108" i="2" s="1"/>
  <c r="N108" i="2"/>
  <c r="T108" i="2" s="1"/>
  <c r="M108" i="2"/>
  <c r="S108" i="2" s="1"/>
  <c r="L108" i="2"/>
  <c r="R108" i="2" s="1"/>
  <c r="K108" i="2"/>
  <c r="AL107" i="2"/>
  <c r="AG107" i="2"/>
  <c r="W107" i="2"/>
  <c r="Q107" i="2"/>
  <c r="O107" i="2"/>
  <c r="U107" i="2" s="1"/>
  <c r="N107" i="2"/>
  <c r="T107" i="2" s="1"/>
  <c r="M107" i="2"/>
  <c r="S107" i="2" s="1"/>
  <c r="L107" i="2"/>
  <c r="R107" i="2" s="1"/>
  <c r="K107" i="2"/>
  <c r="AL106" i="2"/>
  <c r="AG106" i="2"/>
  <c r="W106" i="2"/>
  <c r="Q106" i="2"/>
  <c r="O106" i="2"/>
  <c r="U106" i="2" s="1"/>
  <c r="N106" i="2"/>
  <c r="T106" i="2" s="1"/>
  <c r="M106" i="2"/>
  <c r="S106" i="2" s="1"/>
  <c r="L106" i="2"/>
  <c r="R106" i="2" s="1"/>
  <c r="K106" i="2"/>
  <c r="AL105" i="2"/>
  <c r="AG105" i="2"/>
  <c r="W105" i="2"/>
  <c r="Q105" i="2"/>
  <c r="O105" i="2"/>
  <c r="U105" i="2" s="1"/>
  <c r="N105" i="2"/>
  <c r="T105" i="2" s="1"/>
  <c r="M105" i="2"/>
  <c r="S105" i="2" s="1"/>
  <c r="L105" i="2"/>
  <c r="R105" i="2" s="1"/>
  <c r="K105" i="2"/>
  <c r="AL104" i="2"/>
  <c r="AG104" i="2"/>
  <c r="W104" i="2"/>
  <c r="Q104" i="2"/>
  <c r="O104" i="2"/>
  <c r="U104" i="2" s="1"/>
  <c r="N104" i="2"/>
  <c r="T104" i="2" s="1"/>
  <c r="M104" i="2"/>
  <c r="S104" i="2" s="1"/>
  <c r="L104" i="2"/>
  <c r="R104" i="2" s="1"/>
  <c r="K104" i="2"/>
  <c r="AL103" i="2"/>
  <c r="AG103" i="2"/>
  <c r="W103" i="2"/>
  <c r="Q103" i="2"/>
  <c r="O103" i="2"/>
  <c r="U103" i="2" s="1"/>
  <c r="N103" i="2"/>
  <c r="T103" i="2" s="1"/>
  <c r="M103" i="2"/>
  <c r="S103" i="2" s="1"/>
  <c r="L103" i="2"/>
  <c r="R103" i="2" s="1"/>
  <c r="K103" i="2"/>
  <c r="AL102" i="2"/>
  <c r="AG102" i="2"/>
  <c r="W102" i="2"/>
  <c r="Q102" i="2"/>
  <c r="O102" i="2"/>
  <c r="U102" i="2" s="1"/>
  <c r="N102" i="2"/>
  <c r="T102" i="2" s="1"/>
  <c r="M102" i="2"/>
  <c r="S102" i="2" s="1"/>
  <c r="L102" i="2"/>
  <c r="R102" i="2" s="1"/>
  <c r="K102" i="2"/>
  <c r="AL101" i="2"/>
  <c r="AG101" i="2"/>
  <c r="W101" i="2"/>
  <c r="Q101" i="2"/>
  <c r="O101" i="2"/>
  <c r="U101" i="2" s="1"/>
  <c r="N101" i="2"/>
  <c r="T101" i="2" s="1"/>
  <c r="M101" i="2"/>
  <c r="S101" i="2" s="1"/>
  <c r="L101" i="2"/>
  <c r="R101" i="2" s="1"/>
  <c r="K101" i="2"/>
  <c r="AL100" i="2"/>
  <c r="AG100" i="2"/>
  <c r="W100" i="2"/>
  <c r="Q100" i="2"/>
  <c r="O100" i="2"/>
  <c r="U100" i="2" s="1"/>
  <c r="N100" i="2"/>
  <c r="T100" i="2" s="1"/>
  <c r="M100" i="2"/>
  <c r="S100" i="2" s="1"/>
  <c r="L100" i="2"/>
  <c r="R100" i="2" s="1"/>
  <c r="K100" i="2"/>
  <c r="AL99" i="2"/>
  <c r="AG99" i="2"/>
  <c r="W99" i="2"/>
  <c r="Q99" i="2"/>
  <c r="O99" i="2"/>
  <c r="U99" i="2" s="1"/>
  <c r="N99" i="2"/>
  <c r="T99" i="2" s="1"/>
  <c r="M99" i="2"/>
  <c r="S99" i="2" s="1"/>
  <c r="L99" i="2"/>
  <c r="R99" i="2" s="1"/>
  <c r="K99" i="2"/>
  <c r="AL98" i="2"/>
  <c r="AG98" i="2"/>
  <c r="W98" i="2"/>
  <c r="S98" i="2"/>
  <c r="Q98" i="2"/>
  <c r="O98" i="2"/>
  <c r="U98" i="2" s="1"/>
  <c r="N98" i="2"/>
  <c r="T98" i="2" s="1"/>
  <c r="M98" i="2"/>
  <c r="L98" i="2"/>
  <c r="R98" i="2" s="1"/>
  <c r="K98" i="2"/>
  <c r="AL97" i="2"/>
  <c r="AG97" i="2"/>
  <c r="W97" i="2"/>
  <c r="S97" i="2"/>
  <c r="Q97" i="2"/>
  <c r="O97" i="2"/>
  <c r="U97" i="2" s="1"/>
  <c r="N97" i="2"/>
  <c r="T97" i="2" s="1"/>
  <c r="M97" i="2"/>
  <c r="L97" i="2"/>
  <c r="R97" i="2" s="1"/>
  <c r="K97" i="2"/>
  <c r="AL96" i="2"/>
  <c r="AG96" i="2"/>
  <c r="W96" i="2"/>
  <c r="Q96" i="2"/>
  <c r="O96" i="2"/>
  <c r="U96" i="2" s="1"/>
  <c r="N96" i="2"/>
  <c r="T96" i="2" s="1"/>
  <c r="M96" i="2"/>
  <c r="S96" i="2" s="1"/>
  <c r="L96" i="2"/>
  <c r="R96" i="2" s="1"/>
  <c r="K96" i="2"/>
  <c r="AL95" i="2"/>
  <c r="AG95" i="2"/>
  <c r="W95" i="2"/>
  <c r="Q95" i="2"/>
  <c r="O95" i="2"/>
  <c r="U95" i="2" s="1"/>
  <c r="N95" i="2"/>
  <c r="T95" i="2" s="1"/>
  <c r="M95" i="2"/>
  <c r="S95" i="2" s="1"/>
  <c r="L95" i="2"/>
  <c r="R95" i="2" s="1"/>
  <c r="K95" i="2"/>
  <c r="AL94" i="2"/>
  <c r="AG94" i="2"/>
  <c r="W94" i="2"/>
  <c r="Q94" i="2"/>
  <c r="O94" i="2"/>
  <c r="U94" i="2" s="1"/>
  <c r="N94" i="2"/>
  <c r="T94" i="2" s="1"/>
  <c r="M94" i="2"/>
  <c r="S94" i="2" s="1"/>
  <c r="L94" i="2"/>
  <c r="R94" i="2" s="1"/>
  <c r="K94" i="2"/>
  <c r="AL93" i="2"/>
  <c r="AG93" i="2"/>
  <c r="W93" i="2"/>
  <c r="Q93" i="2"/>
  <c r="O93" i="2"/>
  <c r="U93" i="2" s="1"/>
  <c r="N93" i="2"/>
  <c r="T93" i="2" s="1"/>
  <c r="M93" i="2"/>
  <c r="S93" i="2" s="1"/>
  <c r="L93" i="2"/>
  <c r="R93" i="2" s="1"/>
  <c r="K93" i="2"/>
  <c r="AL92" i="2"/>
  <c r="AG92" i="2"/>
  <c r="W92" i="2"/>
  <c r="Q92" i="2"/>
  <c r="O92" i="2"/>
  <c r="U92" i="2" s="1"/>
  <c r="N92" i="2"/>
  <c r="T92" i="2" s="1"/>
  <c r="M92" i="2"/>
  <c r="S92" i="2" s="1"/>
  <c r="L92" i="2"/>
  <c r="R92" i="2" s="1"/>
  <c r="K92" i="2"/>
  <c r="AL91" i="2"/>
  <c r="AG91" i="2"/>
  <c r="W91" i="2"/>
  <c r="Q91" i="2"/>
  <c r="O91" i="2"/>
  <c r="U91" i="2" s="1"/>
  <c r="N91" i="2"/>
  <c r="T91" i="2" s="1"/>
  <c r="M91" i="2"/>
  <c r="S91" i="2" s="1"/>
  <c r="L91" i="2"/>
  <c r="R91" i="2" s="1"/>
  <c r="K91" i="2"/>
  <c r="AL90" i="2"/>
  <c r="AG90" i="2"/>
  <c r="W90" i="2"/>
  <c r="Q90" i="2"/>
  <c r="O90" i="2"/>
  <c r="U90" i="2" s="1"/>
  <c r="N90" i="2"/>
  <c r="T90" i="2" s="1"/>
  <c r="M90" i="2"/>
  <c r="S90" i="2" s="1"/>
  <c r="L90" i="2"/>
  <c r="R90" i="2" s="1"/>
  <c r="K90" i="2"/>
  <c r="AL89" i="2"/>
  <c r="AG89" i="2"/>
  <c r="W89" i="2"/>
  <c r="Q89" i="2"/>
  <c r="O89" i="2"/>
  <c r="U89" i="2" s="1"/>
  <c r="N89" i="2"/>
  <c r="T89" i="2" s="1"/>
  <c r="M89" i="2"/>
  <c r="S89" i="2" s="1"/>
  <c r="L89" i="2"/>
  <c r="R89" i="2" s="1"/>
  <c r="K89" i="2"/>
  <c r="AL88" i="2"/>
  <c r="AG88" i="2"/>
  <c r="W88" i="2"/>
  <c r="Q88" i="2"/>
  <c r="O88" i="2"/>
  <c r="U88" i="2" s="1"/>
  <c r="N88" i="2"/>
  <c r="T88" i="2" s="1"/>
  <c r="M88" i="2"/>
  <c r="S88" i="2" s="1"/>
  <c r="L88" i="2"/>
  <c r="R88" i="2" s="1"/>
  <c r="K88" i="2"/>
  <c r="AL87" i="2"/>
  <c r="AG87" i="2"/>
  <c r="W87" i="2"/>
  <c r="Q87" i="2"/>
  <c r="O87" i="2"/>
  <c r="U87" i="2" s="1"/>
  <c r="N87" i="2"/>
  <c r="T87" i="2" s="1"/>
  <c r="M87" i="2"/>
  <c r="S87" i="2" s="1"/>
  <c r="L87" i="2"/>
  <c r="R87" i="2" s="1"/>
  <c r="K87" i="2"/>
  <c r="AL86" i="2"/>
  <c r="AG86" i="2"/>
  <c r="W86" i="2"/>
  <c r="Q86" i="2"/>
  <c r="O86" i="2"/>
  <c r="U86" i="2" s="1"/>
  <c r="N86" i="2"/>
  <c r="T86" i="2" s="1"/>
  <c r="M86" i="2"/>
  <c r="S86" i="2" s="1"/>
  <c r="L86" i="2"/>
  <c r="R86" i="2" s="1"/>
  <c r="K86" i="2"/>
  <c r="AL85" i="2"/>
  <c r="AG85" i="2"/>
  <c r="W85" i="2"/>
  <c r="Q85" i="2"/>
  <c r="O85" i="2"/>
  <c r="U85" i="2" s="1"/>
  <c r="N85" i="2"/>
  <c r="T85" i="2" s="1"/>
  <c r="M85" i="2"/>
  <c r="S85" i="2" s="1"/>
  <c r="L85" i="2"/>
  <c r="R85" i="2" s="1"/>
  <c r="K85" i="2"/>
  <c r="AL84" i="2"/>
  <c r="AG84" i="2"/>
  <c r="W84" i="2"/>
  <c r="Q84" i="2"/>
  <c r="O84" i="2"/>
  <c r="U84" i="2" s="1"/>
  <c r="N84" i="2"/>
  <c r="T84" i="2" s="1"/>
  <c r="M84" i="2"/>
  <c r="S84" i="2" s="1"/>
  <c r="L84" i="2"/>
  <c r="R84" i="2" s="1"/>
  <c r="K84" i="2"/>
  <c r="AL83" i="2"/>
  <c r="AG83" i="2"/>
  <c r="W83" i="2"/>
  <c r="Q83" i="2"/>
  <c r="O83" i="2"/>
  <c r="U83" i="2" s="1"/>
  <c r="N83" i="2"/>
  <c r="T83" i="2" s="1"/>
  <c r="M83" i="2"/>
  <c r="S83" i="2" s="1"/>
  <c r="L83" i="2"/>
  <c r="R83" i="2" s="1"/>
  <c r="K83" i="2"/>
  <c r="AL82" i="2"/>
  <c r="AG82" i="2"/>
  <c r="W82" i="2"/>
  <c r="Q82" i="2"/>
  <c r="O82" i="2"/>
  <c r="U82" i="2" s="1"/>
  <c r="N82" i="2"/>
  <c r="T82" i="2" s="1"/>
  <c r="M82" i="2"/>
  <c r="S82" i="2" s="1"/>
  <c r="L82" i="2"/>
  <c r="R82" i="2" s="1"/>
  <c r="K82" i="2"/>
  <c r="AL81" i="2"/>
  <c r="AG81" i="2"/>
  <c r="W81" i="2"/>
  <c r="Q81" i="2"/>
  <c r="O81" i="2"/>
  <c r="U81" i="2" s="1"/>
  <c r="N81" i="2"/>
  <c r="T81" i="2" s="1"/>
  <c r="M81" i="2"/>
  <c r="S81" i="2" s="1"/>
  <c r="L81" i="2"/>
  <c r="R81" i="2" s="1"/>
  <c r="K81" i="2"/>
  <c r="AL80" i="2"/>
  <c r="AG80" i="2"/>
  <c r="W80" i="2"/>
  <c r="Q80" i="2"/>
  <c r="O80" i="2"/>
  <c r="U80" i="2" s="1"/>
  <c r="N80" i="2"/>
  <c r="T80" i="2" s="1"/>
  <c r="M80" i="2"/>
  <c r="S80" i="2" s="1"/>
  <c r="L80" i="2"/>
  <c r="R80" i="2" s="1"/>
  <c r="K80" i="2"/>
  <c r="AL79" i="2"/>
  <c r="AG79" i="2"/>
  <c r="W79" i="2"/>
  <c r="Q79" i="2"/>
  <c r="O79" i="2"/>
  <c r="U79" i="2" s="1"/>
  <c r="N79" i="2"/>
  <c r="T79" i="2" s="1"/>
  <c r="M79" i="2"/>
  <c r="S79" i="2" s="1"/>
  <c r="L79" i="2"/>
  <c r="R79" i="2" s="1"/>
  <c r="K79" i="2"/>
  <c r="AL78" i="2"/>
  <c r="AG78" i="2"/>
  <c r="W78" i="2"/>
  <c r="Q78" i="2"/>
  <c r="O78" i="2"/>
  <c r="U78" i="2" s="1"/>
  <c r="N78" i="2"/>
  <c r="T78" i="2" s="1"/>
  <c r="M78" i="2"/>
  <c r="S78" i="2" s="1"/>
  <c r="L78" i="2"/>
  <c r="R78" i="2" s="1"/>
  <c r="K78" i="2"/>
  <c r="AL77" i="2"/>
  <c r="AG77" i="2"/>
  <c r="W77" i="2"/>
  <c r="R77" i="2"/>
  <c r="Q77" i="2"/>
  <c r="O77" i="2"/>
  <c r="U77" i="2" s="1"/>
  <c r="N77" i="2"/>
  <c r="T77" i="2" s="1"/>
  <c r="M77" i="2"/>
  <c r="S77" i="2" s="1"/>
  <c r="L77" i="2"/>
  <c r="K77" i="2"/>
  <c r="AL76" i="2"/>
  <c r="AG76" i="2"/>
  <c r="W76" i="2"/>
  <c r="Q76" i="2"/>
  <c r="O76" i="2"/>
  <c r="U76" i="2" s="1"/>
  <c r="N76" i="2"/>
  <c r="T76" i="2" s="1"/>
  <c r="M76" i="2"/>
  <c r="S76" i="2" s="1"/>
  <c r="L76" i="2"/>
  <c r="R76" i="2" s="1"/>
  <c r="K76" i="2"/>
  <c r="AL75" i="2"/>
  <c r="AG75" i="2"/>
  <c r="W75" i="2"/>
  <c r="U75" i="2"/>
  <c r="Q75" i="2"/>
  <c r="O75" i="2"/>
  <c r="N75" i="2"/>
  <c r="T75" i="2" s="1"/>
  <c r="M75" i="2"/>
  <c r="S75" i="2" s="1"/>
  <c r="L75" i="2"/>
  <c r="R75" i="2" s="1"/>
  <c r="K75" i="2"/>
  <c r="AL74" i="2"/>
  <c r="AG74" i="2"/>
  <c r="W74" i="2"/>
  <c r="Q74" i="2"/>
  <c r="O74" i="2"/>
  <c r="U74" i="2" s="1"/>
  <c r="N74" i="2"/>
  <c r="T74" i="2" s="1"/>
  <c r="M74" i="2"/>
  <c r="S74" i="2" s="1"/>
  <c r="L74" i="2"/>
  <c r="R74" i="2" s="1"/>
  <c r="K74" i="2"/>
  <c r="AL73" i="2"/>
  <c r="AG73" i="2"/>
  <c r="W73" i="2"/>
  <c r="Q73" i="2"/>
  <c r="O73" i="2"/>
  <c r="U73" i="2" s="1"/>
  <c r="N73" i="2"/>
  <c r="T73" i="2" s="1"/>
  <c r="M73" i="2"/>
  <c r="S73" i="2" s="1"/>
  <c r="L73" i="2"/>
  <c r="R73" i="2" s="1"/>
  <c r="K73" i="2"/>
  <c r="AL72" i="2"/>
  <c r="AG72" i="2"/>
  <c r="W72" i="2"/>
  <c r="Q72" i="2"/>
  <c r="O72" i="2"/>
  <c r="U72" i="2" s="1"/>
  <c r="N72" i="2"/>
  <c r="T72" i="2" s="1"/>
  <c r="M72" i="2"/>
  <c r="S72" i="2" s="1"/>
  <c r="L72" i="2"/>
  <c r="R72" i="2" s="1"/>
  <c r="K72" i="2"/>
  <c r="AL71" i="2"/>
  <c r="AG71" i="2"/>
  <c r="W71" i="2"/>
  <c r="Q71" i="2"/>
  <c r="O71" i="2"/>
  <c r="U71" i="2" s="1"/>
  <c r="N71" i="2"/>
  <c r="T71" i="2" s="1"/>
  <c r="M71" i="2"/>
  <c r="S71" i="2" s="1"/>
  <c r="L71" i="2"/>
  <c r="R71" i="2" s="1"/>
  <c r="K71" i="2"/>
  <c r="AL70" i="2"/>
  <c r="AG70" i="2"/>
  <c r="W70" i="2"/>
  <c r="Q70" i="2"/>
  <c r="O70" i="2"/>
  <c r="U70" i="2" s="1"/>
  <c r="N70" i="2"/>
  <c r="T70" i="2" s="1"/>
  <c r="M70" i="2"/>
  <c r="S70" i="2" s="1"/>
  <c r="L70" i="2"/>
  <c r="R70" i="2" s="1"/>
  <c r="K70" i="2"/>
  <c r="AL69" i="2"/>
  <c r="AG69" i="2"/>
  <c r="W69" i="2"/>
  <c r="Q69" i="2"/>
  <c r="O69" i="2"/>
  <c r="U69" i="2" s="1"/>
  <c r="N69" i="2"/>
  <c r="T69" i="2" s="1"/>
  <c r="M69" i="2"/>
  <c r="S69" i="2" s="1"/>
  <c r="L69" i="2"/>
  <c r="R69" i="2" s="1"/>
  <c r="K69" i="2"/>
  <c r="AL68" i="2"/>
  <c r="AG68" i="2"/>
  <c r="W68" i="2"/>
  <c r="Q68" i="2"/>
  <c r="O68" i="2"/>
  <c r="U68" i="2" s="1"/>
  <c r="N68" i="2"/>
  <c r="T68" i="2" s="1"/>
  <c r="M68" i="2"/>
  <c r="S68" i="2" s="1"/>
  <c r="L68" i="2"/>
  <c r="R68" i="2" s="1"/>
  <c r="K68" i="2"/>
  <c r="AL67" i="2"/>
  <c r="AG67" i="2"/>
  <c r="W67" i="2"/>
  <c r="Q67" i="2"/>
  <c r="O67" i="2"/>
  <c r="U67" i="2" s="1"/>
  <c r="N67" i="2"/>
  <c r="T67" i="2" s="1"/>
  <c r="M67" i="2"/>
  <c r="S67" i="2" s="1"/>
  <c r="L67" i="2"/>
  <c r="R67" i="2" s="1"/>
  <c r="K67" i="2"/>
  <c r="AL66" i="2"/>
  <c r="AG66" i="2"/>
  <c r="W66" i="2"/>
  <c r="Q66" i="2"/>
  <c r="O66" i="2"/>
  <c r="U66" i="2" s="1"/>
  <c r="N66" i="2"/>
  <c r="T66" i="2" s="1"/>
  <c r="M66" i="2"/>
  <c r="S66" i="2" s="1"/>
  <c r="L66" i="2"/>
  <c r="R66" i="2" s="1"/>
  <c r="K66" i="2"/>
  <c r="AL65" i="2"/>
  <c r="AG65" i="2"/>
  <c r="W65" i="2"/>
  <c r="Q65" i="2"/>
  <c r="O65" i="2"/>
  <c r="U65" i="2" s="1"/>
  <c r="N65" i="2"/>
  <c r="T65" i="2" s="1"/>
  <c r="M65" i="2"/>
  <c r="S65" i="2" s="1"/>
  <c r="L65" i="2"/>
  <c r="R65" i="2" s="1"/>
  <c r="K65" i="2"/>
  <c r="AL64" i="2"/>
  <c r="AG64" i="2"/>
  <c r="W64" i="2"/>
  <c r="Q64" i="2"/>
  <c r="O64" i="2"/>
  <c r="U64" i="2" s="1"/>
  <c r="N64" i="2"/>
  <c r="T64" i="2" s="1"/>
  <c r="M64" i="2"/>
  <c r="S64" i="2" s="1"/>
  <c r="L64" i="2"/>
  <c r="R64" i="2" s="1"/>
  <c r="K64" i="2"/>
  <c r="AL63" i="2"/>
  <c r="AG63" i="2"/>
  <c r="W63" i="2"/>
  <c r="Q63" i="2"/>
  <c r="O63" i="2"/>
  <c r="U63" i="2" s="1"/>
  <c r="N63" i="2"/>
  <c r="T63" i="2" s="1"/>
  <c r="M63" i="2"/>
  <c r="S63" i="2" s="1"/>
  <c r="L63" i="2"/>
  <c r="R63" i="2" s="1"/>
  <c r="K63" i="2"/>
  <c r="AL62" i="2"/>
  <c r="AG62" i="2"/>
  <c r="W62" i="2"/>
  <c r="Q62" i="2"/>
  <c r="O62" i="2"/>
  <c r="U62" i="2" s="1"/>
  <c r="N62" i="2"/>
  <c r="T62" i="2" s="1"/>
  <c r="M62" i="2"/>
  <c r="S62" i="2" s="1"/>
  <c r="L62" i="2"/>
  <c r="R62" i="2" s="1"/>
  <c r="K62" i="2"/>
  <c r="AL61" i="2"/>
  <c r="AG61" i="2"/>
  <c r="W61" i="2"/>
  <c r="Q61" i="2"/>
  <c r="O61" i="2"/>
  <c r="U61" i="2" s="1"/>
  <c r="N61" i="2"/>
  <c r="T61" i="2" s="1"/>
  <c r="M61" i="2"/>
  <c r="S61" i="2" s="1"/>
  <c r="L61" i="2"/>
  <c r="R61" i="2" s="1"/>
  <c r="K61" i="2"/>
  <c r="AL60" i="2"/>
  <c r="AG60" i="2"/>
  <c r="W60" i="2"/>
  <c r="Q60" i="2"/>
  <c r="O60" i="2"/>
  <c r="U60" i="2" s="1"/>
  <c r="N60" i="2"/>
  <c r="T60" i="2" s="1"/>
  <c r="M60" i="2"/>
  <c r="S60" i="2" s="1"/>
  <c r="L60" i="2"/>
  <c r="R60" i="2" s="1"/>
  <c r="K60" i="2"/>
  <c r="AL59" i="2"/>
  <c r="AG59" i="2"/>
  <c r="W59" i="2"/>
  <c r="Q59" i="2"/>
  <c r="O59" i="2"/>
  <c r="U59" i="2" s="1"/>
  <c r="N59" i="2"/>
  <c r="T59" i="2" s="1"/>
  <c r="M59" i="2"/>
  <c r="S59" i="2" s="1"/>
  <c r="L59" i="2"/>
  <c r="R59" i="2" s="1"/>
  <c r="K59" i="2"/>
  <c r="AL58" i="2"/>
  <c r="AG58" i="2"/>
  <c r="W58" i="2"/>
  <c r="Q58" i="2"/>
  <c r="O58" i="2"/>
  <c r="U58" i="2" s="1"/>
  <c r="N58" i="2"/>
  <c r="T58" i="2" s="1"/>
  <c r="M58" i="2"/>
  <c r="S58" i="2" s="1"/>
  <c r="L58" i="2"/>
  <c r="R58" i="2" s="1"/>
  <c r="K58" i="2"/>
  <c r="AL57" i="2"/>
  <c r="AG57" i="2"/>
  <c r="W57" i="2"/>
  <c r="Q57" i="2"/>
  <c r="O57" i="2"/>
  <c r="U57" i="2" s="1"/>
  <c r="N57" i="2"/>
  <c r="T57" i="2" s="1"/>
  <c r="M57" i="2"/>
  <c r="S57" i="2" s="1"/>
  <c r="L57" i="2"/>
  <c r="R57" i="2" s="1"/>
  <c r="K57" i="2"/>
  <c r="AL56" i="2"/>
  <c r="AG56" i="2"/>
  <c r="W56" i="2"/>
  <c r="Q56" i="2"/>
  <c r="O56" i="2"/>
  <c r="U56" i="2" s="1"/>
  <c r="N56" i="2"/>
  <c r="T56" i="2" s="1"/>
  <c r="M56" i="2"/>
  <c r="S56" i="2" s="1"/>
  <c r="L56" i="2"/>
  <c r="R56" i="2" s="1"/>
  <c r="K56" i="2"/>
  <c r="AL55" i="2"/>
  <c r="AG55" i="2"/>
  <c r="W55" i="2"/>
  <c r="Q55" i="2"/>
  <c r="O55" i="2"/>
  <c r="U55" i="2" s="1"/>
  <c r="N55" i="2"/>
  <c r="T55" i="2" s="1"/>
  <c r="M55" i="2"/>
  <c r="S55" i="2" s="1"/>
  <c r="L55" i="2"/>
  <c r="R55" i="2" s="1"/>
  <c r="K55" i="2"/>
  <c r="AL54" i="2"/>
  <c r="AG54" i="2"/>
  <c r="W54" i="2"/>
  <c r="Q54" i="2"/>
  <c r="O54" i="2"/>
  <c r="U54" i="2" s="1"/>
  <c r="N54" i="2"/>
  <c r="T54" i="2" s="1"/>
  <c r="M54" i="2"/>
  <c r="S54" i="2" s="1"/>
  <c r="L54" i="2"/>
  <c r="R54" i="2" s="1"/>
  <c r="K54" i="2"/>
  <c r="AL53" i="2"/>
  <c r="AG53" i="2"/>
  <c r="W53" i="2"/>
  <c r="Q53" i="2"/>
  <c r="O53" i="2"/>
  <c r="U53" i="2" s="1"/>
  <c r="N53" i="2"/>
  <c r="T53" i="2" s="1"/>
  <c r="M53" i="2"/>
  <c r="S53" i="2" s="1"/>
  <c r="L53" i="2"/>
  <c r="R53" i="2" s="1"/>
  <c r="K53" i="2"/>
  <c r="AL52" i="2"/>
  <c r="AG52" i="2"/>
  <c r="W52" i="2"/>
  <c r="Q52" i="2"/>
  <c r="O52" i="2"/>
  <c r="U52" i="2" s="1"/>
  <c r="N52" i="2"/>
  <c r="T52" i="2" s="1"/>
  <c r="M52" i="2"/>
  <c r="S52" i="2" s="1"/>
  <c r="L52" i="2"/>
  <c r="R52" i="2" s="1"/>
  <c r="K52" i="2"/>
  <c r="AL51" i="2"/>
  <c r="AG51" i="2"/>
  <c r="W51" i="2"/>
  <c r="Q51" i="2"/>
  <c r="O51" i="2"/>
  <c r="U51" i="2" s="1"/>
  <c r="AA51" i="2" s="1"/>
  <c r="AP51" i="2" s="1"/>
  <c r="N51" i="2"/>
  <c r="T51" i="2" s="1"/>
  <c r="Z51" i="2" s="1"/>
  <c r="M51" i="2"/>
  <c r="S51" i="2" s="1"/>
  <c r="Y51" i="2" s="1"/>
  <c r="AN51" i="2" s="1"/>
  <c r="L51" i="2"/>
  <c r="R51" i="2" s="1"/>
  <c r="X51" i="2" s="1"/>
  <c r="AM51" i="2" s="1"/>
  <c r="K51" i="2"/>
  <c r="AP50" i="2"/>
  <c r="AO50" i="2"/>
  <c r="AN50" i="2"/>
  <c r="AM50" i="2"/>
  <c r="AL50" i="2"/>
  <c r="AG50" i="2"/>
  <c r="AE50" i="2"/>
  <c r="AD50" i="2"/>
  <c r="AC50" i="2"/>
  <c r="W50" i="2"/>
  <c r="Q50" i="2"/>
  <c r="O50" i="2"/>
  <c r="U50" i="2" s="1"/>
  <c r="N50" i="2"/>
  <c r="T50" i="2" s="1"/>
  <c r="M50" i="2"/>
  <c r="S50" i="2" s="1"/>
  <c r="L50" i="2"/>
  <c r="R50" i="2" s="1"/>
  <c r="K50" i="2"/>
  <c r="AL49" i="2"/>
  <c r="AG49" i="2"/>
  <c r="W49" i="2"/>
  <c r="Q49" i="2"/>
  <c r="O49" i="2"/>
  <c r="U49" i="2" s="1"/>
  <c r="N49" i="2"/>
  <c r="T49" i="2" s="1"/>
  <c r="M49" i="2"/>
  <c r="S49" i="2" s="1"/>
  <c r="L49" i="2"/>
  <c r="R49" i="2" s="1"/>
  <c r="K49" i="2"/>
  <c r="AL48" i="2"/>
  <c r="AG48" i="2"/>
  <c r="W48" i="2"/>
  <c r="Q48" i="2"/>
  <c r="O48" i="2"/>
  <c r="U48" i="2" s="1"/>
  <c r="N48" i="2"/>
  <c r="T48" i="2" s="1"/>
  <c r="M48" i="2"/>
  <c r="S48" i="2" s="1"/>
  <c r="L48" i="2"/>
  <c r="R48" i="2" s="1"/>
  <c r="K48" i="2"/>
  <c r="AL47" i="2"/>
  <c r="AG47" i="2"/>
  <c r="W47" i="2"/>
  <c r="Q47" i="2"/>
  <c r="O47" i="2"/>
  <c r="U47" i="2" s="1"/>
  <c r="N47" i="2"/>
  <c r="T47" i="2" s="1"/>
  <c r="M47" i="2"/>
  <c r="S47" i="2" s="1"/>
  <c r="L47" i="2"/>
  <c r="R47" i="2" s="1"/>
  <c r="K47" i="2"/>
  <c r="AL46" i="2"/>
  <c r="AG46" i="2"/>
  <c r="W46" i="2"/>
  <c r="Q46" i="2"/>
  <c r="O46" i="2"/>
  <c r="U46" i="2" s="1"/>
  <c r="N46" i="2"/>
  <c r="T46" i="2" s="1"/>
  <c r="M46" i="2"/>
  <c r="S46" i="2" s="1"/>
  <c r="L46" i="2"/>
  <c r="R46" i="2" s="1"/>
  <c r="K46" i="2"/>
  <c r="AL45" i="2"/>
  <c r="AG45" i="2"/>
  <c r="W45" i="2"/>
  <c r="Q45" i="2"/>
  <c r="O45" i="2"/>
  <c r="U45" i="2" s="1"/>
  <c r="N45" i="2"/>
  <c r="T45" i="2" s="1"/>
  <c r="M45" i="2"/>
  <c r="S45" i="2" s="1"/>
  <c r="L45" i="2"/>
  <c r="R45" i="2" s="1"/>
  <c r="K45" i="2"/>
  <c r="AL44" i="2"/>
  <c r="AG44" i="2"/>
  <c r="W44" i="2"/>
  <c r="Q44" i="2"/>
  <c r="O44" i="2"/>
  <c r="U44" i="2" s="1"/>
  <c r="N44" i="2"/>
  <c r="T44" i="2" s="1"/>
  <c r="M44" i="2"/>
  <c r="S44" i="2" s="1"/>
  <c r="L44" i="2"/>
  <c r="R44" i="2" s="1"/>
  <c r="K44" i="2"/>
  <c r="AL43" i="2"/>
  <c r="AG43" i="2"/>
  <c r="W43" i="2"/>
  <c r="Q43" i="2"/>
  <c r="O43" i="2"/>
  <c r="U43" i="2" s="1"/>
  <c r="N43" i="2"/>
  <c r="T43" i="2" s="1"/>
  <c r="M43" i="2"/>
  <c r="S43" i="2" s="1"/>
  <c r="L43" i="2"/>
  <c r="R43" i="2" s="1"/>
  <c r="K43" i="2"/>
  <c r="AL42" i="2"/>
  <c r="AG42" i="2"/>
  <c r="W42" i="2"/>
  <c r="Q42" i="2"/>
  <c r="O42" i="2"/>
  <c r="U42" i="2" s="1"/>
  <c r="N42" i="2"/>
  <c r="T42" i="2" s="1"/>
  <c r="M42" i="2"/>
  <c r="S42" i="2" s="1"/>
  <c r="L42" i="2"/>
  <c r="R42" i="2" s="1"/>
  <c r="K42" i="2"/>
  <c r="AL41" i="2"/>
  <c r="AG41" i="2"/>
  <c r="W41" i="2"/>
  <c r="Q41" i="2"/>
  <c r="O41" i="2"/>
  <c r="U41" i="2" s="1"/>
  <c r="N41" i="2"/>
  <c r="T41" i="2" s="1"/>
  <c r="M41" i="2"/>
  <c r="S41" i="2" s="1"/>
  <c r="L41" i="2"/>
  <c r="R41" i="2" s="1"/>
  <c r="K41" i="2"/>
  <c r="AL40" i="2"/>
  <c r="AG40" i="2"/>
  <c r="W40" i="2"/>
  <c r="Q40" i="2"/>
  <c r="O40" i="2"/>
  <c r="U40" i="2" s="1"/>
  <c r="N40" i="2"/>
  <c r="T40" i="2" s="1"/>
  <c r="M40" i="2"/>
  <c r="S40" i="2" s="1"/>
  <c r="L40" i="2"/>
  <c r="R40" i="2" s="1"/>
  <c r="K40" i="2"/>
  <c r="AL39" i="2"/>
  <c r="AG39" i="2"/>
  <c r="W39" i="2"/>
  <c r="Q39" i="2"/>
  <c r="O39" i="2"/>
  <c r="U39" i="2" s="1"/>
  <c r="N39" i="2"/>
  <c r="T39" i="2" s="1"/>
  <c r="M39" i="2"/>
  <c r="S39" i="2" s="1"/>
  <c r="L39" i="2"/>
  <c r="R39" i="2" s="1"/>
  <c r="K39" i="2"/>
  <c r="AL38" i="2"/>
  <c r="AG38" i="2"/>
  <c r="W38" i="2"/>
  <c r="Q38" i="2"/>
  <c r="O38" i="2"/>
  <c r="U38" i="2" s="1"/>
  <c r="N38" i="2"/>
  <c r="T38" i="2" s="1"/>
  <c r="M38" i="2"/>
  <c r="S38" i="2" s="1"/>
  <c r="L38" i="2"/>
  <c r="R38" i="2" s="1"/>
  <c r="K38" i="2"/>
  <c r="AL37" i="2"/>
  <c r="AG37" i="2"/>
  <c r="W37" i="2"/>
  <c r="Q37" i="2"/>
  <c r="O37" i="2"/>
  <c r="U37" i="2" s="1"/>
  <c r="N37" i="2"/>
  <c r="T37" i="2" s="1"/>
  <c r="M37" i="2"/>
  <c r="S37" i="2" s="1"/>
  <c r="L37" i="2"/>
  <c r="R37" i="2" s="1"/>
  <c r="K37" i="2"/>
  <c r="AL36" i="2"/>
  <c r="AG36" i="2"/>
  <c r="W36" i="2"/>
  <c r="Q36" i="2"/>
  <c r="O36" i="2"/>
  <c r="U36" i="2" s="1"/>
  <c r="N36" i="2"/>
  <c r="T36" i="2" s="1"/>
  <c r="M36" i="2"/>
  <c r="S36" i="2" s="1"/>
  <c r="L36" i="2"/>
  <c r="R36" i="2" s="1"/>
  <c r="K36" i="2"/>
  <c r="AL35" i="2"/>
  <c r="AG35" i="2"/>
  <c r="W35" i="2"/>
  <c r="Q35" i="2"/>
  <c r="O35" i="2"/>
  <c r="U35" i="2" s="1"/>
  <c r="N35" i="2"/>
  <c r="T35" i="2" s="1"/>
  <c r="M35" i="2"/>
  <c r="S35" i="2" s="1"/>
  <c r="L35" i="2"/>
  <c r="R35" i="2" s="1"/>
  <c r="K35" i="2"/>
  <c r="AL34" i="2"/>
  <c r="AG34" i="2"/>
  <c r="W34" i="2"/>
  <c r="Q34" i="2"/>
  <c r="O34" i="2"/>
  <c r="U34" i="2" s="1"/>
  <c r="N34" i="2"/>
  <c r="T34" i="2" s="1"/>
  <c r="M34" i="2"/>
  <c r="S34" i="2" s="1"/>
  <c r="L34" i="2"/>
  <c r="R34" i="2" s="1"/>
  <c r="K34" i="2"/>
  <c r="AL33" i="2"/>
  <c r="AG33" i="2"/>
  <c r="W33" i="2"/>
  <c r="Q33" i="2"/>
  <c r="O33" i="2"/>
  <c r="U33" i="2" s="1"/>
  <c r="N33" i="2"/>
  <c r="T33" i="2" s="1"/>
  <c r="M33" i="2"/>
  <c r="S33" i="2" s="1"/>
  <c r="L33" i="2"/>
  <c r="R33" i="2" s="1"/>
  <c r="K33" i="2"/>
  <c r="AL32" i="2"/>
  <c r="AG32" i="2"/>
  <c r="W32" i="2"/>
  <c r="Q32" i="2"/>
  <c r="O32" i="2"/>
  <c r="U32" i="2" s="1"/>
  <c r="N32" i="2"/>
  <c r="T32" i="2" s="1"/>
  <c r="M32" i="2"/>
  <c r="S32" i="2" s="1"/>
  <c r="L32" i="2"/>
  <c r="R32" i="2" s="1"/>
  <c r="K32" i="2"/>
  <c r="AL31" i="2"/>
  <c r="AG31" i="2"/>
  <c r="W31" i="2"/>
  <c r="Q31" i="2"/>
  <c r="O31" i="2"/>
  <c r="U31" i="2" s="1"/>
  <c r="N31" i="2"/>
  <c r="T31" i="2" s="1"/>
  <c r="M31" i="2"/>
  <c r="S31" i="2" s="1"/>
  <c r="L31" i="2"/>
  <c r="R31" i="2" s="1"/>
  <c r="K31" i="2"/>
  <c r="AL30" i="2"/>
  <c r="AG30" i="2"/>
  <c r="W30" i="2"/>
  <c r="Q30" i="2"/>
  <c r="O30" i="2"/>
  <c r="U30" i="2" s="1"/>
  <c r="N30" i="2"/>
  <c r="T30" i="2" s="1"/>
  <c r="M30" i="2"/>
  <c r="S30" i="2" s="1"/>
  <c r="L30" i="2"/>
  <c r="R30" i="2" s="1"/>
  <c r="K30" i="2"/>
  <c r="AL29" i="2"/>
  <c r="AG29" i="2"/>
  <c r="W29" i="2"/>
  <c r="Q29" i="2"/>
  <c r="O29" i="2"/>
  <c r="U29" i="2" s="1"/>
  <c r="N29" i="2"/>
  <c r="T29" i="2" s="1"/>
  <c r="M29" i="2"/>
  <c r="S29" i="2" s="1"/>
  <c r="L29" i="2"/>
  <c r="R29" i="2" s="1"/>
  <c r="K29" i="2"/>
  <c r="AL28" i="2"/>
  <c r="AG28" i="2"/>
  <c r="W28" i="2"/>
  <c r="Q28" i="2"/>
  <c r="O28" i="2"/>
  <c r="U28" i="2" s="1"/>
  <c r="N28" i="2"/>
  <c r="T28" i="2" s="1"/>
  <c r="M28" i="2"/>
  <c r="S28" i="2" s="1"/>
  <c r="L28" i="2"/>
  <c r="R28" i="2" s="1"/>
  <c r="K28" i="2"/>
  <c r="AL27" i="2"/>
  <c r="AG27" i="2"/>
  <c r="W27" i="2"/>
  <c r="Q27" i="2"/>
  <c r="O27" i="2"/>
  <c r="U27" i="2" s="1"/>
  <c r="N27" i="2"/>
  <c r="T27" i="2" s="1"/>
  <c r="M27" i="2"/>
  <c r="S27" i="2" s="1"/>
  <c r="L27" i="2"/>
  <c r="R27" i="2" s="1"/>
  <c r="K27" i="2"/>
  <c r="AL26" i="2"/>
  <c r="AG26" i="2"/>
  <c r="W26" i="2"/>
  <c r="Q26" i="2"/>
  <c r="O26" i="2"/>
  <c r="U26" i="2" s="1"/>
  <c r="N26" i="2"/>
  <c r="T26" i="2" s="1"/>
  <c r="M26" i="2"/>
  <c r="S26" i="2" s="1"/>
  <c r="L26" i="2"/>
  <c r="R26" i="2" s="1"/>
  <c r="K26" i="2"/>
  <c r="AL25" i="2"/>
  <c r="AG25" i="2"/>
  <c r="W25" i="2"/>
  <c r="Q25" i="2"/>
  <c r="O25" i="2"/>
  <c r="U25" i="2" s="1"/>
  <c r="N25" i="2"/>
  <c r="T25" i="2" s="1"/>
  <c r="M25" i="2"/>
  <c r="S25" i="2" s="1"/>
  <c r="L25" i="2"/>
  <c r="R25" i="2" s="1"/>
  <c r="K25" i="2"/>
  <c r="AL24" i="2"/>
  <c r="AG24" i="2"/>
  <c r="W24" i="2"/>
  <c r="Q24" i="2"/>
  <c r="O24" i="2"/>
  <c r="U24" i="2" s="1"/>
  <c r="N24" i="2"/>
  <c r="T24" i="2" s="1"/>
  <c r="M24" i="2"/>
  <c r="S24" i="2" s="1"/>
  <c r="L24" i="2"/>
  <c r="R24" i="2" s="1"/>
  <c r="K24" i="2"/>
  <c r="AL23" i="2"/>
  <c r="AG23" i="2"/>
  <c r="W23" i="2"/>
  <c r="Q23" i="2"/>
  <c r="O23" i="2"/>
  <c r="U23" i="2" s="1"/>
  <c r="N23" i="2"/>
  <c r="T23" i="2" s="1"/>
  <c r="M23" i="2"/>
  <c r="S23" i="2" s="1"/>
  <c r="L23" i="2"/>
  <c r="R23" i="2" s="1"/>
  <c r="K23" i="2"/>
  <c r="AL22" i="2"/>
  <c r="AG22" i="2"/>
  <c r="W22" i="2"/>
  <c r="Q22" i="2"/>
  <c r="O22" i="2"/>
  <c r="U22" i="2" s="1"/>
  <c r="N22" i="2"/>
  <c r="T22" i="2" s="1"/>
  <c r="M22" i="2"/>
  <c r="S22" i="2" s="1"/>
  <c r="L22" i="2"/>
  <c r="R22" i="2" s="1"/>
  <c r="K22" i="2"/>
  <c r="AL21" i="2"/>
  <c r="AG21" i="2"/>
  <c r="W21" i="2"/>
  <c r="Q21" i="2"/>
  <c r="O21" i="2"/>
  <c r="U21" i="2" s="1"/>
  <c r="N21" i="2"/>
  <c r="T21" i="2" s="1"/>
  <c r="M21" i="2"/>
  <c r="S21" i="2" s="1"/>
  <c r="L21" i="2"/>
  <c r="R21" i="2" s="1"/>
  <c r="K21" i="2"/>
  <c r="AL20" i="2"/>
  <c r="AG20" i="2"/>
  <c r="W20" i="2"/>
  <c r="Q20" i="2"/>
  <c r="O20" i="2"/>
  <c r="U20" i="2" s="1"/>
  <c r="N20" i="2"/>
  <c r="T20" i="2" s="1"/>
  <c r="M20" i="2"/>
  <c r="S20" i="2" s="1"/>
  <c r="L20" i="2"/>
  <c r="R20" i="2" s="1"/>
  <c r="K20" i="2"/>
  <c r="AL19" i="2"/>
  <c r="AG19" i="2"/>
  <c r="W19" i="2"/>
  <c r="Q19" i="2"/>
  <c r="O19" i="2"/>
  <c r="U19" i="2" s="1"/>
  <c r="N19" i="2"/>
  <c r="T19" i="2" s="1"/>
  <c r="M19" i="2"/>
  <c r="S19" i="2" s="1"/>
  <c r="L19" i="2"/>
  <c r="R19" i="2" s="1"/>
  <c r="K19" i="2"/>
  <c r="AL18" i="2"/>
  <c r="AG18" i="2"/>
  <c r="W18" i="2"/>
  <c r="Q18" i="2"/>
  <c r="O18" i="2"/>
  <c r="U18" i="2" s="1"/>
  <c r="N18" i="2"/>
  <c r="T18" i="2" s="1"/>
  <c r="M18" i="2"/>
  <c r="S18" i="2" s="1"/>
  <c r="L18" i="2"/>
  <c r="R18" i="2" s="1"/>
  <c r="K18" i="2"/>
  <c r="AL17" i="2"/>
  <c r="AG17" i="2"/>
  <c r="W17" i="2"/>
  <c r="Q17" i="2"/>
  <c r="O17" i="2"/>
  <c r="U17" i="2" s="1"/>
  <c r="N17" i="2"/>
  <c r="T17" i="2" s="1"/>
  <c r="M17" i="2"/>
  <c r="S17" i="2" s="1"/>
  <c r="L17" i="2"/>
  <c r="R17" i="2" s="1"/>
  <c r="K17" i="2"/>
  <c r="AL16" i="2"/>
  <c r="AG16" i="2"/>
  <c r="W16" i="2"/>
  <c r="Q16" i="2"/>
  <c r="O16" i="2"/>
  <c r="U16" i="2" s="1"/>
  <c r="N16" i="2"/>
  <c r="T16" i="2" s="1"/>
  <c r="M16" i="2"/>
  <c r="S16" i="2" s="1"/>
  <c r="L16" i="2"/>
  <c r="R16" i="2" s="1"/>
  <c r="K16" i="2"/>
  <c r="AL15" i="2"/>
  <c r="AG15" i="2"/>
  <c r="W15" i="2"/>
  <c r="Q15" i="2"/>
  <c r="O15" i="2"/>
  <c r="U15" i="2" s="1"/>
  <c r="N15" i="2"/>
  <c r="T15" i="2" s="1"/>
  <c r="M15" i="2"/>
  <c r="S15" i="2" s="1"/>
  <c r="L15" i="2"/>
  <c r="R15" i="2" s="1"/>
  <c r="K15" i="2"/>
  <c r="AL14" i="2"/>
  <c r="AG14" i="2"/>
  <c r="W14" i="2"/>
  <c r="Q14" i="2"/>
  <c r="O14" i="2"/>
  <c r="U14" i="2" s="1"/>
  <c r="N14" i="2"/>
  <c r="T14" i="2" s="1"/>
  <c r="M14" i="2"/>
  <c r="S14" i="2" s="1"/>
  <c r="L14" i="2"/>
  <c r="R14" i="2" s="1"/>
  <c r="K14" i="2"/>
  <c r="AL13" i="2"/>
  <c r="AG13" i="2"/>
  <c r="W13" i="2"/>
  <c r="Q13" i="2"/>
  <c r="O13" i="2"/>
  <c r="U13" i="2" s="1"/>
  <c r="N13" i="2"/>
  <c r="T13" i="2" s="1"/>
  <c r="M13" i="2"/>
  <c r="S13" i="2" s="1"/>
  <c r="L13" i="2"/>
  <c r="R13" i="2" s="1"/>
  <c r="K13" i="2"/>
  <c r="AL12" i="2"/>
  <c r="AG12" i="2"/>
  <c r="W12" i="2"/>
  <c r="Q12" i="2"/>
  <c r="O12" i="2"/>
  <c r="U12" i="2" s="1"/>
  <c r="N12" i="2"/>
  <c r="T12" i="2" s="1"/>
  <c r="M12" i="2"/>
  <c r="S12" i="2" s="1"/>
  <c r="L12" i="2"/>
  <c r="R12" i="2" s="1"/>
  <c r="K12" i="2"/>
  <c r="AL11" i="2"/>
  <c r="AG11" i="2"/>
  <c r="W11" i="2"/>
  <c r="Q11" i="2"/>
  <c r="O11" i="2"/>
  <c r="U11" i="2" s="1"/>
  <c r="N11" i="2"/>
  <c r="T11" i="2" s="1"/>
  <c r="M11" i="2"/>
  <c r="S11" i="2" s="1"/>
  <c r="L11" i="2"/>
  <c r="R11" i="2" s="1"/>
  <c r="K11" i="2"/>
  <c r="AL10" i="2"/>
  <c r="AG10" i="2"/>
  <c r="W10" i="2"/>
  <c r="Q10" i="2"/>
  <c r="O10" i="2"/>
  <c r="U10" i="2" s="1"/>
  <c r="N10" i="2"/>
  <c r="T10" i="2" s="1"/>
  <c r="M10" i="2"/>
  <c r="S10" i="2" s="1"/>
  <c r="L10" i="2"/>
  <c r="R10" i="2" s="1"/>
  <c r="K10" i="2"/>
  <c r="AL9" i="2"/>
  <c r="AG9" i="2"/>
  <c r="W9" i="2"/>
  <c r="Q9" i="2"/>
  <c r="O9" i="2"/>
  <c r="U9" i="2" s="1"/>
  <c r="N9" i="2"/>
  <c r="T9" i="2" s="1"/>
  <c r="M9" i="2"/>
  <c r="S9" i="2" s="1"/>
  <c r="L9" i="2"/>
  <c r="R9" i="2" s="1"/>
  <c r="K9" i="2"/>
  <c r="AL8" i="2"/>
  <c r="AG8" i="2"/>
  <c r="W8" i="2"/>
  <c r="Q8" i="2"/>
  <c r="O8" i="2"/>
  <c r="U8" i="2" s="1"/>
  <c r="AA8" i="2" s="1"/>
  <c r="N8" i="2"/>
  <c r="T8" i="2" s="1"/>
  <c r="Z8" i="2" s="1"/>
  <c r="AO8" i="2" s="1"/>
  <c r="M8" i="2"/>
  <c r="S8" i="2" s="1"/>
  <c r="Y8" i="2" s="1"/>
  <c r="L8" i="2"/>
  <c r="R8" i="2" s="1"/>
  <c r="X8" i="2" s="1"/>
  <c r="AM8" i="2" s="1"/>
  <c r="K8" i="2"/>
  <c r="Z9" i="2" l="1"/>
  <c r="Y9" i="2"/>
  <c r="AA52" i="2"/>
  <c r="AC8" i="2"/>
  <c r="X9" i="2"/>
  <c r="AM9" i="2" s="1"/>
  <c r="AN9" i="2"/>
  <c r="AC9" i="2"/>
  <c r="AA9" i="2"/>
  <c r="AP9" i="2" s="1"/>
  <c r="AP8" i="2"/>
  <c r="Y10" i="2"/>
  <c r="AN8" i="2"/>
  <c r="AP52" i="2"/>
  <c r="AA53" i="2"/>
  <c r="AP53" i="2" s="1"/>
  <c r="Y52" i="2"/>
  <c r="Y53" i="2" s="1"/>
  <c r="AC51" i="2"/>
  <c r="AO51" i="2"/>
  <c r="AE51" i="2"/>
  <c r="Z52" i="2"/>
  <c r="Z53" i="2" s="1"/>
  <c r="Z54" i="2" s="1"/>
  <c r="AD51" i="2"/>
  <c r="AD8" i="2"/>
  <c r="AE8" i="2"/>
  <c r="X52" i="2"/>
  <c r="AM52" i="2" s="1"/>
  <c r="AD9" i="2" l="1"/>
  <c r="AE9" i="2"/>
  <c r="AO9" i="2"/>
  <c r="Z10" i="2"/>
  <c r="X10" i="2"/>
  <c r="AM10" i="2" s="1"/>
  <c r="AA54" i="2"/>
  <c r="X11" i="2"/>
  <c r="AM11" i="2" s="1"/>
  <c r="AD10" i="2"/>
  <c r="AO54" i="2"/>
  <c r="Z55" i="2"/>
  <c r="AN53" i="2"/>
  <c r="AA55" i="2"/>
  <c r="AP54" i="2"/>
  <c r="AC10" i="2"/>
  <c r="AN10" i="2"/>
  <c r="Y54" i="2"/>
  <c r="AN52" i="2"/>
  <c r="AC52" i="2"/>
  <c r="AO53" i="2"/>
  <c r="AE53" i="2"/>
  <c r="AO52" i="2"/>
  <c r="AE52" i="2"/>
  <c r="AD52" i="2"/>
  <c r="Y11" i="2"/>
  <c r="AA10" i="2"/>
  <c r="X53" i="2"/>
  <c r="X12" i="2" l="1"/>
  <c r="AM12" i="2" s="1"/>
  <c r="Z11" i="2"/>
  <c r="AE11" i="2" s="1"/>
  <c r="AO10" i="2"/>
  <c r="AE10" i="2"/>
  <c r="AM53" i="2"/>
  <c r="X54" i="2"/>
  <c r="AP10" i="2"/>
  <c r="AA11" i="2"/>
  <c r="AN11" i="2"/>
  <c r="AC11" i="2"/>
  <c r="Y12" i="2"/>
  <c r="AD53" i="2"/>
  <c r="AP55" i="2"/>
  <c r="AA56" i="2"/>
  <c r="AC53" i="2"/>
  <c r="AO55" i="2"/>
  <c r="Z56" i="2"/>
  <c r="Y55" i="2"/>
  <c r="AE55" i="2" s="1"/>
  <c r="AN54" i="2"/>
  <c r="AE54" i="2"/>
  <c r="X13" i="2" l="1"/>
  <c r="X14" i="2" s="1"/>
  <c r="AO11" i="2"/>
  <c r="Z12" i="2"/>
  <c r="AD11" i="2"/>
  <c r="AM54" i="2"/>
  <c r="X55" i="2"/>
  <c r="AC55" i="2" s="1"/>
  <c r="AD54" i="2"/>
  <c r="AP56" i="2"/>
  <c r="AA57" i="2"/>
  <c r="AN12" i="2"/>
  <c r="AC12" i="2"/>
  <c r="AH11" i="2" s="1"/>
  <c r="Y13" i="2"/>
  <c r="AC54" i="2"/>
  <c r="AN55" i="2"/>
  <c r="Y56" i="2"/>
  <c r="AP11" i="2"/>
  <c r="AA12" i="2"/>
  <c r="AE56" i="2"/>
  <c r="AO56" i="2"/>
  <c r="Z57" i="2"/>
  <c r="AM13" i="2" l="1"/>
  <c r="Z13" i="2"/>
  <c r="AO12" i="2"/>
  <c r="AD12" i="2"/>
  <c r="AE12" i="2"/>
  <c r="AJ56" i="2" s="1"/>
  <c r="AH53" i="2"/>
  <c r="AH12" i="2"/>
  <c r="AH8" i="2"/>
  <c r="AH50" i="2"/>
  <c r="AH9" i="2"/>
  <c r="AH51" i="2"/>
  <c r="AH52" i="2"/>
  <c r="AH10" i="2"/>
  <c r="AJ12" i="2"/>
  <c r="AJ50" i="2"/>
  <c r="AJ10" i="2"/>
  <c r="AJ51" i="2"/>
  <c r="AJ8" i="2"/>
  <c r="AJ9" i="2"/>
  <c r="AJ52" i="2"/>
  <c r="AN13" i="2"/>
  <c r="AC13" i="2"/>
  <c r="AH13" i="2" s="1"/>
  <c r="Y14" i="2"/>
  <c r="AE13" i="2"/>
  <c r="AM14" i="2"/>
  <c r="X15" i="2"/>
  <c r="AP57" i="2"/>
  <c r="AA58" i="2"/>
  <c r="AH55" i="2"/>
  <c r="AO57" i="2"/>
  <c r="Z58" i="2"/>
  <c r="AP12" i="2"/>
  <c r="AA13" i="2"/>
  <c r="AN56" i="2"/>
  <c r="Y57" i="2"/>
  <c r="AH54" i="2"/>
  <c r="AM55" i="2"/>
  <c r="X56" i="2"/>
  <c r="AC56" i="2" s="1"/>
  <c r="AH56" i="2" s="1"/>
  <c r="AD55" i="2"/>
  <c r="AI55" i="2" s="1"/>
  <c r="AJ13" i="2" l="1"/>
  <c r="AJ55" i="2"/>
  <c r="AJ54" i="2"/>
  <c r="AO13" i="2"/>
  <c r="Z14" i="2"/>
  <c r="AD13" i="2"/>
  <c r="AI13" i="2" s="1"/>
  <c r="AI52" i="2"/>
  <c r="AI53" i="2"/>
  <c r="AI11" i="2"/>
  <c r="AI12" i="2"/>
  <c r="AI51" i="2"/>
  <c r="AI10" i="2"/>
  <c r="AI8" i="2"/>
  <c r="AI9" i="2"/>
  <c r="AI50" i="2"/>
  <c r="AJ11" i="2"/>
  <c r="AJ53" i="2"/>
  <c r="AI54" i="2"/>
  <c r="AM15" i="2"/>
  <c r="X16" i="2"/>
  <c r="AN57" i="2"/>
  <c r="Y58" i="2"/>
  <c r="AN14" i="2"/>
  <c r="AC14" i="2"/>
  <c r="AH14" i="2" s="1"/>
  <c r="Y15" i="2"/>
  <c r="AE14" i="2"/>
  <c r="AJ14" i="2" s="1"/>
  <c r="AP13" i="2"/>
  <c r="AA14" i="2"/>
  <c r="AO58" i="2"/>
  <c r="AE58" i="2"/>
  <c r="AJ58" i="2" s="1"/>
  <c r="Z59" i="2"/>
  <c r="AE57" i="2"/>
  <c r="AJ57" i="2" s="1"/>
  <c r="AP58" i="2"/>
  <c r="AA59" i="2"/>
  <c r="AM56" i="2"/>
  <c r="X57" i="2"/>
  <c r="AD56" i="2"/>
  <c r="AI56" i="2" s="1"/>
  <c r="AO14" i="2" l="1"/>
  <c r="Z15" i="2"/>
  <c r="AD14" i="2"/>
  <c r="AI14" i="2" s="1"/>
  <c r="AP14" i="2"/>
  <c r="AA15" i="2"/>
  <c r="AN15" i="2"/>
  <c r="AC15" i="2"/>
  <c r="AH15" i="2" s="1"/>
  <c r="Y16" i="2"/>
  <c r="AE15" i="2"/>
  <c r="AJ15" i="2" s="1"/>
  <c r="AP59" i="2"/>
  <c r="AA60" i="2"/>
  <c r="AN58" i="2"/>
  <c r="Y59" i="2"/>
  <c r="AM16" i="2"/>
  <c r="X17" i="2"/>
  <c r="AO59" i="2"/>
  <c r="AE59" i="2"/>
  <c r="AJ59" i="2" s="1"/>
  <c r="Z60" i="2"/>
  <c r="AM57" i="2"/>
  <c r="X58" i="2"/>
  <c r="AC58" i="2" s="1"/>
  <c r="AH58" i="2" s="1"/>
  <c r="AD57" i="2"/>
  <c r="AI57" i="2" s="1"/>
  <c r="AC57" i="2"/>
  <c r="AH57" i="2" s="1"/>
  <c r="AO15" i="2" l="1"/>
  <c r="Z16" i="2"/>
  <c r="AD15" i="2"/>
  <c r="AI15" i="2" s="1"/>
  <c r="AN59" i="2"/>
  <c r="Y60" i="2"/>
  <c r="AE60" i="2" s="1"/>
  <c r="AJ60" i="2" s="1"/>
  <c r="AM17" i="2"/>
  <c r="X18" i="2"/>
  <c r="AP60" i="2"/>
  <c r="AA61" i="2"/>
  <c r="AP15" i="2"/>
  <c r="AA16" i="2"/>
  <c r="AC16" i="2"/>
  <c r="AH16" i="2" s="1"/>
  <c r="Y17" i="2"/>
  <c r="AN16" i="2"/>
  <c r="AE16" i="2"/>
  <c r="AJ16" i="2" s="1"/>
  <c r="AM58" i="2"/>
  <c r="X59" i="2"/>
  <c r="AD58" i="2"/>
  <c r="AI58" i="2" s="1"/>
  <c r="AO60" i="2"/>
  <c r="Z61" i="2"/>
  <c r="Z17" i="2" l="1"/>
  <c r="AO16" i="2"/>
  <c r="AD16" i="2"/>
  <c r="AI16" i="2" s="1"/>
  <c r="AP16" i="2"/>
  <c r="AA17" i="2"/>
  <c r="AM59" i="2"/>
  <c r="X60" i="2"/>
  <c r="AD59" i="2"/>
  <c r="AI59" i="2" s="1"/>
  <c r="AP61" i="2"/>
  <c r="AA62" i="2"/>
  <c r="AM18" i="2"/>
  <c r="X19" i="2"/>
  <c r="AC60" i="2"/>
  <c r="AH60" i="2" s="1"/>
  <c r="AN60" i="2"/>
  <c r="Y61" i="2"/>
  <c r="AE61" i="2" s="1"/>
  <c r="AJ61" i="2" s="1"/>
  <c r="AC59" i="2"/>
  <c r="AH59" i="2" s="1"/>
  <c r="AN17" i="2"/>
  <c r="AC17" i="2"/>
  <c r="AH17" i="2" s="1"/>
  <c r="Y18" i="2"/>
  <c r="AE17" i="2"/>
  <c r="AJ17" i="2" s="1"/>
  <c r="AO61" i="2"/>
  <c r="Z62" i="2"/>
  <c r="AO17" i="2" l="1"/>
  <c r="Z18" i="2"/>
  <c r="AD17" i="2"/>
  <c r="AI17" i="2" s="1"/>
  <c r="AM19" i="2"/>
  <c r="X20" i="2"/>
  <c r="AP62" i="2"/>
  <c r="AA63" i="2"/>
  <c r="AM60" i="2"/>
  <c r="X61" i="2"/>
  <c r="AD60" i="2"/>
  <c r="AI60" i="2" s="1"/>
  <c r="AC18" i="2"/>
  <c r="AH18" i="2" s="1"/>
  <c r="AN18" i="2"/>
  <c r="Y19" i="2"/>
  <c r="AE18" i="2"/>
  <c r="AJ18" i="2" s="1"/>
  <c r="AN61" i="2"/>
  <c r="AC61" i="2"/>
  <c r="AH61" i="2" s="1"/>
  <c r="Y62" i="2"/>
  <c r="AP17" i="2"/>
  <c r="AA18" i="2"/>
  <c r="AE62" i="2"/>
  <c r="AJ62" i="2" s="1"/>
  <c r="AO62" i="2"/>
  <c r="Z63" i="2"/>
  <c r="AD18" i="2" l="1"/>
  <c r="AI18" i="2" s="1"/>
  <c r="AO18" i="2"/>
  <c r="Z19" i="2"/>
  <c r="AC19" i="2"/>
  <c r="AH19" i="2" s="1"/>
  <c r="AN19" i="2"/>
  <c r="Y20" i="2"/>
  <c r="AE19" i="2"/>
  <c r="AJ19" i="2" s="1"/>
  <c r="AO63" i="2"/>
  <c r="Z64" i="2"/>
  <c r="AP18" i="2"/>
  <c r="AA19" i="2"/>
  <c r="AM61" i="2"/>
  <c r="X62" i="2"/>
  <c r="AD61" i="2"/>
  <c r="AI61" i="2" s="1"/>
  <c r="AM20" i="2"/>
  <c r="X21" i="2"/>
  <c r="AC62" i="2"/>
  <c r="AH62" i="2" s="1"/>
  <c r="AN62" i="2"/>
  <c r="Y63" i="2"/>
  <c r="AP63" i="2"/>
  <c r="AA64" i="2"/>
  <c r="AO19" i="2" l="1"/>
  <c r="Z20" i="2"/>
  <c r="AD19" i="2"/>
  <c r="AI19" i="2" s="1"/>
  <c r="AO64" i="2"/>
  <c r="Z65" i="2"/>
  <c r="AP64" i="2"/>
  <c r="AA65" i="2"/>
  <c r="AN63" i="2"/>
  <c r="Y64" i="2"/>
  <c r="AP19" i="2"/>
  <c r="AA20" i="2"/>
  <c r="AM21" i="2"/>
  <c r="X22" i="2"/>
  <c r="AM62" i="2"/>
  <c r="X63" i="2"/>
  <c r="AD62" i="2"/>
  <c r="AI62" i="2" s="1"/>
  <c r="AE63" i="2"/>
  <c r="AJ63" i="2" s="1"/>
  <c r="AN20" i="2"/>
  <c r="AC20" i="2"/>
  <c r="AH20" i="2" s="1"/>
  <c r="Y21" i="2"/>
  <c r="AO20" i="2" l="1"/>
  <c r="Z21" i="2"/>
  <c r="AD20" i="2"/>
  <c r="AI20" i="2" s="1"/>
  <c r="AE20" i="2"/>
  <c r="AJ20" i="2" s="1"/>
  <c r="AC21" i="2"/>
  <c r="AH21" i="2" s="1"/>
  <c r="AN21" i="2"/>
  <c r="Y22" i="2"/>
  <c r="AE21" i="2"/>
  <c r="AJ21" i="2" s="1"/>
  <c r="AO65" i="2"/>
  <c r="Z66" i="2"/>
  <c r="AM63" i="2"/>
  <c r="X64" i="2"/>
  <c r="AD63" i="2"/>
  <c r="AI63" i="2" s="1"/>
  <c r="AM22" i="2"/>
  <c r="X23" i="2"/>
  <c r="AN64" i="2"/>
  <c r="AC64" i="2"/>
  <c r="AH64" i="2" s="1"/>
  <c r="Y65" i="2"/>
  <c r="AE64" i="2"/>
  <c r="AJ64" i="2" s="1"/>
  <c r="AP20" i="2"/>
  <c r="AA21" i="2"/>
  <c r="AC63" i="2"/>
  <c r="AH63" i="2" s="1"/>
  <c r="AP65" i="2"/>
  <c r="AA66" i="2"/>
  <c r="AD21" i="2" l="1"/>
  <c r="AI21" i="2" s="1"/>
  <c r="AO21" i="2"/>
  <c r="Z22" i="2"/>
  <c r="AM64" i="2"/>
  <c r="X65" i="2"/>
  <c r="AD64" i="2"/>
  <c r="AI64" i="2" s="1"/>
  <c r="AP21" i="2"/>
  <c r="AA22" i="2"/>
  <c r="AN65" i="2"/>
  <c r="AC65" i="2"/>
  <c r="AH65" i="2" s="1"/>
  <c r="Y66" i="2"/>
  <c r="AE66" i="2" s="1"/>
  <c r="AJ66" i="2" s="1"/>
  <c r="AC22" i="2"/>
  <c r="AH22" i="2" s="1"/>
  <c r="AN22" i="2"/>
  <c r="Y23" i="2"/>
  <c r="AE22" i="2"/>
  <c r="AJ22" i="2" s="1"/>
  <c r="AM23" i="2"/>
  <c r="X24" i="2"/>
  <c r="AO66" i="2"/>
  <c r="Z67" i="2"/>
  <c r="AE65" i="2"/>
  <c r="AJ65" i="2" s="1"/>
  <c r="AP66" i="2"/>
  <c r="AA67" i="2"/>
  <c r="AO22" i="2" l="1"/>
  <c r="Z23" i="2"/>
  <c r="AD22" i="2"/>
  <c r="AI22" i="2" s="1"/>
  <c r="AM24" i="2"/>
  <c r="X25" i="2"/>
  <c r="AN66" i="2"/>
  <c r="Y67" i="2"/>
  <c r="AM65" i="2"/>
  <c r="X66" i="2"/>
  <c r="AD65" i="2"/>
  <c r="AI65" i="2" s="1"/>
  <c r="AN23" i="2"/>
  <c r="AC23" i="2"/>
  <c r="AH23" i="2" s="1"/>
  <c r="Y24" i="2"/>
  <c r="AE23" i="2"/>
  <c r="AJ23" i="2" s="1"/>
  <c r="AP67" i="2"/>
  <c r="AA68" i="2"/>
  <c r="AP22" i="2"/>
  <c r="AA23" i="2"/>
  <c r="AO67" i="2"/>
  <c r="Z68" i="2"/>
  <c r="Z24" i="2" l="1"/>
  <c r="AO23" i="2"/>
  <c r="AD23" i="2"/>
  <c r="AI23" i="2" s="1"/>
  <c r="AM66" i="2"/>
  <c r="X67" i="2"/>
  <c r="AD66" i="2"/>
  <c r="AI66" i="2" s="1"/>
  <c r="AP68" i="2"/>
  <c r="AA69" i="2"/>
  <c r="AC66" i="2"/>
  <c r="AH66" i="2" s="1"/>
  <c r="AC67" i="2"/>
  <c r="AH67" i="2" s="1"/>
  <c r="AN67" i="2"/>
  <c r="Y68" i="2"/>
  <c r="AO68" i="2"/>
  <c r="Z69" i="2"/>
  <c r="AE67" i="2"/>
  <c r="AJ67" i="2" s="1"/>
  <c r="AM25" i="2"/>
  <c r="X26" i="2"/>
  <c r="AN24" i="2"/>
  <c r="AC24" i="2"/>
  <c r="AH24" i="2" s="1"/>
  <c r="Y25" i="2"/>
  <c r="AE24" i="2"/>
  <c r="AJ24" i="2" s="1"/>
  <c r="AP23" i="2"/>
  <c r="AA24" i="2"/>
  <c r="Z25" i="2" l="1"/>
  <c r="AO24" i="2"/>
  <c r="AD24" i="2"/>
  <c r="AI24" i="2" s="1"/>
  <c r="AO69" i="2"/>
  <c r="Z70" i="2"/>
  <c r="AN68" i="2"/>
  <c r="Y69" i="2"/>
  <c r="AE69" i="2" s="1"/>
  <c r="AJ69" i="2" s="1"/>
  <c r="AN25" i="2"/>
  <c r="AC25" i="2"/>
  <c r="AH25" i="2" s="1"/>
  <c r="Y26" i="2"/>
  <c r="AE25" i="2"/>
  <c r="AJ25" i="2" s="1"/>
  <c r="AE68" i="2"/>
  <c r="AJ68" i="2" s="1"/>
  <c r="AP24" i="2"/>
  <c r="AA25" i="2"/>
  <c r="AP69" i="2"/>
  <c r="AA70" i="2"/>
  <c r="AM67" i="2"/>
  <c r="X68" i="2"/>
  <c r="AD67" i="2"/>
  <c r="AI67" i="2" s="1"/>
  <c r="AM26" i="2"/>
  <c r="X27" i="2"/>
  <c r="AO25" i="2" l="1"/>
  <c r="Z26" i="2"/>
  <c r="AD25" i="2"/>
  <c r="AI25" i="2" s="1"/>
  <c r="AP70" i="2"/>
  <c r="AA71" i="2"/>
  <c r="AP25" i="2"/>
  <c r="AA26" i="2"/>
  <c r="AM68" i="2"/>
  <c r="X69" i="2"/>
  <c r="AD68" i="2"/>
  <c r="AI68" i="2" s="1"/>
  <c r="AC26" i="2"/>
  <c r="AH26" i="2" s="1"/>
  <c r="AN26" i="2"/>
  <c r="Y27" i="2"/>
  <c r="AE26" i="2"/>
  <c r="AJ26" i="2" s="1"/>
  <c r="AN69" i="2"/>
  <c r="AC69" i="2"/>
  <c r="AH69" i="2" s="1"/>
  <c r="Y70" i="2"/>
  <c r="AC68" i="2"/>
  <c r="AH68" i="2" s="1"/>
  <c r="AO70" i="2"/>
  <c r="Z71" i="2"/>
  <c r="AM27" i="2"/>
  <c r="X28" i="2"/>
  <c r="Z27" i="2" l="1"/>
  <c r="AO26" i="2"/>
  <c r="AD26" i="2"/>
  <c r="AI26" i="2" s="1"/>
  <c r="AC27" i="2"/>
  <c r="AH27" i="2" s="1"/>
  <c r="AN27" i="2"/>
  <c r="Y28" i="2"/>
  <c r="AE27" i="2"/>
  <c r="AJ27" i="2" s="1"/>
  <c r="AM69" i="2"/>
  <c r="X70" i="2"/>
  <c r="AD69" i="2"/>
  <c r="AI69" i="2" s="1"/>
  <c r="AM28" i="2"/>
  <c r="X29" i="2"/>
  <c r="AP71" i="2"/>
  <c r="AA72" i="2"/>
  <c r="AN70" i="2"/>
  <c r="AC70" i="2"/>
  <c r="AH70" i="2" s="1"/>
  <c r="Y71" i="2"/>
  <c r="AE71" i="2" s="1"/>
  <c r="AJ71" i="2" s="1"/>
  <c r="AP26" i="2"/>
  <c r="AA27" i="2"/>
  <c r="AO71" i="2"/>
  <c r="Z72" i="2"/>
  <c r="AE70" i="2"/>
  <c r="AJ70" i="2" s="1"/>
  <c r="AD27" i="2" l="1"/>
  <c r="AI27" i="2" s="1"/>
  <c r="Z28" i="2"/>
  <c r="AO27" i="2"/>
  <c r="AA28" i="2"/>
  <c r="AP27" i="2"/>
  <c r="AM29" i="2"/>
  <c r="X30" i="2"/>
  <c r="AP72" i="2"/>
  <c r="AA73" i="2"/>
  <c r="AM70" i="2"/>
  <c r="X71" i="2"/>
  <c r="AD70" i="2"/>
  <c r="AI70" i="2" s="1"/>
  <c r="AC71" i="2"/>
  <c r="AH71" i="2" s="1"/>
  <c r="AN71" i="2"/>
  <c r="Y72" i="2"/>
  <c r="AN28" i="2"/>
  <c r="AC28" i="2"/>
  <c r="AH28" i="2" s="1"/>
  <c r="Y29" i="2"/>
  <c r="AE28" i="2"/>
  <c r="AJ28" i="2" s="1"/>
  <c r="AO72" i="2"/>
  <c r="Z73" i="2"/>
  <c r="AD28" i="2" l="1"/>
  <c r="AI28" i="2" s="1"/>
  <c r="AO28" i="2"/>
  <c r="Z29" i="2"/>
  <c r="AM30" i="2"/>
  <c r="X31" i="2"/>
  <c r="AM71" i="2"/>
  <c r="X72" i="2"/>
  <c r="AD71" i="2"/>
  <c r="AI71" i="2" s="1"/>
  <c r="AN29" i="2"/>
  <c r="AC29" i="2"/>
  <c r="AH29" i="2" s="1"/>
  <c r="Y30" i="2"/>
  <c r="AE29" i="2"/>
  <c r="AJ29" i="2" s="1"/>
  <c r="AN72" i="2"/>
  <c r="AC72" i="2"/>
  <c r="AH72" i="2" s="1"/>
  <c r="Y73" i="2"/>
  <c r="AP73" i="2"/>
  <c r="AA74" i="2"/>
  <c r="AO73" i="2"/>
  <c r="Z74" i="2"/>
  <c r="AE72" i="2"/>
  <c r="AJ72" i="2" s="1"/>
  <c r="AP28" i="2"/>
  <c r="AA29" i="2"/>
  <c r="AO29" i="2" l="1"/>
  <c r="Z30" i="2"/>
  <c r="AD29" i="2"/>
  <c r="AI29" i="2" s="1"/>
  <c r="AP29" i="2"/>
  <c r="AA30" i="2"/>
  <c r="AC30" i="2"/>
  <c r="AH30" i="2" s="1"/>
  <c r="AN30" i="2"/>
  <c r="Y31" i="2"/>
  <c r="AE30" i="2"/>
  <c r="AJ30" i="2" s="1"/>
  <c r="AM31" i="2"/>
  <c r="X32" i="2"/>
  <c r="AP74" i="2"/>
  <c r="AA75" i="2"/>
  <c r="AN73" i="2"/>
  <c r="Y74" i="2"/>
  <c r="AM72" i="2"/>
  <c r="X73" i="2"/>
  <c r="AC73" i="2" s="1"/>
  <c r="AH73" i="2" s="1"/>
  <c r="AD72" i="2"/>
  <c r="AI72" i="2" s="1"/>
  <c r="AO74" i="2"/>
  <c r="Z75" i="2"/>
  <c r="AE73" i="2"/>
  <c r="AJ73" i="2" s="1"/>
  <c r="AD30" i="2" l="1"/>
  <c r="AI30" i="2" s="1"/>
  <c r="Z31" i="2"/>
  <c r="AE31" i="2" s="1"/>
  <c r="AJ31" i="2" s="1"/>
  <c r="AO30" i="2"/>
  <c r="AO75" i="2"/>
  <c r="Z76" i="2"/>
  <c r="AP75" i="2"/>
  <c r="AA76" i="2"/>
  <c r="AM32" i="2"/>
  <c r="X33" i="2"/>
  <c r="AP30" i="2"/>
  <c r="AA31" i="2"/>
  <c r="AM73" i="2"/>
  <c r="X74" i="2"/>
  <c r="AD73" i="2"/>
  <c r="AI73" i="2" s="1"/>
  <c r="AN74" i="2"/>
  <c r="AC74" i="2"/>
  <c r="AH74" i="2" s="1"/>
  <c r="Y75" i="2"/>
  <c r="AN31" i="2"/>
  <c r="AC31" i="2"/>
  <c r="AH31" i="2" s="1"/>
  <c r="Y32" i="2"/>
  <c r="AE74" i="2"/>
  <c r="AJ74" i="2" s="1"/>
  <c r="AD31" i="2" l="1"/>
  <c r="AI31" i="2" s="1"/>
  <c r="Z32" i="2"/>
  <c r="AO31" i="2"/>
  <c r="AN75" i="2"/>
  <c r="Y76" i="2"/>
  <c r="AM33" i="2"/>
  <c r="X34" i="2"/>
  <c r="AM74" i="2"/>
  <c r="X75" i="2"/>
  <c r="AC75" i="2" s="1"/>
  <c r="AH75" i="2" s="1"/>
  <c r="AD74" i="2"/>
  <c r="AI74" i="2" s="1"/>
  <c r="AP31" i="2"/>
  <c r="AA32" i="2"/>
  <c r="AP76" i="2"/>
  <c r="AA77" i="2"/>
  <c r="AN32" i="2"/>
  <c r="AC32" i="2"/>
  <c r="AH32" i="2" s="1"/>
  <c r="Y33" i="2"/>
  <c r="AE32" i="2"/>
  <c r="AJ32" i="2" s="1"/>
  <c r="AE75" i="2"/>
  <c r="AJ75" i="2" s="1"/>
  <c r="AO76" i="2"/>
  <c r="Z77" i="2"/>
  <c r="AO32" i="2" l="1"/>
  <c r="AD32" i="2"/>
  <c r="AI32" i="2" s="1"/>
  <c r="Z33" i="2"/>
  <c r="AN76" i="2"/>
  <c r="Y77" i="2"/>
  <c r="AN33" i="2"/>
  <c r="AC33" i="2"/>
  <c r="AH33" i="2" s="1"/>
  <c r="Y34" i="2"/>
  <c r="AE33" i="2"/>
  <c r="AJ33" i="2" s="1"/>
  <c r="AP77" i="2"/>
  <c r="AA78" i="2"/>
  <c r="AP32" i="2"/>
  <c r="AA33" i="2"/>
  <c r="AM34" i="2"/>
  <c r="X35" i="2"/>
  <c r="AM75" i="2"/>
  <c r="X76" i="2"/>
  <c r="AD75" i="2"/>
  <c r="AI75" i="2" s="1"/>
  <c r="AO77" i="2"/>
  <c r="Z78" i="2"/>
  <c r="AE76" i="2"/>
  <c r="AJ76" i="2" s="1"/>
  <c r="Z34" i="2" l="1"/>
  <c r="AO33" i="2"/>
  <c r="AD33" i="2"/>
  <c r="AI33" i="2" s="1"/>
  <c r="AP78" i="2"/>
  <c r="AA79" i="2"/>
  <c r="AP33" i="2"/>
  <c r="AA34" i="2"/>
  <c r="AM76" i="2"/>
  <c r="X77" i="2"/>
  <c r="AC77" i="2" s="1"/>
  <c r="AH77" i="2" s="1"/>
  <c r="AD76" i="2"/>
  <c r="AI76" i="2" s="1"/>
  <c r="AM35" i="2"/>
  <c r="X36" i="2"/>
  <c r="AN34" i="2"/>
  <c r="AC34" i="2"/>
  <c r="AH34" i="2" s="1"/>
  <c r="Y35" i="2"/>
  <c r="AE34" i="2"/>
  <c r="AJ34" i="2" s="1"/>
  <c r="AN77" i="2"/>
  <c r="Y78" i="2"/>
  <c r="AC76" i="2"/>
  <c r="AH76" i="2" s="1"/>
  <c r="AO78" i="2"/>
  <c r="Z79" i="2"/>
  <c r="AE77" i="2"/>
  <c r="AJ77" i="2" s="1"/>
  <c r="Z35" i="2" l="1"/>
  <c r="AD34" i="2"/>
  <c r="AI34" i="2" s="1"/>
  <c r="AO34" i="2"/>
  <c r="AN35" i="2"/>
  <c r="AC35" i="2"/>
  <c r="AH35" i="2" s="1"/>
  <c r="Y36" i="2"/>
  <c r="AE35" i="2"/>
  <c r="AJ35" i="2" s="1"/>
  <c r="AM36" i="2"/>
  <c r="X37" i="2"/>
  <c r="AP34" i="2"/>
  <c r="AA35" i="2"/>
  <c r="AN78" i="2"/>
  <c r="Y79" i="2"/>
  <c r="AM77" i="2"/>
  <c r="X78" i="2"/>
  <c r="AC78" i="2" s="1"/>
  <c r="AH78" i="2" s="1"/>
  <c r="AD77" i="2"/>
  <c r="AI77" i="2" s="1"/>
  <c r="AO79" i="2"/>
  <c r="Z80" i="2"/>
  <c r="AE78" i="2"/>
  <c r="AJ78" i="2" s="1"/>
  <c r="AP79" i="2"/>
  <c r="AA80" i="2"/>
  <c r="Z36" i="2" l="1"/>
  <c r="AO35" i="2"/>
  <c r="AD35" i="2"/>
  <c r="AI35" i="2" s="1"/>
  <c r="AM78" i="2"/>
  <c r="X79" i="2"/>
  <c r="AD78" i="2"/>
  <c r="AI78" i="2" s="1"/>
  <c r="AN79" i="2"/>
  <c r="AC79" i="2"/>
  <c r="AH79" i="2" s="1"/>
  <c r="Y80" i="2"/>
  <c r="AP35" i="2"/>
  <c r="AA36" i="2"/>
  <c r="AP80" i="2"/>
  <c r="AA81" i="2"/>
  <c r="AM37" i="2"/>
  <c r="X38" i="2"/>
  <c r="AC36" i="2"/>
  <c r="AH36" i="2" s="1"/>
  <c r="AN36" i="2"/>
  <c r="Y37" i="2"/>
  <c r="AO80" i="2"/>
  <c r="Z81" i="2"/>
  <c r="AE79" i="2"/>
  <c r="AJ79" i="2" s="1"/>
  <c r="Z37" i="2" l="1"/>
  <c r="AO36" i="2"/>
  <c r="AD36" i="2"/>
  <c r="AI36" i="2" s="1"/>
  <c r="AE36" i="2"/>
  <c r="AJ36" i="2" s="1"/>
  <c r="AN37" i="2"/>
  <c r="AC37" i="2"/>
  <c r="AH37" i="2" s="1"/>
  <c r="Y38" i="2"/>
  <c r="AE37" i="2"/>
  <c r="AJ37" i="2" s="1"/>
  <c r="AM38" i="2"/>
  <c r="X39" i="2"/>
  <c r="AP36" i="2"/>
  <c r="AA37" i="2"/>
  <c r="AM79" i="2"/>
  <c r="X80" i="2"/>
  <c r="AC80" i="2" s="1"/>
  <c r="AH80" i="2" s="1"/>
  <c r="AD79" i="2"/>
  <c r="AI79" i="2" s="1"/>
  <c r="AP81" i="2"/>
  <c r="AA82" i="2"/>
  <c r="AN80" i="2"/>
  <c r="Y81" i="2"/>
  <c r="AE81" i="2" s="1"/>
  <c r="AJ81" i="2" s="1"/>
  <c r="AO81" i="2"/>
  <c r="Z82" i="2"/>
  <c r="AE80" i="2"/>
  <c r="AJ80" i="2" s="1"/>
  <c r="Z38" i="2" l="1"/>
  <c r="AO37" i="2"/>
  <c r="AD37" i="2"/>
  <c r="AI37" i="2" s="1"/>
  <c r="AM80" i="2"/>
  <c r="X81" i="2"/>
  <c r="AD80" i="2"/>
  <c r="AI80" i="2" s="1"/>
  <c r="AM39" i="2"/>
  <c r="X40" i="2"/>
  <c r="AO82" i="2"/>
  <c r="Z83" i="2"/>
  <c r="AC38" i="2"/>
  <c r="AH38" i="2" s="1"/>
  <c r="AN38" i="2"/>
  <c r="Y39" i="2"/>
  <c r="AE38" i="2"/>
  <c r="AJ38" i="2" s="1"/>
  <c r="AP37" i="2"/>
  <c r="AA38" i="2"/>
  <c r="AP82" i="2"/>
  <c r="AA83" i="2"/>
  <c r="AN81" i="2"/>
  <c r="Y82" i="2"/>
  <c r="AE82" i="2" s="1"/>
  <c r="AJ82" i="2" s="1"/>
  <c r="Z39" i="2" l="1"/>
  <c r="AO38" i="2"/>
  <c r="AD38" i="2"/>
  <c r="AI38" i="2" s="1"/>
  <c r="AM40" i="2"/>
  <c r="X41" i="2"/>
  <c r="AP38" i="2"/>
  <c r="AA39" i="2"/>
  <c r="AM81" i="2"/>
  <c r="X82" i="2"/>
  <c r="AD81" i="2"/>
  <c r="AI81" i="2" s="1"/>
  <c r="AC39" i="2"/>
  <c r="AH39" i="2" s="1"/>
  <c r="AN39" i="2"/>
  <c r="Y40" i="2"/>
  <c r="AE39" i="2"/>
  <c r="AJ39" i="2" s="1"/>
  <c r="AO83" i="2"/>
  <c r="Z84" i="2"/>
  <c r="AC82" i="2"/>
  <c r="AH82" i="2" s="1"/>
  <c r="AN82" i="2"/>
  <c r="Y83" i="2"/>
  <c r="AC81" i="2"/>
  <c r="AH81" i="2" s="1"/>
  <c r="AP83" i="2"/>
  <c r="AA84" i="2"/>
  <c r="AO39" i="2" l="1"/>
  <c r="Z40" i="2"/>
  <c r="AD39" i="2"/>
  <c r="AI39" i="2" s="1"/>
  <c r="AN83" i="2"/>
  <c r="Y84" i="2"/>
  <c r="AE83" i="2"/>
  <c r="AJ83" i="2" s="1"/>
  <c r="AN40" i="2"/>
  <c r="AC40" i="2"/>
  <c r="AH40" i="2" s="1"/>
  <c r="Y41" i="2"/>
  <c r="AE40" i="2"/>
  <c r="AJ40" i="2" s="1"/>
  <c r="AP39" i="2"/>
  <c r="AA40" i="2"/>
  <c r="AM41" i="2"/>
  <c r="X42" i="2"/>
  <c r="AE84" i="2"/>
  <c r="AJ84" i="2" s="1"/>
  <c r="AO84" i="2"/>
  <c r="Z85" i="2"/>
  <c r="AP84" i="2"/>
  <c r="AA85" i="2"/>
  <c r="AM82" i="2"/>
  <c r="X83" i="2"/>
  <c r="AD82" i="2"/>
  <c r="AI82" i="2" s="1"/>
  <c r="AO40" i="2" l="1"/>
  <c r="Z41" i="2"/>
  <c r="AD40" i="2"/>
  <c r="AI40" i="2" s="1"/>
  <c r="AM83" i="2"/>
  <c r="X84" i="2"/>
  <c r="AC84" i="2" s="1"/>
  <c r="AH84" i="2" s="1"/>
  <c r="AD83" i="2"/>
  <c r="AI83" i="2" s="1"/>
  <c r="AO85" i="2"/>
  <c r="Z86" i="2"/>
  <c r="AP85" i="2"/>
  <c r="AA86" i="2"/>
  <c r="AM42" i="2"/>
  <c r="X43" i="2"/>
  <c r="AP40" i="2"/>
  <c r="AA41" i="2"/>
  <c r="AC41" i="2"/>
  <c r="AH41" i="2" s="1"/>
  <c r="AN41" i="2"/>
  <c r="Y42" i="2"/>
  <c r="AE41" i="2"/>
  <c r="AJ41" i="2" s="1"/>
  <c r="AN84" i="2"/>
  <c r="Y85" i="2"/>
  <c r="AC83" i="2"/>
  <c r="AH83" i="2" s="1"/>
  <c r="AO41" i="2" l="1"/>
  <c r="AD41" i="2"/>
  <c r="AI41" i="2" s="1"/>
  <c r="Z42" i="2"/>
  <c r="AC42" i="2"/>
  <c r="AH42" i="2" s="1"/>
  <c r="AN42" i="2"/>
  <c r="Y43" i="2"/>
  <c r="AE42" i="2"/>
  <c r="AJ42" i="2" s="1"/>
  <c r="AP41" i="2"/>
  <c r="AA42" i="2"/>
  <c r="AM43" i="2"/>
  <c r="X44" i="2"/>
  <c r="AP86" i="2"/>
  <c r="AA87" i="2"/>
  <c r="AO86" i="2"/>
  <c r="AE86" i="2"/>
  <c r="AJ86" i="2" s="1"/>
  <c r="Z87" i="2"/>
  <c r="AM84" i="2"/>
  <c r="X85" i="2"/>
  <c r="AD84" i="2"/>
  <c r="AI84" i="2" s="1"/>
  <c r="AN85" i="2"/>
  <c r="Y86" i="2"/>
  <c r="AE85" i="2"/>
  <c r="AJ85" i="2" s="1"/>
  <c r="AO42" i="2" l="1"/>
  <c r="Z43" i="2"/>
  <c r="AD42" i="2"/>
  <c r="AI42" i="2" s="1"/>
  <c r="AM85" i="2"/>
  <c r="X86" i="2"/>
  <c r="AD85" i="2"/>
  <c r="AI85" i="2" s="1"/>
  <c r="AP42" i="2"/>
  <c r="AA43" i="2"/>
  <c r="AN86" i="2"/>
  <c r="AC86" i="2"/>
  <c r="AH86" i="2" s="1"/>
  <c r="Y87" i="2"/>
  <c r="AN43" i="2"/>
  <c r="AC43" i="2"/>
  <c r="AH43" i="2" s="1"/>
  <c r="Y44" i="2"/>
  <c r="AE43" i="2"/>
  <c r="AJ43" i="2" s="1"/>
  <c r="AP87" i="2"/>
  <c r="AA88" i="2"/>
  <c r="AM44" i="2"/>
  <c r="X45" i="2"/>
  <c r="AE87" i="2"/>
  <c r="AJ87" i="2" s="1"/>
  <c r="AO87" i="2"/>
  <c r="Z88" i="2"/>
  <c r="AC85" i="2"/>
  <c r="AH85" i="2" s="1"/>
  <c r="Z44" i="2" l="1"/>
  <c r="AO43" i="2"/>
  <c r="AD43" i="2"/>
  <c r="AI43" i="2" s="1"/>
  <c r="AP88" i="2"/>
  <c r="AA89" i="2"/>
  <c r="AM45" i="2"/>
  <c r="X46" i="2"/>
  <c r="AN87" i="2"/>
  <c r="Y88" i="2"/>
  <c r="AM86" i="2"/>
  <c r="X87" i="2"/>
  <c r="AD86" i="2"/>
  <c r="AI86" i="2" s="1"/>
  <c r="AO88" i="2"/>
  <c r="AE88" i="2"/>
  <c r="AJ88" i="2" s="1"/>
  <c r="Z89" i="2"/>
  <c r="AN44" i="2"/>
  <c r="AC44" i="2"/>
  <c r="AH44" i="2" s="1"/>
  <c r="Y45" i="2"/>
  <c r="AE44" i="2"/>
  <c r="AJ44" i="2" s="1"/>
  <c r="AP43" i="2"/>
  <c r="AA44" i="2"/>
  <c r="AO44" i="2" l="1"/>
  <c r="Z45" i="2"/>
  <c r="AD44" i="2"/>
  <c r="AI44" i="2" s="1"/>
  <c r="AM87" i="2"/>
  <c r="X88" i="2"/>
  <c r="AD87" i="2"/>
  <c r="AI87" i="2" s="1"/>
  <c r="AN88" i="2"/>
  <c r="AC88" i="2"/>
  <c r="AH88" i="2" s="1"/>
  <c r="Y89" i="2"/>
  <c r="AP89" i="2"/>
  <c r="AA90" i="2"/>
  <c r="AN45" i="2"/>
  <c r="AC45" i="2"/>
  <c r="AH45" i="2" s="1"/>
  <c r="Y46" i="2"/>
  <c r="AE45" i="2"/>
  <c r="AJ45" i="2" s="1"/>
  <c r="AO89" i="2"/>
  <c r="AE89" i="2"/>
  <c r="AJ89" i="2" s="1"/>
  <c r="Z90" i="2"/>
  <c r="AC87" i="2"/>
  <c r="AH87" i="2" s="1"/>
  <c r="AP44" i="2"/>
  <c r="AA45" i="2"/>
  <c r="AM46" i="2"/>
  <c r="X47" i="2"/>
  <c r="AO45" i="2" l="1"/>
  <c r="Z46" i="2"/>
  <c r="AD45" i="2"/>
  <c r="AI45" i="2" s="1"/>
  <c r="AO90" i="2"/>
  <c r="Z91" i="2"/>
  <c r="AN89" i="2"/>
  <c r="Y90" i="2"/>
  <c r="AP90" i="2"/>
  <c r="AA91" i="2"/>
  <c r="AM47" i="2"/>
  <c r="X48" i="2"/>
  <c r="AM88" i="2"/>
  <c r="X89" i="2"/>
  <c r="AC89" i="2" s="1"/>
  <c r="AH89" i="2" s="1"/>
  <c r="AD88" i="2"/>
  <c r="AI88" i="2" s="1"/>
  <c r="AN46" i="2"/>
  <c r="AC46" i="2"/>
  <c r="AH46" i="2" s="1"/>
  <c r="Y47" i="2"/>
  <c r="AE46" i="2"/>
  <c r="AJ46" i="2" s="1"/>
  <c r="AP45" i="2"/>
  <c r="AA46" i="2"/>
  <c r="AO46" i="2" l="1"/>
  <c r="Z47" i="2"/>
  <c r="AE47" i="2" s="1"/>
  <c r="AJ47" i="2" s="1"/>
  <c r="AD46" i="2"/>
  <c r="AI46" i="2" s="1"/>
  <c r="AP46" i="2"/>
  <c r="AA47" i="2"/>
  <c r="AM89" i="2"/>
  <c r="X90" i="2"/>
  <c r="AD89" i="2"/>
  <c r="AI89" i="2" s="1"/>
  <c r="AM48" i="2"/>
  <c r="X49" i="2"/>
  <c r="AM49" i="2" s="1"/>
  <c r="AP91" i="2"/>
  <c r="AA92" i="2"/>
  <c r="AC90" i="2"/>
  <c r="AH90" i="2" s="1"/>
  <c r="AN90" i="2"/>
  <c r="Y91" i="2"/>
  <c r="AE91" i="2" s="1"/>
  <c r="AJ91" i="2" s="1"/>
  <c r="AO91" i="2"/>
  <c r="Z92" i="2"/>
  <c r="AC47" i="2"/>
  <c r="AH47" i="2" s="1"/>
  <c r="AN47" i="2"/>
  <c r="Y48" i="2"/>
  <c r="AE90" i="2"/>
  <c r="AJ90" i="2" s="1"/>
  <c r="AD47" i="2" l="1"/>
  <c r="AI47" i="2" s="1"/>
  <c r="AO47" i="2"/>
  <c r="Z48" i="2"/>
  <c r="AO92" i="2"/>
  <c r="Z93" i="2"/>
  <c r="AM90" i="2"/>
  <c r="X91" i="2"/>
  <c r="AD90" i="2"/>
  <c r="AI90" i="2" s="1"/>
  <c r="AC48" i="2"/>
  <c r="AH48" i="2" s="1"/>
  <c r="AN48" i="2"/>
  <c r="Y49" i="2"/>
  <c r="AE48" i="2"/>
  <c r="AJ48" i="2" s="1"/>
  <c r="AP92" i="2"/>
  <c r="AA93" i="2"/>
  <c r="AC91" i="2"/>
  <c r="AH91" i="2" s="1"/>
  <c r="AN91" i="2"/>
  <c r="Y92" i="2"/>
  <c r="AP47" i="2"/>
  <c r="AA48" i="2"/>
  <c r="AO48" i="2" l="1"/>
  <c r="Z49" i="2"/>
  <c r="AD48" i="2"/>
  <c r="AI48" i="2" s="1"/>
  <c r="AP48" i="2"/>
  <c r="AA49" i="2"/>
  <c r="AP49" i="2" s="1"/>
  <c r="AO93" i="2"/>
  <c r="Z94" i="2"/>
  <c r="AN92" i="2"/>
  <c r="Y93" i="2"/>
  <c r="AP93" i="2"/>
  <c r="AA94" i="2"/>
  <c r="AN49" i="2"/>
  <c r="AC49" i="2"/>
  <c r="AH49" i="2" s="1"/>
  <c r="AE49" i="2"/>
  <c r="AJ49" i="2" s="1"/>
  <c r="AM91" i="2"/>
  <c r="X92" i="2"/>
  <c r="AC92" i="2" s="1"/>
  <c r="AH92" i="2" s="1"/>
  <c r="AD91" i="2"/>
  <c r="AI91" i="2" s="1"/>
  <c r="AE92" i="2"/>
  <c r="AJ92" i="2" s="1"/>
  <c r="AO49" i="2" l="1"/>
  <c r="AD49" i="2"/>
  <c r="AI49" i="2" s="1"/>
  <c r="AM92" i="2"/>
  <c r="X93" i="2"/>
  <c r="AD92" i="2"/>
  <c r="AI92" i="2" s="1"/>
  <c r="AP94" i="2"/>
  <c r="AA95" i="2"/>
  <c r="AN93" i="2"/>
  <c r="AC93" i="2"/>
  <c r="AH93" i="2" s="1"/>
  <c r="Y94" i="2"/>
  <c r="AO94" i="2"/>
  <c r="AE94" i="2"/>
  <c r="AJ94" i="2" s="1"/>
  <c r="Z95" i="2"/>
  <c r="AE93" i="2"/>
  <c r="AJ93" i="2" s="1"/>
  <c r="AO95" i="2" l="1"/>
  <c r="Z96" i="2"/>
  <c r="AP95" i="2"/>
  <c r="AA96" i="2"/>
  <c r="AM93" i="2"/>
  <c r="X94" i="2"/>
  <c r="AD93" i="2"/>
  <c r="AI93" i="2" s="1"/>
  <c r="AN94" i="2"/>
  <c r="AC94" i="2"/>
  <c r="AH94" i="2" s="1"/>
  <c r="Y95" i="2"/>
  <c r="AP96" i="2" l="1"/>
  <c r="AA97" i="2"/>
  <c r="AN95" i="2"/>
  <c r="Y96" i="2"/>
  <c r="AM94" i="2"/>
  <c r="X95" i="2"/>
  <c r="AD94" i="2"/>
  <c r="AI94" i="2" s="1"/>
  <c r="AO96" i="2"/>
  <c r="AE96" i="2"/>
  <c r="AJ96" i="2" s="1"/>
  <c r="Z97" i="2"/>
  <c r="AE95" i="2"/>
  <c r="AJ95" i="2" s="1"/>
  <c r="AN96" i="2" l="1"/>
  <c r="Y97" i="2"/>
  <c r="AE97" i="2" s="1"/>
  <c r="AJ97" i="2" s="1"/>
  <c r="AO97" i="2"/>
  <c r="Z98" i="2"/>
  <c r="AP97" i="2"/>
  <c r="AA98" i="2"/>
  <c r="AM95" i="2"/>
  <c r="X96" i="2"/>
  <c r="AD95" i="2"/>
  <c r="AI95" i="2" s="1"/>
  <c r="AC95" i="2"/>
  <c r="AH95" i="2" s="1"/>
  <c r="AO98" i="2" l="1"/>
  <c r="Z99" i="2"/>
  <c r="X97" i="2"/>
  <c r="AM96" i="2"/>
  <c r="AD96" i="2"/>
  <c r="AI96" i="2" s="1"/>
  <c r="AP98" i="2"/>
  <c r="AA99" i="2"/>
  <c r="AN97" i="2"/>
  <c r="AC97" i="2"/>
  <c r="AH97" i="2" s="1"/>
  <c r="Y98" i="2"/>
  <c r="AC96" i="2"/>
  <c r="AH96" i="2" s="1"/>
  <c r="AN98" i="2" l="1"/>
  <c r="Y99" i="2"/>
  <c r="AE98" i="2"/>
  <c r="AJ98" i="2" s="1"/>
  <c r="AP99" i="2"/>
  <c r="AA100" i="2"/>
  <c r="AM97" i="2"/>
  <c r="X98" i="2"/>
  <c r="AC98" i="2" s="1"/>
  <c r="AH98" i="2" s="1"/>
  <c r="AD97" i="2"/>
  <c r="AI97" i="2" s="1"/>
  <c r="AE99" i="2"/>
  <c r="AJ99" i="2" s="1"/>
  <c r="AO99" i="2"/>
  <c r="Z100" i="2"/>
  <c r="AP100" i="2" l="1"/>
  <c r="AA101" i="2"/>
  <c r="AO100" i="2"/>
  <c r="Z101" i="2"/>
  <c r="AM98" i="2"/>
  <c r="X99" i="2"/>
  <c r="AC99" i="2" s="1"/>
  <c r="AH99" i="2" s="1"/>
  <c r="AD98" i="2"/>
  <c r="AI98" i="2" s="1"/>
  <c r="AN99" i="2"/>
  <c r="Y100" i="2"/>
  <c r="AP101" i="2" l="1"/>
  <c r="AA102" i="2"/>
  <c r="AN100" i="2"/>
  <c r="Y101" i="2"/>
  <c r="AM99" i="2"/>
  <c r="X100" i="2"/>
  <c r="AD99" i="2"/>
  <c r="AI99" i="2" s="1"/>
  <c r="AO101" i="2"/>
  <c r="AE101" i="2"/>
  <c r="AJ101" i="2" s="1"/>
  <c r="Z102" i="2"/>
  <c r="AE100" i="2"/>
  <c r="AJ100" i="2" s="1"/>
  <c r="AN101" i="2" l="1"/>
  <c r="Y102" i="2"/>
  <c r="AP102" i="2"/>
  <c r="AA103" i="2"/>
  <c r="AO102" i="2"/>
  <c r="Z103" i="2"/>
  <c r="AM100" i="2"/>
  <c r="X101" i="2"/>
  <c r="AD100" i="2"/>
  <c r="AI100" i="2" s="1"/>
  <c r="AC100" i="2"/>
  <c r="AH100" i="2" s="1"/>
  <c r="AO103" i="2" l="1"/>
  <c r="Z104" i="2"/>
  <c r="AN102" i="2"/>
  <c r="Y103" i="2"/>
  <c r="AM101" i="2"/>
  <c r="X102" i="2"/>
  <c r="AD101" i="2"/>
  <c r="AI101" i="2" s="1"/>
  <c r="AE102" i="2"/>
  <c r="AJ102" i="2" s="1"/>
  <c r="AP103" i="2"/>
  <c r="AA104" i="2"/>
  <c r="AC101" i="2"/>
  <c r="AH101" i="2" s="1"/>
  <c r="AP104" i="2" l="1"/>
  <c r="AA105" i="2"/>
  <c r="AN103" i="2"/>
  <c r="Y104" i="2"/>
  <c r="AE103" i="2"/>
  <c r="AJ103" i="2" s="1"/>
  <c r="AM102" i="2"/>
  <c r="X103" i="2"/>
  <c r="AD102" i="2"/>
  <c r="AI102" i="2" s="1"/>
  <c r="AC102" i="2"/>
  <c r="AH102" i="2" s="1"/>
  <c r="AE104" i="2"/>
  <c r="AJ104" i="2" s="1"/>
  <c r="AO104" i="2"/>
  <c r="Z105" i="2"/>
  <c r="AN104" i="2" l="1"/>
  <c r="Y105" i="2"/>
  <c r="AP105" i="2"/>
  <c r="AA106" i="2"/>
  <c r="AE105" i="2"/>
  <c r="AJ105" i="2" s="1"/>
  <c r="AO105" i="2"/>
  <c r="Z106" i="2"/>
  <c r="AM103" i="2"/>
  <c r="X104" i="2"/>
  <c r="AC104" i="2" s="1"/>
  <c r="AH104" i="2" s="1"/>
  <c r="AD103" i="2"/>
  <c r="AI103" i="2" s="1"/>
  <c r="AC103" i="2"/>
  <c r="AH103" i="2" s="1"/>
  <c r="AO106" i="2" l="1"/>
  <c r="Z107" i="2"/>
  <c r="AP106" i="2"/>
  <c r="AA107" i="2"/>
  <c r="AM104" i="2"/>
  <c r="X105" i="2"/>
  <c r="AD104" i="2"/>
  <c r="AI104" i="2" s="1"/>
  <c r="AC105" i="2"/>
  <c r="AH105" i="2" s="1"/>
  <c r="AN105" i="2"/>
  <c r="Y106" i="2"/>
  <c r="AN106" i="2" l="1"/>
  <c r="Y107" i="2"/>
  <c r="AM105" i="2"/>
  <c r="X106" i="2"/>
  <c r="AC106" i="2" s="1"/>
  <c r="AH106" i="2" s="1"/>
  <c r="AD105" i="2"/>
  <c r="AI105" i="2" s="1"/>
  <c r="AP107" i="2"/>
  <c r="AA108" i="2"/>
  <c r="AE107" i="2"/>
  <c r="AJ107" i="2" s="1"/>
  <c r="AO107" i="2"/>
  <c r="Z108" i="2"/>
  <c r="AE106" i="2"/>
  <c r="AJ106" i="2" s="1"/>
  <c r="AP108" i="2" l="1"/>
  <c r="AA109" i="2"/>
  <c r="Z109" i="2"/>
  <c r="AO108" i="2"/>
  <c r="AM106" i="2"/>
  <c r="X107" i="2"/>
  <c r="AD106" i="2"/>
  <c r="AI106" i="2" s="1"/>
  <c r="AN107" i="2"/>
  <c r="AC107" i="2"/>
  <c r="AH107" i="2" s="1"/>
  <c r="Y108" i="2"/>
  <c r="AP109" i="2" l="1"/>
  <c r="AA110" i="2"/>
  <c r="AN108" i="2"/>
  <c r="Y109" i="2"/>
  <c r="AM107" i="2"/>
  <c r="X108" i="2"/>
  <c r="AD107" i="2"/>
  <c r="AI107" i="2" s="1"/>
  <c r="AO109" i="2"/>
  <c r="AE109" i="2"/>
  <c r="AJ109" i="2" s="1"/>
  <c r="Z110" i="2"/>
  <c r="AE108" i="2"/>
  <c r="AJ108" i="2" s="1"/>
  <c r="AM108" i="2" l="1"/>
  <c r="X109" i="2"/>
  <c r="AD108" i="2"/>
  <c r="AI108" i="2" s="1"/>
  <c r="AP110" i="2"/>
  <c r="AA111" i="2"/>
  <c r="AO110" i="2"/>
  <c r="Z111" i="2"/>
  <c r="AN109" i="2"/>
  <c r="AC109" i="2"/>
  <c r="AH109" i="2" s="1"/>
  <c r="Y110" i="2"/>
  <c r="AE110" i="2" s="1"/>
  <c r="AJ110" i="2" s="1"/>
  <c r="AC108" i="2"/>
  <c r="AH108" i="2" s="1"/>
  <c r="AP111" i="2" l="1"/>
  <c r="AA112" i="2"/>
  <c r="AO111" i="2"/>
  <c r="Z112" i="2"/>
  <c r="AM109" i="2"/>
  <c r="X110" i="2"/>
  <c r="AD109" i="2"/>
  <c r="AI109" i="2" s="1"/>
  <c r="AC110" i="2"/>
  <c r="AH110" i="2" s="1"/>
  <c r="AN110" i="2"/>
  <c r="Y111" i="2"/>
  <c r="AP112" i="2" l="1"/>
  <c r="AA113" i="2"/>
  <c r="AN111" i="2"/>
  <c r="Y112" i="2"/>
  <c r="AM110" i="2"/>
  <c r="X111" i="2"/>
  <c r="AD110" i="2"/>
  <c r="AI110" i="2" s="1"/>
  <c r="AE111" i="2"/>
  <c r="AJ111" i="2" s="1"/>
  <c r="AE112" i="2"/>
  <c r="AJ112" i="2" s="1"/>
  <c r="AO112" i="2"/>
  <c r="Z113" i="2"/>
  <c r="AM111" i="2" l="1"/>
  <c r="X112" i="2"/>
  <c r="AD111" i="2"/>
  <c r="AI111" i="2" s="1"/>
  <c r="AO113" i="2"/>
  <c r="Z114" i="2"/>
  <c r="AP113" i="2"/>
  <c r="AA114" i="2"/>
  <c r="AN112" i="2"/>
  <c r="AC112" i="2"/>
  <c r="AH112" i="2" s="1"/>
  <c r="Y113" i="2"/>
  <c r="AC111" i="2"/>
  <c r="AH111" i="2" s="1"/>
  <c r="AP114" i="2" l="1"/>
  <c r="AA115" i="2"/>
  <c r="AO114" i="2"/>
  <c r="Z115" i="2"/>
  <c r="AM112" i="2"/>
  <c r="X113" i="2"/>
  <c r="AD112" i="2"/>
  <c r="AI112" i="2" s="1"/>
  <c r="AN113" i="2"/>
  <c r="AC113" i="2"/>
  <c r="AH113" i="2" s="1"/>
  <c r="Y114" i="2"/>
  <c r="AE113" i="2"/>
  <c r="AJ113" i="2" s="1"/>
  <c r="AM113" i="2" l="1"/>
  <c r="X114" i="2"/>
  <c r="AD113" i="2"/>
  <c r="AI113" i="2" s="1"/>
  <c r="AN114" i="2"/>
  <c r="AC114" i="2"/>
  <c r="AH114" i="2" s="1"/>
  <c r="Y115" i="2"/>
  <c r="AE115" i="2" s="1"/>
  <c r="AJ115" i="2" s="1"/>
  <c r="AO115" i="2"/>
  <c r="Z116" i="2"/>
  <c r="AE114" i="2"/>
  <c r="AJ114" i="2" s="1"/>
  <c r="AP115" i="2"/>
  <c r="AA116" i="2"/>
  <c r="AO116" i="2" l="1"/>
  <c r="Z117" i="2"/>
  <c r="AP116" i="2"/>
  <c r="AA117" i="2"/>
  <c r="AN115" i="2"/>
  <c r="Y116" i="2"/>
  <c r="AM114" i="2"/>
  <c r="X115" i="2"/>
  <c r="AD114" i="2"/>
  <c r="AI114" i="2" s="1"/>
  <c r="AP117" i="2" l="1"/>
  <c r="AA118" i="2"/>
  <c r="AM115" i="2"/>
  <c r="X116" i="2"/>
  <c r="AC116" i="2" s="1"/>
  <c r="AH116" i="2" s="1"/>
  <c r="AD115" i="2"/>
  <c r="AI115" i="2" s="1"/>
  <c r="AN116" i="2"/>
  <c r="Y117" i="2"/>
  <c r="AC115" i="2"/>
  <c r="AH115" i="2" s="1"/>
  <c r="AO117" i="2"/>
  <c r="AE117" i="2"/>
  <c r="AJ117" i="2" s="1"/>
  <c r="Z118" i="2"/>
  <c r="AE116" i="2"/>
  <c r="AJ116" i="2" s="1"/>
  <c r="AO118" i="2" l="1"/>
  <c r="Z119" i="2"/>
  <c r="AP118" i="2"/>
  <c r="AA119" i="2"/>
  <c r="AN117" i="2"/>
  <c r="Y118" i="2"/>
  <c r="AE118" i="2" s="1"/>
  <c r="AJ118" i="2" s="1"/>
  <c r="AM116" i="2"/>
  <c r="X117" i="2"/>
  <c r="AD116" i="2"/>
  <c r="AI116" i="2" s="1"/>
  <c r="AM117" i="2" l="1"/>
  <c r="X118" i="2"/>
  <c r="AD117" i="2"/>
  <c r="AI117" i="2" s="1"/>
  <c r="AC118" i="2"/>
  <c r="AH118" i="2" s="1"/>
  <c r="AN118" i="2"/>
  <c r="Y119" i="2"/>
  <c r="AC117" i="2"/>
  <c r="AH117" i="2" s="1"/>
  <c r="AP119" i="2"/>
  <c r="AA120" i="2"/>
  <c r="AO119" i="2"/>
  <c r="AE119" i="2"/>
  <c r="AJ119" i="2" s="1"/>
  <c r="Z120" i="2"/>
  <c r="AO120" i="2" l="1"/>
  <c r="Z121" i="2"/>
  <c r="AP120" i="2"/>
  <c r="AA121" i="2"/>
  <c r="AN119" i="2"/>
  <c r="Y120" i="2"/>
  <c r="AE120" i="2" s="1"/>
  <c r="AJ120" i="2" s="1"/>
  <c r="AM118" i="2"/>
  <c r="X119" i="2"/>
  <c r="AD118" i="2"/>
  <c r="AI118" i="2" s="1"/>
  <c r="AP121" i="2" l="1"/>
  <c r="AA122" i="2"/>
  <c r="AM119" i="2"/>
  <c r="X120" i="2"/>
  <c r="AD119" i="2"/>
  <c r="AI119" i="2" s="1"/>
  <c r="AN120" i="2"/>
  <c r="AC120" i="2"/>
  <c r="AH120" i="2" s="1"/>
  <c r="Y121" i="2"/>
  <c r="AC119" i="2"/>
  <c r="AH119" i="2" s="1"/>
  <c r="AO121" i="2"/>
  <c r="AE121" i="2"/>
  <c r="AJ121" i="2" s="1"/>
  <c r="Z122" i="2"/>
  <c r="AN121" i="2" l="1"/>
  <c r="Y122" i="2"/>
  <c r="AP122" i="2"/>
  <c r="AA123" i="2"/>
  <c r="AE122" i="2"/>
  <c r="AJ122" i="2" s="1"/>
  <c r="AO122" i="2"/>
  <c r="Z123" i="2"/>
  <c r="AM120" i="2"/>
  <c r="X121" i="2"/>
  <c r="AC121" i="2" s="1"/>
  <c r="AH121" i="2" s="1"/>
  <c r="AD120" i="2"/>
  <c r="AI120" i="2" s="1"/>
  <c r="AM121" i="2" l="1"/>
  <c r="X122" i="2"/>
  <c r="AD121" i="2"/>
  <c r="AI121" i="2" s="1"/>
  <c r="AO123" i="2"/>
  <c r="Z124" i="2"/>
  <c r="AP123" i="2"/>
  <c r="AA124" i="2"/>
  <c r="AC122" i="2"/>
  <c r="AH122" i="2" s="1"/>
  <c r="AN122" i="2"/>
  <c r="Y123" i="2"/>
  <c r="AO124" i="2" l="1"/>
  <c r="Z125" i="2"/>
  <c r="AM122" i="2"/>
  <c r="X123" i="2"/>
  <c r="AD122" i="2"/>
  <c r="AI122" i="2" s="1"/>
  <c r="AN123" i="2"/>
  <c r="AC123" i="2"/>
  <c r="AH123" i="2" s="1"/>
  <c r="Y124" i="2"/>
  <c r="AP124" i="2"/>
  <c r="AA125" i="2"/>
  <c r="AE123" i="2"/>
  <c r="AJ123" i="2" s="1"/>
  <c r="AP125" i="2" l="1"/>
  <c r="AA126" i="2"/>
  <c r="AN124" i="2"/>
  <c r="Y125" i="2"/>
  <c r="AM123" i="2"/>
  <c r="X124" i="2"/>
  <c r="AD123" i="2"/>
  <c r="AI123" i="2" s="1"/>
  <c r="AE125" i="2"/>
  <c r="AJ125" i="2" s="1"/>
  <c r="AO125" i="2"/>
  <c r="Z126" i="2"/>
  <c r="AE124" i="2"/>
  <c r="AJ124" i="2" s="1"/>
  <c r="AO126" i="2" l="1"/>
  <c r="Z127" i="2"/>
  <c r="AP126" i="2"/>
  <c r="AA127" i="2"/>
  <c r="AM124" i="2"/>
  <c r="X125" i="2"/>
  <c r="AC125" i="2" s="1"/>
  <c r="AH125" i="2" s="1"/>
  <c r="AD124" i="2"/>
  <c r="AI124" i="2" s="1"/>
  <c r="AN125" i="2"/>
  <c r="Y126" i="2"/>
  <c r="AE126" i="2" s="1"/>
  <c r="AJ126" i="2" s="1"/>
  <c r="AC124" i="2"/>
  <c r="AH124" i="2" s="1"/>
  <c r="AP127" i="2" l="1"/>
  <c r="AA128" i="2"/>
  <c r="AN126" i="2"/>
  <c r="Y127" i="2"/>
  <c r="AM125" i="2"/>
  <c r="X126" i="2"/>
  <c r="AD125" i="2"/>
  <c r="AI125" i="2" s="1"/>
  <c r="AE127" i="2"/>
  <c r="AJ127" i="2" s="1"/>
  <c r="AO127" i="2"/>
  <c r="Z128" i="2"/>
  <c r="AP128" i="2" l="1"/>
  <c r="AA129" i="2"/>
  <c r="AO128" i="2"/>
  <c r="Z129" i="2"/>
  <c r="AM126" i="2"/>
  <c r="X127" i="2"/>
  <c r="AD126" i="2"/>
  <c r="AI126" i="2" s="1"/>
  <c r="AN127" i="2"/>
  <c r="Y128" i="2"/>
  <c r="AC126" i="2"/>
  <c r="AH126" i="2" s="1"/>
  <c r="AM127" i="2" l="1"/>
  <c r="X128" i="2"/>
  <c r="AD127" i="2"/>
  <c r="AI127" i="2" s="1"/>
  <c r="AC128" i="2"/>
  <c r="AH128" i="2" s="1"/>
  <c r="AN128" i="2"/>
  <c r="Y129" i="2"/>
  <c r="AO129" i="2"/>
  <c r="AE129" i="2"/>
  <c r="AJ129" i="2" s="1"/>
  <c r="Z130" i="2"/>
  <c r="AP129" i="2"/>
  <c r="AA130" i="2"/>
  <c r="AC127" i="2"/>
  <c r="AH127" i="2" s="1"/>
  <c r="AE128" i="2"/>
  <c r="AJ128" i="2" s="1"/>
  <c r="Z131" i="2" l="1"/>
  <c r="AO130" i="2"/>
  <c r="AM128" i="2"/>
  <c r="X129" i="2"/>
  <c r="AD128" i="2"/>
  <c r="AI128" i="2" s="1"/>
  <c r="AP130" i="2"/>
  <c r="AA131" i="2"/>
  <c r="AN129" i="2"/>
  <c r="AC129" i="2"/>
  <c r="AH129" i="2" s="1"/>
  <c r="Y130" i="2"/>
  <c r="AO131" i="2" l="1"/>
  <c r="Z132" i="2"/>
  <c r="AM129" i="2"/>
  <c r="X130" i="2"/>
  <c r="AD129" i="2"/>
  <c r="AI129" i="2" s="1"/>
  <c r="AC130" i="2"/>
  <c r="AH130" i="2" s="1"/>
  <c r="AN130" i="2"/>
  <c r="Y131" i="2"/>
  <c r="AP131" i="2"/>
  <c r="AA132" i="2"/>
  <c r="AE130" i="2"/>
  <c r="AJ130" i="2" s="1"/>
  <c r="AP132" i="2" l="1"/>
  <c r="AA133" i="2"/>
  <c r="AN131" i="2"/>
  <c r="Y132" i="2"/>
  <c r="AM130" i="2"/>
  <c r="X131" i="2"/>
  <c r="AD130" i="2"/>
  <c r="AI130" i="2" s="1"/>
  <c r="AE132" i="2"/>
  <c r="AJ132" i="2" s="1"/>
  <c r="AO132" i="2"/>
  <c r="Z133" i="2"/>
  <c r="AE131" i="2"/>
  <c r="AJ131" i="2" s="1"/>
  <c r="AP133" i="2" l="1"/>
  <c r="AA134" i="2"/>
  <c r="AO133" i="2"/>
  <c r="Z134" i="2"/>
  <c r="AM131" i="2"/>
  <c r="X132" i="2"/>
  <c r="AC132" i="2" s="1"/>
  <c r="AH132" i="2" s="1"/>
  <c r="AD131" i="2"/>
  <c r="AI131" i="2" s="1"/>
  <c r="AN132" i="2"/>
  <c r="Y133" i="2"/>
  <c r="AC131" i="2"/>
  <c r="AH131" i="2" s="1"/>
  <c r="AP134" i="2" l="1"/>
  <c r="AA135" i="2"/>
  <c r="AN133" i="2"/>
  <c r="Y134" i="2"/>
  <c r="AM132" i="2"/>
  <c r="X133" i="2"/>
  <c r="AD132" i="2"/>
  <c r="AI132" i="2" s="1"/>
  <c r="AO134" i="2"/>
  <c r="AE134" i="2"/>
  <c r="AJ134" i="2" s="1"/>
  <c r="Z135" i="2"/>
  <c r="AE133" i="2"/>
  <c r="AJ133" i="2" s="1"/>
  <c r="AO135" i="2" l="1"/>
  <c r="Z136" i="2"/>
  <c r="AP135" i="2"/>
  <c r="AA136" i="2"/>
  <c r="AM133" i="2"/>
  <c r="X134" i="2"/>
  <c r="AD133" i="2"/>
  <c r="AI133" i="2" s="1"/>
  <c r="AN134" i="2"/>
  <c r="AC134" i="2"/>
  <c r="AH134" i="2" s="1"/>
  <c r="Y135" i="2"/>
  <c r="AC133" i="2"/>
  <c r="AH133" i="2" s="1"/>
  <c r="AM134" i="2" l="1"/>
  <c r="X135" i="2"/>
  <c r="AD134" i="2"/>
  <c r="AI134" i="2" s="1"/>
  <c r="AO136" i="2"/>
  <c r="Z137" i="2"/>
  <c r="AC135" i="2"/>
  <c r="AH135" i="2" s="1"/>
  <c r="AN135" i="2"/>
  <c r="Y136" i="2"/>
  <c r="AA137" i="2"/>
  <c r="AP136" i="2"/>
  <c r="AE135" i="2"/>
  <c r="AJ135" i="2" s="1"/>
  <c r="AO137" i="2" l="1"/>
  <c r="Z138" i="2"/>
  <c r="AP137" i="2"/>
  <c r="AA138" i="2"/>
  <c r="AN136" i="2"/>
  <c r="Y137" i="2"/>
  <c r="AE136" i="2"/>
  <c r="AJ136" i="2" s="1"/>
  <c r="AM135" i="2"/>
  <c r="X136" i="2"/>
  <c r="AC136" i="2" s="1"/>
  <c r="AH136" i="2" s="1"/>
  <c r="AD135" i="2"/>
  <c r="AI135" i="2" s="1"/>
  <c r="AP138" i="2" l="1"/>
  <c r="AA139" i="2"/>
  <c r="AM136" i="2"/>
  <c r="X137" i="2"/>
  <c r="AD136" i="2"/>
  <c r="AI136" i="2" s="1"/>
  <c r="AN137" i="2"/>
  <c r="AC137" i="2"/>
  <c r="AH137" i="2" s="1"/>
  <c r="Y138" i="2"/>
  <c r="AE138" i="2" s="1"/>
  <c r="AJ138" i="2" s="1"/>
  <c r="AO138" i="2"/>
  <c r="Z139" i="2"/>
  <c r="AE137" i="2"/>
  <c r="AJ137" i="2" s="1"/>
  <c r="AP139" i="2" l="1"/>
  <c r="AA140" i="2"/>
  <c r="AO139" i="2"/>
  <c r="Z140" i="2"/>
  <c r="AN138" i="2"/>
  <c r="Y139" i="2"/>
  <c r="AM137" i="2"/>
  <c r="X138" i="2"/>
  <c r="AD137" i="2"/>
  <c r="AI137" i="2" s="1"/>
  <c r="AO140" i="2" l="1"/>
  <c r="Z141" i="2"/>
  <c r="AP140" i="2"/>
  <c r="AA141" i="2"/>
  <c r="AM138" i="2"/>
  <c r="X139" i="2"/>
  <c r="AD138" i="2"/>
  <c r="AI138" i="2" s="1"/>
  <c r="AN139" i="2"/>
  <c r="Y140" i="2"/>
  <c r="AC138" i="2"/>
  <c r="AH138" i="2" s="1"/>
  <c r="AE139" i="2"/>
  <c r="AJ139" i="2" s="1"/>
  <c r="AM139" i="2" l="1"/>
  <c r="X140" i="2"/>
  <c r="AD139" i="2"/>
  <c r="AI139" i="2" s="1"/>
  <c r="AN140" i="2"/>
  <c r="AC140" i="2"/>
  <c r="AH140" i="2" s="1"/>
  <c r="Y141" i="2"/>
  <c r="AC139" i="2"/>
  <c r="AH139" i="2" s="1"/>
  <c r="AP141" i="2"/>
  <c r="AA142" i="2"/>
  <c r="AO141" i="2"/>
  <c r="AE141" i="2"/>
  <c r="AJ141" i="2" s="1"/>
  <c r="Z142" i="2"/>
  <c r="AE140" i="2"/>
  <c r="AJ140" i="2" s="1"/>
  <c r="AO142" i="2" l="1"/>
  <c r="Z143" i="2"/>
  <c r="AP142" i="2"/>
  <c r="AA143" i="2"/>
  <c r="AM140" i="2"/>
  <c r="X141" i="2"/>
  <c r="AD140" i="2"/>
  <c r="AI140" i="2" s="1"/>
  <c r="AN141" i="2"/>
  <c r="AC141" i="2"/>
  <c r="AH141" i="2" s="1"/>
  <c r="Y142" i="2"/>
  <c r="AN142" i="2" l="1"/>
  <c r="Y143" i="2"/>
  <c r="AM141" i="2"/>
  <c r="X142" i="2"/>
  <c r="AD141" i="2"/>
  <c r="AI141" i="2" s="1"/>
  <c r="AP143" i="2"/>
  <c r="AA144" i="2"/>
  <c r="AE143" i="2"/>
  <c r="AJ143" i="2" s="1"/>
  <c r="AO143" i="2"/>
  <c r="Z144" i="2"/>
  <c r="AE142" i="2"/>
  <c r="AJ142" i="2" s="1"/>
  <c r="AP144" i="2" l="1"/>
  <c r="AA145" i="2"/>
  <c r="AO144" i="2"/>
  <c r="Z145" i="2"/>
  <c r="AM142" i="2"/>
  <c r="X143" i="2"/>
  <c r="AD142" i="2"/>
  <c r="AI142" i="2" s="1"/>
  <c r="AN143" i="2"/>
  <c r="AC143" i="2"/>
  <c r="AH143" i="2" s="1"/>
  <c r="Y144" i="2"/>
  <c r="AC142" i="2"/>
  <c r="AH142" i="2" s="1"/>
  <c r="AN144" i="2" l="1"/>
  <c r="Y145" i="2"/>
  <c r="AM143" i="2"/>
  <c r="X144" i="2"/>
  <c r="AC144" i="2" s="1"/>
  <c r="AH144" i="2" s="1"/>
  <c r="AD143" i="2"/>
  <c r="AI143" i="2" s="1"/>
  <c r="AE145" i="2"/>
  <c r="AJ145" i="2" s="1"/>
  <c r="AO145" i="2"/>
  <c r="Z146" i="2"/>
  <c r="AP145" i="2"/>
  <c r="AA146" i="2"/>
  <c r="AE144" i="2"/>
  <c r="AJ144" i="2" s="1"/>
  <c r="AP146" i="2" l="1"/>
  <c r="AA147" i="2"/>
  <c r="AO146" i="2"/>
  <c r="Z147" i="2"/>
  <c r="AM144" i="2"/>
  <c r="X145" i="2"/>
  <c r="AD144" i="2"/>
  <c r="AI144" i="2" s="1"/>
  <c r="AN145" i="2"/>
  <c r="AC145" i="2"/>
  <c r="AH145" i="2" s="1"/>
  <c r="Y146" i="2"/>
  <c r="AO147" i="2" l="1"/>
  <c r="Z148" i="2"/>
  <c r="AM145" i="2"/>
  <c r="X146" i="2"/>
  <c r="AD145" i="2"/>
  <c r="AI145" i="2" s="1"/>
  <c r="AP147" i="2"/>
  <c r="AA148" i="2"/>
  <c r="AC146" i="2"/>
  <c r="AH146" i="2" s="1"/>
  <c r="AN146" i="2"/>
  <c r="Y147" i="2"/>
  <c r="AE147" i="2" s="1"/>
  <c r="AJ147" i="2" s="1"/>
  <c r="AE146" i="2"/>
  <c r="AJ146" i="2" s="1"/>
  <c r="AP148" i="2" l="1"/>
  <c r="AA149" i="2"/>
  <c r="AN147" i="2"/>
  <c r="Y148" i="2"/>
  <c r="AE148" i="2" s="1"/>
  <c r="AJ148" i="2" s="1"/>
  <c r="AM146" i="2"/>
  <c r="X147" i="2"/>
  <c r="AD146" i="2"/>
  <c r="AI146" i="2" s="1"/>
  <c r="AO148" i="2"/>
  <c r="Z149" i="2"/>
  <c r="AO149" i="2" l="1"/>
  <c r="Z150" i="2"/>
  <c r="AM147" i="2"/>
  <c r="X148" i="2"/>
  <c r="AD147" i="2"/>
  <c r="AI147" i="2" s="1"/>
  <c r="AC148" i="2"/>
  <c r="AH148" i="2" s="1"/>
  <c r="AN148" i="2"/>
  <c r="Y149" i="2"/>
  <c r="AP149" i="2"/>
  <c r="AA150" i="2"/>
  <c r="AC147" i="2"/>
  <c r="AH147" i="2" s="1"/>
  <c r="AP150" i="2" l="1"/>
  <c r="AA151" i="2"/>
  <c r="AN149" i="2"/>
  <c r="Y150" i="2"/>
  <c r="AM148" i="2"/>
  <c r="X149" i="2"/>
  <c r="AD148" i="2"/>
  <c r="AI148" i="2" s="1"/>
  <c r="AO150" i="2"/>
  <c r="Z151" i="2"/>
  <c r="AE149" i="2"/>
  <c r="AJ149" i="2" s="1"/>
  <c r="AN150" i="2" l="1"/>
  <c r="Y151" i="2"/>
  <c r="AM149" i="2"/>
  <c r="X150" i="2"/>
  <c r="AD149" i="2"/>
  <c r="AI149" i="2" s="1"/>
  <c r="AP151" i="2"/>
  <c r="AA152" i="2"/>
  <c r="AO151" i="2"/>
  <c r="AE151" i="2"/>
  <c r="AJ151" i="2" s="1"/>
  <c r="Z152" i="2"/>
  <c r="AE150" i="2"/>
  <c r="AJ150" i="2" s="1"/>
  <c r="AC149" i="2"/>
  <c r="AH149" i="2" s="1"/>
  <c r="AP152" i="2" l="1"/>
  <c r="AA153" i="2"/>
  <c r="AM150" i="2"/>
  <c r="X151" i="2"/>
  <c r="AD150" i="2"/>
  <c r="AI150" i="2" s="1"/>
  <c r="AC151" i="2"/>
  <c r="AH151" i="2" s="1"/>
  <c r="AN151" i="2"/>
  <c r="Y152" i="2"/>
  <c r="AE152" i="2" s="1"/>
  <c r="AJ152" i="2" s="1"/>
  <c r="AO152" i="2"/>
  <c r="Z153" i="2"/>
  <c r="AC150" i="2"/>
  <c r="AH150" i="2" s="1"/>
  <c r="AP153" i="2" l="1"/>
  <c r="AA154" i="2"/>
  <c r="AO153" i="2"/>
  <c r="Z154" i="2"/>
  <c r="AN152" i="2"/>
  <c r="Y153" i="2"/>
  <c r="AM151" i="2"/>
  <c r="X152" i="2"/>
  <c r="AC152" i="2" s="1"/>
  <c r="AH152" i="2" s="1"/>
  <c r="AD151" i="2"/>
  <c r="AI151" i="2" s="1"/>
  <c r="AN153" i="2" l="1"/>
  <c r="Y154" i="2"/>
  <c r="AE154" i="2" s="1"/>
  <c r="AJ154" i="2" s="1"/>
  <c r="AO154" i="2"/>
  <c r="Z155" i="2"/>
  <c r="AP154" i="2"/>
  <c r="AA155" i="2"/>
  <c r="AM152" i="2"/>
  <c r="X153" i="2"/>
  <c r="AD152" i="2"/>
  <c r="AI152" i="2" s="1"/>
  <c r="AE153" i="2"/>
  <c r="AJ153" i="2" s="1"/>
  <c r="AM153" i="2" l="1"/>
  <c r="X154" i="2"/>
  <c r="AD153" i="2"/>
  <c r="AI153" i="2" s="1"/>
  <c r="AP155" i="2"/>
  <c r="AA156" i="2"/>
  <c r="AO155" i="2"/>
  <c r="Z156" i="2"/>
  <c r="AC154" i="2"/>
  <c r="AH154" i="2" s="1"/>
  <c r="AN154" i="2"/>
  <c r="Y155" i="2"/>
  <c r="AC153" i="2"/>
  <c r="AH153" i="2" s="1"/>
  <c r="AP156" i="2" l="1"/>
  <c r="AA157" i="2"/>
  <c r="AN155" i="2"/>
  <c r="Y156" i="2"/>
  <c r="AE156" i="2" s="1"/>
  <c r="AJ156" i="2" s="1"/>
  <c r="AO156" i="2"/>
  <c r="Z157" i="2"/>
  <c r="AE155" i="2"/>
  <c r="AJ155" i="2" s="1"/>
  <c r="AM154" i="2"/>
  <c r="X155" i="2"/>
  <c r="AD154" i="2"/>
  <c r="AI154" i="2" s="1"/>
  <c r="AP157" i="2" l="1"/>
  <c r="AA158" i="2"/>
  <c r="AM155" i="2"/>
  <c r="X156" i="2"/>
  <c r="AD155" i="2"/>
  <c r="AI155" i="2" s="1"/>
  <c r="AO157" i="2"/>
  <c r="Z158" i="2"/>
  <c r="AC156" i="2"/>
  <c r="AH156" i="2" s="1"/>
  <c r="AN156" i="2"/>
  <c r="Y157" i="2"/>
  <c r="AC155" i="2"/>
  <c r="AH155" i="2" s="1"/>
  <c r="AN157" i="2" l="1"/>
  <c r="Y158" i="2"/>
  <c r="AE158" i="2" s="1"/>
  <c r="AJ158" i="2" s="1"/>
  <c r="AO158" i="2"/>
  <c r="Z159" i="2"/>
  <c r="AE157" i="2"/>
  <c r="AJ157" i="2" s="1"/>
  <c r="AP158" i="2"/>
  <c r="AA159" i="2"/>
  <c r="AM156" i="2"/>
  <c r="X157" i="2"/>
  <c r="AC157" i="2" s="1"/>
  <c r="AH157" i="2" s="1"/>
  <c r="AD156" i="2"/>
  <c r="AI156" i="2" s="1"/>
  <c r="AP159" i="2" l="1"/>
  <c r="AA160" i="2"/>
  <c r="AO159" i="2"/>
  <c r="Z160" i="2"/>
  <c r="AM157" i="2"/>
  <c r="X158" i="2"/>
  <c r="AD157" i="2"/>
  <c r="AI157" i="2" s="1"/>
  <c r="AN158" i="2"/>
  <c r="AC158" i="2"/>
  <c r="AH158" i="2" s="1"/>
  <c r="Y159" i="2"/>
  <c r="AN159" i="2" l="1"/>
  <c r="Y160" i="2"/>
  <c r="AO160" i="2"/>
  <c r="AE160" i="2"/>
  <c r="AJ160" i="2" s="1"/>
  <c r="Z161" i="2"/>
  <c r="AP160" i="2"/>
  <c r="AA161" i="2"/>
  <c r="AM158" i="2"/>
  <c r="X159" i="2"/>
  <c r="AD158" i="2"/>
  <c r="AI158" i="2" s="1"/>
  <c r="AE159" i="2"/>
  <c r="AJ159" i="2" s="1"/>
  <c r="AN160" i="2" l="1"/>
  <c r="Y161" i="2"/>
  <c r="AM159" i="2"/>
  <c r="X160" i="2"/>
  <c r="AC160" i="2" s="1"/>
  <c r="AH160" i="2" s="1"/>
  <c r="AD159" i="2"/>
  <c r="AI159" i="2" s="1"/>
  <c r="AP161" i="2"/>
  <c r="AA162" i="2"/>
  <c r="AO161" i="2"/>
  <c r="AE161" i="2"/>
  <c r="AJ161" i="2" s="1"/>
  <c r="Z162" i="2"/>
  <c r="AC159" i="2"/>
  <c r="AH159" i="2" s="1"/>
  <c r="AO162" i="2" l="1"/>
  <c r="Z163" i="2"/>
  <c r="AP162" i="2"/>
  <c r="AA163" i="2"/>
  <c r="AM160" i="2"/>
  <c r="X161" i="2"/>
  <c r="AD160" i="2"/>
  <c r="AI160" i="2" s="1"/>
  <c r="AN161" i="2"/>
  <c r="Y162" i="2"/>
  <c r="AM161" i="2" l="1"/>
  <c r="X162" i="2"/>
  <c r="AD161" i="2"/>
  <c r="AI161" i="2" s="1"/>
  <c r="AP163" i="2"/>
  <c r="AA164" i="2"/>
  <c r="AO163" i="2"/>
  <c r="Z164" i="2"/>
  <c r="AN162" i="2"/>
  <c r="AC162" i="2"/>
  <c r="AH162" i="2" s="1"/>
  <c r="Y163" i="2"/>
  <c r="AC161" i="2"/>
  <c r="AH161" i="2" s="1"/>
  <c r="AE162" i="2"/>
  <c r="AJ162" i="2" s="1"/>
  <c r="AN163" i="2" l="1"/>
  <c r="Y164" i="2"/>
  <c r="AM162" i="2"/>
  <c r="X163" i="2"/>
  <c r="AC163" i="2" s="1"/>
  <c r="AH163" i="2" s="1"/>
  <c r="AD162" i="2"/>
  <c r="AI162" i="2" s="1"/>
  <c r="AO164" i="2"/>
  <c r="AE164" i="2"/>
  <c r="AJ164" i="2" s="1"/>
  <c r="Z165" i="2"/>
  <c r="AE163" i="2"/>
  <c r="AJ163" i="2" s="1"/>
  <c r="AP164" i="2"/>
  <c r="AA165" i="2"/>
  <c r="AP165" i="2" l="1"/>
  <c r="AA166" i="2"/>
  <c r="AO165" i="2"/>
  <c r="Z166" i="2"/>
  <c r="AM163" i="2"/>
  <c r="X164" i="2"/>
  <c r="AD163" i="2"/>
  <c r="AI163" i="2" s="1"/>
  <c r="AN164" i="2"/>
  <c r="AC164" i="2"/>
  <c r="AH164" i="2" s="1"/>
  <c r="Y165" i="2"/>
  <c r="AM164" i="2" l="1"/>
  <c r="X165" i="2"/>
  <c r="AD164" i="2"/>
  <c r="AI164" i="2" s="1"/>
  <c r="AO166" i="2"/>
  <c r="Z167" i="2"/>
  <c r="AP166" i="2"/>
  <c r="AA167" i="2"/>
  <c r="AC165" i="2"/>
  <c r="AH165" i="2" s="1"/>
  <c r="AN165" i="2"/>
  <c r="Y166" i="2"/>
  <c r="AE165" i="2"/>
  <c r="AJ165" i="2" s="1"/>
  <c r="AN166" i="2" l="1"/>
  <c r="Y167" i="2"/>
  <c r="AE167" i="2"/>
  <c r="AJ167" i="2" s="1"/>
  <c r="AO167" i="2"/>
  <c r="Z168" i="2"/>
  <c r="AP167" i="2"/>
  <c r="AA168" i="2"/>
  <c r="AM165" i="2"/>
  <c r="X166" i="2"/>
  <c r="AC166" i="2" s="1"/>
  <c r="AH166" i="2" s="1"/>
  <c r="AD165" i="2"/>
  <c r="AI165" i="2" s="1"/>
  <c r="AE166" i="2"/>
  <c r="AJ166" i="2" s="1"/>
  <c r="AP168" i="2" l="1"/>
  <c r="AA169" i="2"/>
  <c r="AM166" i="2"/>
  <c r="X167" i="2"/>
  <c r="AD166" i="2"/>
  <c r="AI166" i="2" s="1"/>
  <c r="AO168" i="2"/>
  <c r="Z169" i="2"/>
  <c r="AN167" i="2"/>
  <c r="AC167" i="2"/>
  <c r="AH167" i="2" s="1"/>
  <c r="Y168" i="2"/>
  <c r="AE168" i="2" s="1"/>
  <c r="AJ168" i="2" s="1"/>
  <c r="AP169" i="2" l="1"/>
  <c r="AA170" i="2"/>
  <c r="AN168" i="2"/>
  <c r="Y169" i="2"/>
  <c r="AO169" i="2"/>
  <c r="AE169" i="2"/>
  <c r="AJ169" i="2" s="1"/>
  <c r="Z170" i="2"/>
  <c r="AM167" i="2"/>
  <c r="X168" i="2"/>
  <c r="AD167" i="2"/>
  <c r="AI167" i="2" s="1"/>
  <c r="AM168" i="2" l="1"/>
  <c r="X169" i="2"/>
  <c r="AD168" i="2"/>
  <c r="AI168" i="2" s="1"/>
  <c r="AO170" i="2"/>
  <c r="Z171" i="2"/>
  <c r="AN169" i="2"/>
  <c r="AC169" i="2"/>
  <c r="AH169" i="2" s="1"/>
  <c r="Y170" i="2"/>
  <c r="AC168" i="2"/>
  <c r="AH168" i="2" s="1"/>
  <c r="AP170" i="2"/>
  <c r="AA171" i="2"/>
  <c r="AP171" i="2" l="1"/>
  <c r="AA172" i="2"/>
  <c r="AM169" i="2"/>
  <c r="X170" i="2"/>
  <c r="AD169" i="2"/>
  <c r="AI169" i="2" s="1"/>
  <c r="AC170" i="2"/>
  <c r="AH170" i="2" s="1"/>
  <c r="AN170" i="2"/>
  <c r="Y171" i="2"/>
  <c r="AE171" i="2" s="1"/>
  <c r="AJ171" i="2" s="1"/>
  <c r="AO171" i="2"/>
  <c r="Z172" i="2"/>
  <c r="AE170" i="2"/>
  <c r="AJ170" i="2" s="1"/>
  <c r="AO172" i="2" l="1"/>
  <c r="Z173" i="2"/>
  <c r="AP172" i="2"/>
  <c r="AA173" i="2"/>
  <c r="AN171" i="2"/>
  <c r="Y172" i="2"/>
  <c r="AE172" i="2" s="1"/>
  <c r="AJ172" i="2" s="1"/>
  <c r="AM170" i="2"/>
  <c r="X171" i="2"/>
  <c r="AC171" i="2" s="1"/>
  <c r="AH171" i="2" s="1"/>
  <c r="AD170" i="2"/>
  <c r="AI170" i="2" s="1"/>
  <c r="AM171" i="2" l="1"/>
  <c r="X172" i="2"/>
  <c r="AD171" i="2"/>
  <c r="AI171" i="2" s="1"/>
  <c r="AP173" i="2"/>
  <c r="AA174" i="2"/>
  <c r="AN172" i="2"/>
  <c r="AC172" i="2"/>
  <c r="AH172" i="2" s="1"/>
  <c r="Y173" i="2"/>
  <c r="AO173" i="2"/>
  <c r="Z174" i="2"/>
  <c r="AN173" i="2" l="1"/>
  <c r="Y174" i="2"/>
  <c r="AP174" i="2"/>
  <c r="AA175" i="2"/>
  <c r="AO174" i="2"/>
  <c r="Z175" i="2"/>
  <c r="AE174" i="2"/>
  <c r="AJ174" i="2" s="1"/>
  <c r="AE173" i="2"/>
  <c r="AJ173" i="2" s="1"/>
  <c r="AM172" i="2"/>
  <c r="X173" i="2"/>
  <c r="AD172" i="2"/>
  <c r="AI172" i="2" s="1"/>
  <c r="AO175" i="2" l="1"/>
  <c r="Z176" i="2"/>
  <c r="AM173" i="2"/>
  <c r="X174" i="2"/>
  <c r="AD173" i="2"/>
  <c r="AI173" i="2" s="1"/>
  <c r="AC174" i="2"/>
  <c r="AH174" i="2" s="1"/>
  <c r="AN174" i="2"/>
  <c r="Y175" i="2"/>
  <c r="AP175" i="2"/>
  <c r="AA176" i="2"/>
  <c r="AC173" i="2"/>
  <c r="AH173" i="2" s="1"/>
  <c r="AN175" i="2" l="1"/>
  <c r="Y176" i="2"/>
  <c r="AP176" i="2"/>
  <c r="AA177" i="2"/>
  <c r="AM174" i="2"/>
  <c r="X175" i="2"/>
  <c r="AD174" i="2"/>
  <c r="AI174" i="2" s="1"/>
  <c r="AE176" i="2"/>
  <c r="AJ176" i="2" s="1"/>
  <c r="AO176" i="2"/>
  <c r="Z177" i="2"/>
  <c r="AE175" i="2"/>
  <c r="AJ175" i="2" s="1"/>
  <c r="AM175" i="2" l="1"/>
  <c r="X176" i="2"/>
  <c r="AD175" i="2"/>
  <c r="AI175" i="2" s="1"/>
  <c r="AC176" i="2"/>
  <c r="AH176" i="2" s="1"/>
  <c r="AN176" i="2"/>
  <c r="Y177" i="2"/>
  <c r="AP177" i="2"/>
  <c r="AA178" i="2"/>
  <c r="AC175" i="2"/>
  <c r="AH175" i="2" s="1"/>
  <c r="AO177" i="2"/>
  <c r="AE177" i="2"/>
  <c r="AJ177" i="2" s="1"/>
  <c r="Z178" i="2"/>
  <c r="AO178" i="2" l="1"/>
  <c r="Z179" i="2"/>
  <c r="AN177" i="2"/>
  <c r="Y178" i="2"/>
  <c r="AE178" i="2" s="1"/>
  <c r="AJ178" i="2" s="1"/>
  <c r="AM176" i="2"/>
  <c r="X177" i="2"/>
  <c r="AD176" i="2"/>
  <c r="AI176" i="2" s="1"/>
  <c r="AP178" i="2"/>
  <c r="AA179" i="2"/>
  <c r="AP179" i="2" l="1"/>
  <c r="AA180" i="2"/>
  <c r="AM177" i="2"/>
  <c r="X178" i="2"/>
  <c r="AD177" i="2"/>
  <c r="AI177" i="2" s="1"/>
  <c r="AC177" i="2"/>
  <c r="AH177" i="2" s="1"/>
  <c r="AN178" i="2"/>
  <c r="AC178" i="2"/>
  <c r="AH178" i="2" s="1"/>
  <c r="Y179" i="2"/>
  <c r="AE179" i="2" s="1"/>
  <c r="AJ179" i="2" s="1"/>
  <c r="AO179" i="2"/>
  <c r="Z180" i="2"/>
  <c r="AO180" i="2" l="1"/>
  <c r="Z181" i="2"/>
  <c r="AP180" i="2"/>
  <c r="AA181" i="2"/>
  <c r="AP181" i="2" s="1"/>
  <c r="AN179" i="2"/>
  <c r="Y180" i="2"/>
  <c r="AE180" i="2" s="1"/>
  <c r="AJ180" i="2" s="1"/>
  <c r="AM178" i="2"/>
  <c r="X179" i="2"/>
  <c r="AC179" i="2" s="1"/>
  <c r="AH179" i="2" s="1"/>
  <c r="AD178" i="2"/>
  <c r="AI178" i="2" s="1"/>
  <c r="AM179" i="2" l="1"/>
  <c r="X180" i="2"/>
  <c r="AD179" i="2"/>
  <c r="AI179" i="2" s="1"/>
  <c r="AN180" i="2"/>
  <c r="AC180" i="2"/>
  <c r="AH180" i="2" s="1"/>
  <c r="Y181" i="2"/>
  <c r="AO181" i="2"/>
  <c r="AE181" i="2"/>
  <c r="AJ181" i="2" s="1"/>
  <c r="AM180" i="2" l="1"/>
  <c r="X181" i="2"/>
  <c r="AD180" i="2"/>
  <c r="AI180" i="2" s="1"/>
  <c r="AN181" i="2"/>
  <c r="AC181" i="2"/>
  <c r="AH181" i="2" s="1"/>
  <c r="AM181" i="2" l="1"/>
  <c r="AD181" i="2"/>
  <c r="AI181" i="2" s="1"/>
  <c r="AL181" i="1" l="1"/>
  <c r="AL180" i="1"/>
  <c r="AL179" i="1"/>
  <c r="AL178" i="1"/>
  <c r="AL177" i="1"/>
  <c r="AL176" i="1"/>
  <c r="AL175" i="1"/>
  <c r="AL174" i="1"/>
  <c r="AL173" i="1"/>
  <c r="AL172" i="1"/>
  <c r="AL171" i="1"/>
  <c r="AL170" i="1"/>
  <c r="AL169" i="1"/>
  <c r="AL168" i="1"/>
  <c r="AL167" i="1"/>
  <c r="AL166" i="1"/>
  <c r="AL165" i="1"/>
  <c r="AL164" i="1"/>
  <c r="AL163" i="1"/>
  <c r="AL162" i="1"/>
  <c r="AL161" i="1"/>
  <c r="AL160" i="1"/>
  <c r="AL159" i="1"/>
  <c r="AL158" i="1"/>
  <c r="AL157" i="1"/>
  <c r="AL156" i="1"/>
  <c r="AL155" i="1"/>
  <c r="AL154" i="1"/>
  <c r="AL153" i="1"/>
  <c r="AL152" i="1"/>
  <c r="AL151" i="1"/>
  <c r="AL150" i="1"/>
  <c r="AL149" i="1"/>
  <c r="AL148" i="1"/>
  <c r="AL147" i="1"/>
  <c r="AL146" i="1"/>
  <c r="AL145" i="1"/>
  <c r="AL144" i="1"/>
  <c r="AL143" i="1"/>
  <c r="AL142" i="1"/>
  <c r="AL141" i="1"/>
  <c r="AL140" i="1"/>
  <c r="AL139" i="1"/>
  <c r="AL138" i="1"/>
  <c r="AL137" i="1"/>
  <c r="AL136" i="1"/>
  <c r="AL135" i="1"/>
  <c r="AL134" i="1"/>
  <c r="AL133" i="1"/>
  <c r="AL132" i="1"/>
  <c r="AL131" i="1"/>
  <c r="AL130" i="1"/>
  <c r="AL129" i="1"/>
  <c r="AL128" i="1"/>
  <c r="AL127" i="1"/>
  <c r="AL126" i="1"/>
  <c r="AL125" i="1"/>
  <c r="AL124" i="1"/>
  <c r="AL123" i="1"/>
  <c r="AL122" i="1"/>
  <c r="AL121" i="1"/>
  <c r="AL120" i="1"/>
  <c r="AL119" i="1"/>
  <c r="AL118" i="1"/>
  <c r="AL117" i="1"/>
  <c r="AL116" i="1"/>
  <c r="AL115" i="1"/>
  <c r="AL114" i="1"/>
  <c r="AL113" i="1"/>
  <c r="AL112" i="1"/>
  <c r="AL111" i="1"/>
  <c r="AL110" i="1"/>
  <c r="AL109" i="1"/>
  <c r="AL108" i="1"/>
  <c r="AL107" i="1"/>
  <c r="AL106" i="1"/>
  <c r="AL105" i="1"/>
  <c r="AL104" i="1"/>
  <c r="AL103" i="1"/>
  <c r="AL102" i="1"/>
  <c r="AL101" i="1"/>
  <c r="AL100" i="1"/>
  <c r="AL99" i="1"/>
  <c r="AL98" i="1"/>
  <c r="AL97" i="1"/>
  <c r="AL96" i="1"/>
  <c r="AL95" i="1"/>
  <c r="AL94" i="1"/>
  <c r="AL93" i="1"/>
  <c r="AL92" i="1"/>
  <c r="AL91" i="1"/>
  <c r="AL90" i="1"/>
  <c r="AL89" i="1"/>
  <c r="AL88" i="1"/>
  <c r="AL87" i="1"/>
  <c r="AL86" i="1"/>
  <c r="AL85" i="1"/>
  <c r="AL84" i="1"/>
  <c r="AL83" i="1"/>
  <c r="AL82" i="1"/>
  <c r="AL81" i="1"/>
  <c r="AL80" i="1"/>
  <c r="AL79" i="1"/>
  <c r="AL78" i="1"/>
  <c r="AL77" i="1"/>
  <c r="AL76" i="1"/>
  <c r="AL75" i="1"/>
  <c r="AL74" i="1"/>
  <c r="AL73" i="1"/>
  <c r="AL72" i="1"/>
  <c r="AL71" i="1"/>
  <c r="AL70" i="1"/>
  <c r="AL69" i="1"/>
  <c r="AL68" i="1"/>
  <c r="AL67" i="1"/>
  <c r="AL66" i="1"/>
  <c r="AL65" i="1"/>
  <c r="AL64" i="1"/>
  <c r="AL63" i="1"/>
  <c r="AL62" i="1"/>
  <c r="AL61" i="1"/>
  <c r="AL60" i="1"/>
  <c r="AL59" i="1"/>
  <c r="AL58" i="1"/>
  <c r="AL57" i="1"/>
  <c r="AL56" i="1"/>
  <c r="AL55" i="1"/>
  <c r="AL54" i="1"/>
  <c r="AL53" i="1"/>
  <c r="AL52" i="1"/>
  <c r="AL51" i="1"/>
  <c r="AL50" i="1"/>
  <c r="AL49" i="1"/>
  <c r="AL48" i="1"/>
  <c r="AL47" i="1"/>
  <c r="AL46" i="1"/>
  <c r="AL45" i="1"/>
  <c r="AL44" i="1"/>
  <c r="AL43" i="1"/>
  <c r="AL42" i="1"/>
  <c r="AL41" i="1"/>
  <c r="AL40" i="1"/>
  <c r="AL39" i="1"/>
  <c r="AL38" i="1"/>
  <c r="AL37" i="1"/>
  <c r="AL36" i="1"/>
  <c r="AL35" i="1"/>
  <c r="AL34" i="1"/>
  <c r="AL33" i="1"/>
  <c r="AL32" i="1"/>
  <c r="AL31" i="1"/>
  <c r="AL30" i="1"/>
  <c r="AL29" i="1"/>
  <c r="AL28" i="1"/>
  <c r="AL27" i="1"/>
  <c r="AL26" i="1"/>
  <c r="AL25" i="1"/>
  <c r="AL24" i="1"/>
  <c r="AL23" i="1"/>
  <c r="AL22" i="1"/>
  <c r="AL21" i="1"/>
  <c r="AL20" i="1"/>
  <c r="AL19" i="1"/>
  <c r="AL18" i="1"/>
  <c r="AL17" i="1"/>
  <c r="AL16" i="1"/>
  <c r="AL15" i="1"/>
  <c r="AL14" i="1"/>
  <c r="AL13" i="1"/>
  <c r="AL12" i="1"/>
  <c r="AL11" i="1"/>
  <c r="AL10" i="1"/>
  <c r="AL9" i="1"/>
  <c r="AL8"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14" i="1"/>
  <c r="AG113" i="1"/>
  <c r="AG112" i="1"/>
  <c r="AG111" i="1"/>
  <c r="AG110" i="1"/>
  <c r="AG109" i="1"/>
  <c r="AG108" i="1"/>
  <c r="AG107" i="1"/>
  <c r="AG106" i="1"/>
  <c r="AG105" i="1"/>
  <c r="AG104" i="1"/>
  <c r="AG103" i="1"/>
  <c r="AG102" i="1"/>
  <c r="AG101" i="1"/>
  <c r="AG100" i="1"/>
  <c r="AG99" i="1"/>
  <c r="AG98" i="1"/>
  <c r="AG97" i="1"/>
  <c r="AG96" i="1"/>
  <c r="AG95" i="1"/>
  <c r="AG94" i="1"/>
  <c r="AG93" i="1"/>
  <c r="AG92" i="1"/>
  <c r="AG91" i="1"/>
  <c r="AG90" i="1"/>
  <c r="AG89" i="1"/>
  <c r="AG88" i="1"/>
  <c r="AG87" i="1"/>
  <c r="AG86" i="1"/>
  <c r="AG85" i="1"/>
  <c r="AG84" i="1"/>
  <c r="AG83" i="1"/>
  <c r="AG82" i="1"/>
  <c r="AG81" i="1"/>
  <c r="AG80" i="1"/>
  <c r="AG79" i="1"/>
  <c r="AG78" i="1"/>
  <c r="AG77" i="1"/>
  <c r="AG76" i="1"/>
  <c r="AG75" i="1"/>
  <c r="AG74" i="1"/>
  <c r="AG73" i="1"/>
  <c r="AG72" i="1"/>
  <c r="AG71" i="1"/>
  <c r="AG70" i="1"/>
  <c r="AG69" i="1"/>
  <c r="AG68" i="1"/>
  <c r="AG67" i="1"/>
  <c r="AG66" i="1"/>
  <c r="AG65" i="1"/>
  <c r="AG64" i="1"/>
  <c r="AG63" i="1"/>
  <c r="AG62" i="1"/>
  <c r="AG61" i="1"/>
  <c r="AG60" i="1"/>
  <c r="AG59" i="1"/>
  <c r="AG58" i="1"/>
  <c r="AG57" i="1"/>
  <c r="AG56" i="1"/>
  <c r="AG55" i="1"/>
  <c r="AG54" i="1"/>
  <c r="AG53" i="1"/>
  <c r="AG52" i="1"/>
  <c r="AG51" i="1"/>
  <c r="AG50" i="1"/>
  <c r="AG49" i="1"/>
  <c r="AG48" i="1"/>
  <c r="AG47" i="1"/>
  <c r="AG46" i="1"/>
  <c r="AG45" i="1"/>
  <c r="AG44" i="1"/>
  <c r="AG43" i="1"/>
  <c r="AG42" i="1"/>
  <c r="AG41" i="1"/>
  <c r="AG40" i="1"/>
  <c r="AG39" i="1"/>
  <c r="AG38" i="1"/>
  <c r="AG37" i="1"/>
  <c r="AG36" i="1"/>
  <c r="AG35" i="1"/>
  <c r="AG34" i="1"/>
  <c r="AG33" i="1"/>
  <c r="AG32" i="1"/>
  <c r="AG31" i="1"/>
  <c r="AG30" i="1"/>
  <c r="AG29" i="1"/>
  <c r="AG28" i="1"/>
  <c r="AG27" i="1"/>
  <c r="AG26" i="1"/>
  <c r="AG25" i="1"/>
  <c r="AG24" i="1"/>
  <c r="AG23" i="1"/>
  <c r="AG22" i="1"/>
  <c r="AG21" i="1"/>
  <c r="AG20" i="1"/>
  <c r="AG19" i="1"/>
  <c r="AG18" i="1"/>
  <c r="AG17" i="1"/>
  <c r="AG16" i="1"/>
  <c r="AG15" i="1"/>
  <c r="AG14" i="1"/>
  <c r="AG13" i="1"/>
  <c r="AG12" i="1"/>
  <c r="AG11" i="1"/>
  <c r="AG10" i="1"/>
  <c r="AG9" i="1"/>
  <c r="AG8" i="1"/>
  <c r="Q181" i="1"/>
  <c r="O181" i="1"/>
  <c r="U181" i="1" s="1"/>
  <c r="N181" i="1"/>
  <c r="T181" i="1" s="1"/>
  <c r="M181" i="1"/>
  <c r="S181" i="1" s="1"/>
  <c r="L181" i="1"/>
  <c r="R181" i="1" s="1"/>
  <c r="K181" i="1"/>
  <c r="Q180" i="1"/>
  <c r="O180" i="1"/>
  <c r="U180" i="1" s="1"/>
  <c r="N180" i="1"/>
  <c r="T180" i="1" s="1"/>
  <c r="M180" i="1"/>
  <c r="S180" i="1" s="1"/>
  <c r="L180" i="1"/>
  <c r="R180" i="1" s="1"/>
  <c r="K180" i="1"/>
  <c r="Q179" i="1"/>
  <c r="O179" i="1"/>
  <c r="U179" i="1" s="1"/>
  <c r="N179" i="1"/>
  <c r="T179" i="1" s="1"/>
  <c r="M179" i="1"/>
  <c r="S179" i="1" s="1"/>
  <c r="L179" i="1"/>
  <c r="R179" i="1" s="1"/>
  <c r="K179" i="1"/>
  <c r="Q178" i="1"/>
  <c r="O178" i="1"/>
  <c r="U178" i="1" s="1"/>
  <c r="N178" i="1"/>
  <c r="T178" i="1" s="1"/>
  <c r="M178" i="1"/>
  <c r="S178" i="1" s="1"/>
  <c r="L178" i="1"/>
  <c r="R178" i="1" s="1"/>
  <c r="K178" i="1"/>
  <c r="Q177" i="1"/>
  <c r="O177" i="1"/>
  <c r="U177" i="1" s="1"/>
  <c r="N177" i="1"/>
  <c r="T177" i="1" s="1"/>
  <c r="M177" i="1"/>
  <c r="S177" i="1" s="1"/>
  <c r="L177" i="1"/>
  <c r="R177" i="1" s="1"/>
  <c r="K177" i="1"/>
  <c r="Q176" i="1"/>
  <c r="O176" i="1"/>
  <c r="U176" i="1" s="1"/>
  <c r="N176" i="1"/>
  <c r="T176" i="1" s="1"/>
  <c r="M176" i="1"/>
  <c r="S176" i="1" s="1"/>
  <c r="L176" i="1"/>
  <c r="R176" i="1" s="1"/>
  <c r="K176" i="1"/>
  <c r="Q175" i="1"/>
  <c r="O175" i="1"/>
  <c r="U175" i="1" s="1"/>
  <c r="N175" i="1"/>
  <c r="T175" i="1" s="1"/>
  <c r="M175" i="1"/>
  <c r="S175" i="1" s="1"/>
  <c r="L175" i="1"/>
  <c r="R175" i="1" s="1"/>
  <c r="K175" i="1"/>
  <c r="Q174" i="1"/>
  <c r="O174" i="1"/>
  <c r="U174" i="1" s="1"/>
  <c r="N174" i="1"/>
  <c r="T174" i="1" s="1"/>
  <c r="M174" i="1"/>
  <c r="S174" i="1" s="1"/>
  <c r="L174" i="1"/>
  <c r="R174" i="1" s="1"/>
  <c r="K174" i="1"/>
  <c r="Q173" i="1"/>
  <c r="O173" i="1"/>
  <c r="U173" i="1" s="1"/>
  <c r="N173" i="1"/>
  <c r="T173" i="1" s="1"/>
  <c r="M173" i="1"/>
  <c r="S173" i="1" s="1"/>
  <c r="L173" i="1"/>
  <c r="R173" i="1" s="1"/>
  <c r="K173" i="1"/>
  <c r="Q172" i="1"/>
  <c r="O172" i="1"/>
  <c r="U172" i="1" s="1"/>
  <c r="N172" i="1"/>
  <c r="T172" i="1" s="1"/>
  <c r="M172" i="1"/>
  <c r="S172" i="1" s="1"/>
  <c r="L172" i="1"/>
  <c r="R172" i="1" s="1"/>
  <c r="K172" i="1"/>
  <c r="Q171" i="1"/>
  <c r="O171" i="1"/>
  <c r="U171" i="1" s="1"/>
  <c r="N171" i="1"/>
  <c r="T171" i="1" s="1"/>
  <c r="M171" i="1"/>
  <c r="S171" i="1" s="1"/>
  <c r="L171" i="1"/>
  <c r="R171" i="1" s="1"/>
  <c r="K171" i="1"/>
  <c r="Q170" i="1"/>
  <c r="O170" i="1"/>
  <c r="U170" i="1" s="1"/>
  <c r="N170" i="1"/>
  <c r="T170" i="1" s="1"/>
  <c r="M170" i="1"/>
  <c r="S170" i="1" s="1"/>
  <c r="L170" i="1"/>
  <c r="R170" i="1" s="1"/>
  <c r="K170" i="1"/>
  <c r="Q169" i="1"/>
  <c r="O169" i="1"/>
  <c r="U169" i="1" s="1"/>
  <c r="N169" i="1"/>
  <c r="T169" i="1" s="1"/>
  <c r="M169" i="1"/>
  <c r="S169" i="1" s="1"/>
  <c r="L169" i="1"/>
  <c r="R169" i="1" s="1"/>
  <c r="K169" i="1"/>
  <c r="Q168" i="1"/>
  <c r="O168" i="1"/>
  <c r="U168" i="1" s="1"/>
  <c r="N168" i="1"/>
  <c r="T168" i="1" s="1"/>
  <c r="M168" i="1"/>
  <c r="S168" i="1" s="1"/>
  <c r="L168" i="1"/>
  <c r="R168" i="1" s="1"/>
  <c r="K168" i="1"/>
  <c r="Q167" i="1"/>
  <c r="O167" i="1"/>
  <c r="U167" i="1" s="1"/>
  <c r="N167" i="1"/>
  <c r="T167" i="1" s="1"/>
  <c r="M167" i="1"/>
  <c r="S167" i="1" s="1"/>
  <c r="L167" i="1"/>
  <c r="R167" i="1" s="1"/>
  <c r="K167" i="1"/>
  <c r="Q166" i="1"/>
  <c r="O166" i="1"/>
  <c r="U166" i="1" s="1"/>
  <c r="N166" i="1"/>
  <c r="T166" i="1" s="1"/>
  <c r="M166" i="1"/>
  <c r="S166" i="1" s="1"/>
  <c r="L166" i="1"/>
  <c r="R166" i="1" s="1"/>
  <c r="K166" i="1"/>
  <c r="Q165" i="1"/>
  <c r="O165" i="1"/>
  <c r="U165" i="1" s="1"/>
  <c r="N165" i="1"/>
  <c r="T165" i="1" s="1"/>
  <c r="M165" i="1"/>
  <c r="S165" i="1" s="1"/>
  <c r="L165" i="1"/>
  <c r="R165" i="1" s="1"/>
  <c r="K165" i="1"/>
  <c r="Q164" i="1"/>
  <c r="O164" i="1"/>
  <c r="U164" i="1" s="1"/>
  <c r="N164" i="1"/>
  <c r="T164" i="1" s="1"/>
  <c r="M164" i="1"/>
  <c r="S164" i="1" s="1"/>
  <c r="L164" i="1"/>
  <c r="R164" i="1" s="1"/>
  <c r="K164" i="1"/>
  <c r="Q163" i="1"/>
  <c r="O163" i="1"/>
  <c r="U163" i="1" s="1"/>
  <c r="N163" i="1"/>
  <c r="T163" i="1" s="1"/>
  <c r="M163" i="1"/>
  <c r="S163" i="1" s="1"/>
  <c r="L163" i="1"/>
  <c r="R163" i="1" s="1"/>
  <c r="K163" i="1"/>
  <c r="Q162" i="1"/>
  <c r="O162" i="1"/>
  <c r="U162" i="1" s="1"/>
  <c r="N162" i="1"/>
  <c r="T162" i="1" s="1"/>
  <c r="M162" i="1"/>
  <c r="S162" i="1" s="1"/>
  <c r="L162" i="1"/>
  <c r="R162" i="1" s="1"/>
  <c r="K162" i="1"/>
  <c r="Q161" i="1"/>
  <c r="O161" i="1"/>
  <c r="U161" i="1" s="1"/>
  <c r="N161" i="1"/>
  <c r="T161" i="1" s="1"/>
  <c r="M161" i="1"/>
  <c r="S161" i="1" s="1"/>
  <c r="L161" i="1"/>
  <c r="R161" i="1" s="1"/>
  <c r="K161" i="1"/>
  <c r="Q160" i="1"/>
  <c r="O160" i="1"/>
  <c r="U160" i="1" s="1"/>
  <c r="N160" i="1"/>
  <c r="T160" i="1" s="1"/>
  <c r="M160" i="1"/>
  <c r="S160" i="1" s="1"/>
  <c r="L160" i="1"/>
  <c r="R160" i="1" s="1"/>
  <c r="K160" i="1"/>
  <c r="Q159" i="1"/>
  <c r="O159" i="1"/>
  <c r="U159" i="1" s="1"/>
  <c r="N159" i="1"/>
  <c r="T159" i="1" s="1"/>
  <c r="M159" i="1"/>
  <c r="S159" i="1" s="1"/>
  <c r="L159" i="1"/>
  <c r="R159" i="1" s="1"/>
  <c r="K159" i="1"/>
  <c r="Q158" i="1"/>
  <c r="O158" i="1"/>
  <c r="U158" i="1" s="1"/>
  <c r="N158" i="1"/>
  <c r="T158" i="1" s="1"/>
  <c r="M158" i="1"/>
  <c r="S158" i="1" s="1"/>
  <c r="L158" i="1"/>
  <c r="R158" i="1" s="1"/>
  <c r="K158" i="1"/>
  <c r="Q157" i="1"/>
  <c r="O157" i="1"/>
  <c r="U157" i="1" s="1"/>
  <c r="N157" i="1"/>
  <c r="T157" i="1" s="1"/>
  <c r="M157" i="1"/>
  <c r="S157" i="1" s="1"/>
  <c r="L157" i="1"/>
  <c r="R157" i="1" s="1"/>
  <c r="K157" i="1"/>
  <c r="Q156" i="1"/>
  <c r="O156" i="1"/>
  <c r="U156" i="1" s="1"/>
  <c r="N156" i="1"/>
  <c r="T156" i="1" s="1"/>
  <c r="M156" i="1"/>
  <c r="S156" i="1" s="1"/>
  <c r="L156" i="1"/>
  <c r="R156" i="1" s="1"/>
  <c r="K156" i="1"/>
  <c r="Q155" i="1"/>
  <c r="O155" i="1"/>
  <c r="U155" i="1" s="1"/>
  <c r="N155" i="1"/>
  <c r="T155" i="1" s="1"/>
  <c r="M155" i="1"/>
  <c r="S155" i="1" s="1"/>
  <c r="L155" i="1"/>
  <c r="R155" i="1" s="1"/>
  <c r="K155" i="1"/>
  <c r="Q154" i="1"/>
  <c r="O154" i="1"/>
  <c r="U154" i="1" s="1"/>
  <c r="N154" i="1"/>
  <c r="T154" i="1" s="1"/>
  <c r="M154" i="1"/>
  <c r="S154" i="1" s="1"/>
  <c r="L154" i="1"/>
  <c r="R154" i="1" s="1"/>
  <c r="K154" i="1"/>
  <c r="Q153" i="1"/>
  <c r="O153" i="1"/>
  <c r="U153" i="1" s="1"/>
  <c r="N153" i="1"/>
  <c r="T153" i="1" s="1"/>
  <c r="M153" i="1"/>
  <c r="S153" i="1" s="1"/>
  <c r="L153" i="1"/>
  <c r="R153" i="1" s="1"/>
  <c r="K153" i="1"/>
  <c r="Q152" i="1"/>
  <c r="O152" i="1"/>
  <c r="U152" i="1" s="1"/>
  <c r="N152" i="1"/>
  <c r="T152" i="1" s="1"/>
  <c r="M152" i="1"/>
  <c r="S152" i="1" s="1"/>
  <c r="L152" i="1"/>
  <c r="R152" i="1" s="1"/>
  <c r="K152" i="1"/>
  <c r="Q151" i="1"/>
  <c r="O151" i="1"/>
  <c r="U151" i="1" s="1"/>
  <c r="N151" i="1"/>
  <c r="T151" i="1" s="1"/>
  <c r="M151" i="1"/>
  <c r="S151" i="1" s="1"/>
  <c r="L151" i="1"/>
  <c r="R151" i="1" s="1"/>
  <c r="K151" i="1"/>
  <c r="Q150" i="1"/>
  <c r="O150" i="1"/>
  <c r="U150" i="1" s="1"/>
  <c r="N150" i="1"/>
  <c r="T150" i="1" s="1"/>
  <c r="M150" i="1"/>
  <c r="S150" i="1" s="1"/>
  <c r="L150" i="1"/>
  <c r="R150" i="1" s="1"/>
  <c r="K150" i="1"/>
  <c r="Q149" i="1"/>
  <c r="O149" i="1"/>
  <c r="U149" i="1" s="1"/>
  <c r="N149" i="1"/>
  <c r="T149" i="1" s="1"/>
  <c r="M149" i="1"/>
  <c r="S149" i="1" s="1"/>
  <c r="L149" i="1"/>
  <c r="R149" i="1" s="1"/>
  <c r="K149" i="1"/>
  <c r="Q148" i="1"/>
  <c r="O148" i="1"/>
  <c r="U148" i="1" s="1"/>
  <c r="N148" i="1"/>
  <c r="T148" i="1" s="1"/>
  <c r="M148" i="1"/>
  <c r="S148" i="1" s="1"/>
  <c r="L148" i="1"/>
  <c r="R148" i="1" s="1"/>
  <c r="K148" i="1"/>
  <c r="Q147" i="1"/>
  <c r="O147" i="1"/>
  <c r="U147" i="1" s="1"/>
  <c r="N147" i="1"/>
  <c r="T147" i="1" s="1"/>
  <c r="M147" i="1"/>
  <c r="S147" i="1" s="1"/>
  <c r="L147" i="1"/>
  <c r="R147" i="1" s="1"/>
  <c r="K147" i="1"/>
  <c r="Q146" i="1"/>
  <c r="O146" i="1"/>
  <c r="U146" i="1" s="1"/>
  <c r="N146" i="1"/>
  <c r="T146" i="1" s="1"/>
  <c r="M146" i="1"/>
  <c r="S146" i="1" s="1"/>
  <c r="L146" i="1"/>
  <c r="R146" i="1" s="1"/>
  <c r="K146" i="1"/>
  <c r="Q145" i="1"/>
  <c r="O145" i="1"/>
  <c r="U145" i="1" s="1"/>
  <c r="N145" i="1"/>
  <c r="T145" i="1" s="1"/>
  <c r="M145" i="1"/>
  <c r="S145" i="1" s="1"/>
  <c r="L145" i="1"/>
  <c r="R145" i="1" s="1"/>
  <c r="K145" i="1"/>
  <c r="Q144" i="1"/>
  <c r="O144" i="1"/>
  <c r="U144" i="1" s="1"/>
  <c r="N144" i="1"/>
  <c r="T144" i="1" s="1"/>
  <c r="M144" i="1"/>
  <c r="S144" i="1" s="1"/>
  <c r="L144" i="1"/>
  <c r="R144" i="1" s="1"/>
  <c r="K144" i="1"/>
  <c r="Q143" i="1"/>
  <c r="O143" i="1"/>
  <c r="U143" i="1" s="1"/>
  <c r="N143" i="1"/>
  <c r="T143" i="1" s="1"/>
  <c r="M143" i="1"/>
  <c r="S143" i="1" s="1"/>
  <c r="L143" i="1"/>
  <c r="R143" i="1" s="1"/>
  <c r="K143" i="1"/>
  <c r="Q142" i="1"/>
  <c r="O142" i="1"/>
  <c r="U142" i="1" s="1"/>
  <c r="N142" i="1"/>
  <c r="T142" i="1" s="1"/>
  <c r="M142" i="1"/>
  <c r="S142" i="1" s="1"/>
  <c r="L142" i="1"/>
  <c r="R142" i="1" s="1"/>
  <c r="K142" i="1"/>
  <c r="Q141" i="1"/>
  <c r="O141" i="1"/>
  <c r="U141" i="1" s="1"/>
  <c r="N141" i="1"/>
  <c r="T141" i="1" s="1"/>
  <c r="M141" i="1"/>
  <c r="S141" i="1" s="1"/>
  <c r="L141" i="1"/>
  <c r="R141" i="1" s="1"/>
  <c r="K141" i="1"/>
  <c r="Q140" i="1"/>
  <c r="O140" i="1"/>
  <c r="U140" i="1" s="1"/>
  <c r="N140" i="1"/>
  <c r="T140" i="1" s="1"/>
  <c r="M140" i="1"/>
  <c r="S140" i="1" s="1"/>
  <c r="L140" i="1"/>
  <c r="R140" i="1" s="1"/>
  <c r="K140" i="1"/>
  <c r="Q139" i="1"/>
  <c r="O139" i="1"/>
  <c r="U139" i="1" s="1"/>
  <c r="N139" i="1"/>
  <c r="T139" i="1" s="1"/>
  <c r="M139" i="1"/>
  <c r="S139" i="1" s="1"/>
  <c r="L139" i="1"/>
  <c r="R139" i="1" s="1"/>
  <c r="K139" i="1"/>
  <c r="Q138" i="1"/>
  <c r="O138" i="1"/>
  <c r="U138" i="1" s="1"/>
  <c r="N138" i="1"/>
  <c r="T138" i="1" s="1"/>
  <c r="M138" i="1"/>
  <c r="S138" i="1" s="1"/>
  <c r="L138" i="1"/>
  <c r="R138" i="1" s="1"/>
  <c r="K138" i="1"/>
  <c r="Q137" i="1"/>
  <c r="O137" i="1"/>
  <c r="U137" i="1" s="1"/>
  <c r="N137" i="1"/>
  <c r="T137" i="1" s="1"/>
  <c r="M137" i="1"/>
  <c r="S137" i="1" s="1"/>
  <c r="L137" i="1"/>
  <c r="R137" i="1" s="1"/>
  <c r="K137" i="1"/>
  <c r="Q136" i="1"/>
  <c r="O136" i="1"/>
  <c r="U136" i="1" s="1"/>
  <c r="N136" i="1"/>
  <c r="T136" i="1" s="1"/>
  <c r="M136" i="1"/>
  <c r="S136" i="1" s="1"/>
  <c r="L136" i="1"/>
  <c r="R136" i="1" s="1"/>
  <c r="K136" i="1"/>
  <c r="Q135" i="1"/>
  <c r="O135" i="1"/>
  <c r="U135" i="1" s="1"/>
  <c r="N135" i="1"/>
  <c r="T135" i="1" s="1"/>
  <c r="M135" i="1"/>
  <c r="S135" i="1" s="1"/>
  <c r="L135" i="1"/>
  <c r="R135" i="1" s="1"/>
  <c r="K135" i="1"/>
  <c r="Q134" i="1"/>
  <c r="O134" i="1"/>
  <c r="U134" i="1" s="1"/>
  <c r="N134" i="1"/>
  <c r="T134" i="1" s="1"/>
  <c r="M134" i="1"/>
  <c r="S134" i="1" s="1"/>
  <c r="L134" i="1"/>
  <c r="R134" i="1" s="1"/>
  <c r="K134" i="1"/>
  <c r="Q133" i="1"/>
  <c r="O133" i="1"/>
  <c r="U133" i="1" s="1"/>
  <c r="N133" i="1"/>
  <c r="T133" i="1" s="1"/>
  <c r="M133" i="1"/>
  <c r="S133" i="1" s="1"/>
  <c r="L133" i="1"/>
  <c r="R133" i="1" s="1"/>
  <c r="K133" i="1"/>
  <c r="Q132" i="1"/>
  <c r="O132" i="1"/>
  <c r="U132" i="1" s="1"/>
  <c r="N132" i="1"/>
  <c r="T132" i="1" s="1"/>
  <c r="M132" i="1"/>
  <c r="S132" i="1" s="1"/>
  <c r="L132" i="1"/>
  <c r="R132" i="1" s="1"/>
  <c r="K132" i="1"/>
  <c r="Q131" i="1"/>
  <c r="O131" i="1"/>
  <c r="U131" i="1" s="1"/>
  <c r="N131" i="1"/>
  <c r="T131" i="1" s="1"/>
  <c r="M131" i="1"/>
  <c r="S131" i="1" s="1"/>
  <c r="L131" i="1"/>
  <c r="R131" i="1" s="1"/>
  <c r="K131" i="1"/>
  <c r="Q130" i="1"/>
  <c r="O130" i="1"/>
  <c r="U130" i="1" s="1"/>
  <c r="N130" i="1"/>
  <c r="T130" i="1" s="1"/>
  <c r="M130" i="1"/>
  <c r="S130" i="1" s="1"/>
  <c r="L130" i="1"/>
  <c r="R130" i="1" s="1"/>
  <c r="K130" i="1"/>
  <c r="Q129" i="1"/>
  <c r="O129" i="1"/>
  <c r="U129" i="1" s="1"/>
  <c r="N129" i="1"/>
  <c r="T129" i="1" s="1"/>
  <c r="M129" i="1"/>
  <c r="S129" i="1" s="1"/>
  <c r="L129" i="1"/>
  <c r="R129" i="1" s="1"/>
  <c r="K129" i="1"/>
  <c r="Q128" i="1"/>
  <c r="O128" i="1"/>
  <c r="U128" i="1" s="1"/>
  <c r="N128" i="1"/>
  <c r="T128" i="1" s="1"/>
  <c r="M128" i="1"/>
  <c r="S128" i="1" s="1"/>
  <c r="L128" i="1"/>
  <c r="R128" i="1" s="1"/>
  <c r="K128" i="1"/>
  <c r="Q127" i="1"/>
  <c r="O127" i="1"/>
  <c r="U127" i="1" s="1"/>
  <c r="N127" i="1"/>
  <c r="T127" i="1" s="1"/>
  <c r="M127" i="1"/>
  <c r="S127" i="1" s="1"/>
  <c r="L127" i="1"/>
  <c r="R127" i="1" s="1"/>
  <c r="K127" i="1"/>
  <c r="Q126" i="1"/>
  <c r="O126" i="1"/>
  <c r="U126" i="1" s="1"/>
  <c r="N126" i="1"/>
  <c r="T126" i="1" s="1"/>
  <c r="M126" i="1"/>
  <c r="S126" i="1" s="1"/>
  <c r="L126" i="1"/>
  <c r="R126" i="1" s="1"/>
  <c r="K126" i="1"/>
  <c r="Q125" i="1"/>
  <c r="O125" i="1"/>
  <c r="U125" i="1" s="1"/>
  <c r="N125" i="1"/>
  <c r="T125" i="1" s="1"/>
  <c r="M125" i="1"/>
  <c r="S125" i="1" s="1"/>
  <c r="L125" i="1"/>
  <c r="R125" i="1" s="1"/>
  <c r="K125" i="1"/>
  <c r="Q124" i="1"/>
  <c r="O124" i="1"/>
  <c r="U124" i="1" s="1"/>
  <c r="N124" i="1"/>
  <c r="T124" i="1" s="1"/>
  <c r="M124" i="1"/>
  <c r="S124" i="1" s="1"/>
  <c r="L124" i="1"/>
  <c r="R124" i="1" s="1"/>
  <c r="K124" i="1"/>
  <c r="Q123" i="1"/>
  <c r="O123" i="1"/>
  <c r="U123" i="1" s="1"/>
  <c r="N123" i="1"/>
  <c r="T123" i="1" s="1"/>
  <c r="M123" i="1"/>
  <c r="S123" i="1" s="1"/>
  <c r="L123" i="1"/>
  <c r="R123" i="1" s="1"/>
  <c r="K123" i="1"/>
  <c r="Q122" i="1"/>
  <c r="O122" i="1"/>
  <c r="U122" i="1" s="1"/>
  <c r="N122" i="1"/>
  <c r="T122" i="1" s="1"/>
  <c r="M122" i="1"/>
  <c r="S122" i="1" s="1"/>
  <c r="L122" i="1"/>
  <c r="R122" i="1" s="1"/>
  <c r="K122" i="1"/>
  <c r="Q121" i="1"/>
  <c r="O121" i="1"/>
  <c r="U121" i="1" s="1"/>
  <c r="N121" i="1"/>
  <c r="T121" i="1" s="1"/>
  <c r="M121" i="1"/>
  <c r="S121" i="1" s="1"/>
  <c r="L121" i="1"/>
  <c r="R121" i="1" s="1"/>
  <c r="K121" i="1"/>
  <c r="Q120" i="1"/>
  <c r="O120" i="1"/>
  <c r="U120" i="1" s="1"/>
  <c r="N120" i="1"/>
  <c r="T120" i="1" s="1"/>
  <c r="M120" i="1"/>
  <c r="S120" i="1" s="1"/>
  <c r="L120" i="1"/>
  <c r="R120" i="1" s="1"/>
  <c r="K120" i="1"/>
  <c r="Q119" i="1"/>
  <c r="O119" i="1"/>
  <c r="U119" i="1" s="1"/>
  <c r="N119" i="1"/>
  <c r="T119" i="1" s="1"/>
  <c r="M119" i="1"/>
  <c r="S119" i="1" s="1"/>
  <c r="L119" i="1"/>
  <c r="R119" i="1" s="1"/>
  <c r="K119" i="1"/>
  <c r="Q118" i="1"/>
  <c r="O118" i="1"/>
  <c r="U118" i="1" s="1"/>
  <c r="N118" i="1"/>
  <c r="T118" i="1" s="1"/>
  <c r="M118" i="1"/>
  <c r="S118" i="1" s="1"/>
  <c r="L118" i="1"/>
  <c r="R118" i="1" s="1"/>
  <c r="K118" i="1"/>
  <c r="Q117" i="1"/>
  <c r="O117" i="1"/>
  <c r="U117" i="1" s="1"/>
  <c r="N117" i="1"/>
  <c r="T117" i="1" s="1"/>
  <c r="M117" i="1"/>
  <c r="S117" i="1" s="1"/>
  <c r="L117" i="1"/>
  <c r="R117" i="1" s="1"/>
  <c r="K117" i="1"/>
  <c r="Q116" i="1"/>
  <c r="O116" i="1"/>
  <c r="U116" i="1" s="1"/>
  <c r="N116" i="1"/>
  <c r="T116" i="1" s="1"/>
  <c r="M116" i="1"/>
  <c r="S116" i="1" s="1"/>
  <c r="L116" i="1"/>
  <c r="R116" i="1" s="1"/>
  <c r="K116" i="1"/>
  <c r="Q115" i="1"/>
  <c r="O115" i="1"/>
  <c r="U115" i="1" s="1"/>
  <c r="N115" i="1"/>
  <c r="T115" i="1" s="1"/>
  <c r="M115" i="1"/>
  <c r="S115" i="1" s="1"/>
  <c r="L115" i="1"/>
  <c r="R115" i="1" s="1"/>
  <c r="K115" i="1"/>
  <c r="Q114" i="1"/>
  <c r="O114" i="1"/>
  <c r="U114" i="1" s="1"/>
  <c r="N114" i="1"/>
  <c r="T114" i="1" s="1"/>
  <c r="M114" i="1"/>
  <c r="S114" i="1" s="1"/>
  <c r="L114" i="1"/>
  <c r="R114" i="1" s="1"/>
  <c r="K114" i="1"/>
  <c r="Q113" i="1"/>
  <c r="O113" i="1"/>
  <c r="U113" i="1" s="1"/>
  <c r="N113" i="1"/>
  <c r="T113" i="1" s="1"/>
  <c r="M113" i="1"/>
  <c r="S113" i="1" s="1"/>
  <c r="L113" i="1"/>
  <c r="R113" i="1" s="1"/>
  <c r="K113" i="1"/>
  <c r="Q112" i="1"/>
  <c r="O112" i="1"/>
  <c r="U112" i="1" s="1"/>
  <c r="N112" i="1"/>
  <c r="T112" i="1" s="1"/>
  <c r="M112" i="1"/>
  <c r="S112" i="1" s="1"/>
  <c r="L112" i="1"/>
  <c r="R112" i="1" s="1"/>
  <c r="K112" i="1"/>
  <c r="Q111" i="1"/>
  <c r="O111" i="1"/>
  <c r="U111" i="1" s="1"/>
  <c r="N111" i="1"/>
  <c r="T111" i="1" s="1"/>
  <c r="M111" i="1"/>
  <c r="S111" i="1" s="1"/>
  <c r="L111" i="1"/>
  <c r="R111" i="1" s="1"/>
  <c r="K111" i="1"/>
  <c r="Q110" i="1"/>
  <c r="O110" i="1"/>
  <c r="U110" i="1" s="1"/>
  <c r="N110" i="1"/>
  <c r="T110" i="1" s="1"/>
  <c r="M110" i="1"/>
  <c r="S110" i="1" s="1"/>
  <c r="L110" i="1"/>
  <c r="R110" i="1" s="1"/>
  <c r="K110" i="1"/>
  <c r="Q109" i="1"/>
  <c r="O109" i="1"/>
  <c r="U109" i="1" s="1"/>
  <c r="N109" i="1"/>
  <c r="T109" i="1" s="1"/>
  <c r="M109" i="1"/>
  <c r="S109" i="1" s="1"/>
  <c r="L109" i="1"/>
  <c r="R109" i="1" s="1"/>
  <c r="K109" i="1"/>
  <c r="Q108" i="1"/>
  <c r="O108" i="1"/>
  <c r="U108" i="1" s="1"/>
  <c r="N108" i="1"/>
  <c r="T108" i="1" s="1"/>
  <c r="M108" i="1"/>
  <c r="S108" i="1" s="1"/>
  <c r="L108" i="1"/>
  <c r="R108" i="1" s="1"/>
  <c r="K108" i="1"/>
  <c r="Q107" i="1"/>
  <c r="O107" i="1"/>
  <c r="U107" i="1" s="1"/>
  <c r="N107" i="1"/>
  <c r="T107" i="1" s="1"/>
  <c r="M107" i="1"/>
  <c r="S107" i="1" s="1"/>
  <c r="L107" i="1"/>
  <c r="R107" i="1" s="1"/>
  <c r="K107" i="1"/>
  <c r="Q106" i="1"/>
  <c r="O106" i="1"/>
  <c r="U106" i="1" s="1"/>
  <c r="N106" i="1"/>
  <c r="T106" i="1" s="1"/>
  <c r="M106" i="1"/>
  <c r="S106" i="1" s="1"/>
  <c r="L106" i="1"/>
  <c r="R106" i="1" s="1"/>
  <c r="K106" i="1"/>
  <c r="Q105" i="1"/>
  <c r="O105" i="1"/>
  <c r="U105" i="1" s="1"/>
  <c r="N105" i="1"/>
  <c r="T105" i="1" s="1"/>
  <c r="M105" i="1"/>
  <c r="S105" i="1" s="1"/>
  <c r="L105" i="1"/>
  <c r="R105" i="1" s="1"/>
  <c r="K105" i="1"/>
  <c r="Q104" i="1"/>
  <c r="O104" i="1"/>
  <c r="U104" i="1" s="1"/>
  <c r="N104" i="1"/>
  <c r="T104" i="1" s="1"/>
  <c r="M104" i="1"/>
  <c r="S104" i="1" s="1"/>
  <c r="L104" i="1"/>
  <c r="R104" i="1" s="1"/>
  <c r="K104" i="1"/>
  <c r="Q103" i="1"/>
  <c r="O103" i="1"/>
  <c r="U103" i="1" s="1"/>
  <c r="N103" i="1"/>
  <c r="T103" i="1" s="1"/>
  <c r="M103" i="1"/>
  <c r="S103" i="1" s="1"/>
  <c r="L103" i="1"/>
  <c r="R103" i="1" s="1"/>
  <c r="K103" i="1"/>
  <c r="Q102" i="1"/>
  <c r="O102" i="1"/>
  <c r="U102" i="1" s="1"/>
  <c r="N102" i="1"/>
  <c r="T102" i="1" s="1"/>
  <c r="M102" i="1"/>
  <c r="S102" i="1" s="1"/>
  <c r="L102" i="1"/>
  <c r="R102" i="1" s="1"/>
  <c r="K102" i="1"/>
  <c r="Q101" i="1"/>
  <c r="O101" i="1"/>
  <c r="U101" i="1" s="1"/>
  <c r="N101" i="1"/>
  <c r="T101" i="1" s="1"/>
  <c r="M101" i="1"/>
  <c r="S101" i="1" s="1"/>
  <c r="L101" i="1"/>
  <c r="R101" i="1" s="1"/>
  <c r="K101" i="1"/>
  <c r="Q100" i="1"/>
  <c r="O100" i="1"/>
  <c r="U100" i="1" s="1"/>
  <c r="N100" i="1"/>
  <c r="T100" i="1" s="1"/>
  <c r="M100" i="1"/>
  <c r="S100" i="1" s="1"/>
  <c r="L100" i="1"/>
  <c r="R100" i="1" s="1"/>
  <c r="K100" i="1"/>
  <c r="Q99" i="1"/>
  <c r="O99" i="1"/>
  <c r="U99" i="1" s="1"/>
  <c r="N99" i="1"/>
  <c r="T99" i="1" s="1"/>
  <c r="M99" i="1"/>
  <c r="S99" i="1" s="1"/>
  <c r="L99" i="1"/>
  <c r="R99" i="1" s="1"/>
  <c r="K99" i="1"/>
  <c r="Q98" i="1"/>
  <c r="O98" i="1"/>
  <c r="U98" i="1" s="1"/>
  <c r="N98" i="1"/>
  <c r="T98" i="1" s="1"/>
  <c r="M98" i="1"/>
  <c r="S98" i="1" s="1"/>
  <c r="L98" i="1"/>
  <c r="R98" i="1" s="1"/>
  <c r="K98" i="1"/>
  <c r="Q97" i="1"/>
  <c r="O97" i="1"/>
  <c r="U97" i="1" s="1"/>
  <c r="N97" i="1"/>
  <c r="T97" i="1" s="1"/>
  <c r="M97" i="1"/>
  <c r="S97" i="1" s="1"/>
  <c r="L97" i="1"/>
  <c r="R97" i="1" s="1"/>
  <c r="K97" i="1"/>
  <c r="Q96" i="1"/>
  <c r="O96" i="1"/>
  <c r="U96" i="1" s="1"/>
  <c r="N96" i="1"/>
  <c r="T96" i="1" s="1"/>
  <c r="M96" i="1"/>
  <c r="S96" i="1" s="1"/>
  <c r="L96" i="1"/>
  <c r="R96" i="1" s="1"/>
  <c r="K96" i="1"/>
  <c r="Q95" i="1"/>
  <c r="O95" i="1"/>
  <c r="U95" i="1" s="1"/>
  <c r="N95" i="1"/>
  <c r="T95" i="1" s="1"/>
  <c r="M95" i="1"/>
  <c r="S95" i="1" s="1"/>
  <c r="L95" i="1"/>
  <c r="R95" i="1" s="1"/>
  <c r="K95" i="1"/>
  <c r="Q94" i="1"/>
  <c r="O94" i="1"/>
  <c r="U94" i="1" s="1"/>
  <c r="N94" i="1"/>
  <c r="T94" i="1" s="1"/>
  <c r="M94" i="1"/>
  <c r="S94" i="1" s="1"/>
  <c r="L94" i="1"/>
  <c r="R94" i="1" s="1"/>
  <c r="K94" i="1"/>
  <c r="Q93" i="1"/>
  <c r="O93" i="1"/>
  <c r="U93" i="1" s="1"/>
  <c r="N93" i="1"/>
  <c r="T93" i="1" s="1"/>
  <c r="M93" i="1"/>
  <c r="S93" i="1" s="1"/>
  <c r="L93" i="1"/>
  <c r="R93" i="1" s="1"/>
  <c r="K93" i="1"/>
  <c r="Q92" i="1"/>
  <c r="O92" i="1"/>
  <c r="U92" i="1" s="1"/>
  <c r="N92" i="1"/>
  <c r="T92" i="1" s="1"/>
  <c r="M92" i="1"/>
  <c r="S92" i="1" s="1"/>
  <c r="L92" i="1"/>
  <c r="R92" i="1" s="1"/>
  <c r="K92" i="1"/>
  <c r="Q91" i="1"/>
  <c r="O91" i="1"/>
  <c r="U91" i="1" s="1"/>
  <c r="N91" i="1"/>
  <c r="T91" i="1" s="1"/>
  <c r="M91" i="1"/>
  <c r="S91" i="1" s="1"/>
  <c r="L91" i="1"/>
  <c r="R91" i="1" s="1"/>
  <c r="K91" i="1"/>
  <c r="Q90" i="1"/>
  <c r="O90" i="1"/>
  <c r="U90" i="1" s="1"/>
  <c r="N90" i="1"/>
  <c r="T90" i="1" s="1"/>
  <c r="M90" i="1"/>
  <c r="S90" i="1" s="1"/>
  <c r="L90" i="1"/>
  <c r="R90" i="1" s="1"/>
  <c r="K90" i="1"/>
  <c r="Q89" i="1"/>
  <c r="O89" i="1"/>
  <c r="U89" i="1" s="1"/>
  <c r="N89" i="1"/>
  <c r="T89" i="1" s="1"/>
  <c r="M89" i="1"/>
  <c r="S89" i="1" s="1"/>
  <c r="L89" i="1"/>
  <c r="R89" i="1" s="1"/>
  <c r="K89" i="1"/>
  <c r="Q88" i="1"/>
  <c r="O88" i="1"/>
  <c r="U88" i="1" s="1"/>
  <c r="N88" i="1"/>
  <c r="T88" i="1" s="1"/>
  <c r="M88" i="1"/>
  <c r="S88" i="1" s="1"/>
  <c r="L88" i="1"/>
  <c r="R88" i="1" s="1"/>
  <c r="K88" i="1"/>
  <c r="Q87" i="1"/>
  <c r="O87" i="1"/>
  <c r="U87" i="1" s="1"/>
  <c r="N87" i="1"/>
  <c r="T87" i="1" s="1"/>
  <c r="M87" i="1"/>
  <c r="S87" i="1" s="1"/>
  <c r="L87" i="1"/>
  <c r="R87" i="1" s="1"/>
  <c r="K87" i="1"/>
  <c r="Q86" i="1"/>
  <c r="O86" i="1"/>
  <c r="U86" i="1" s="1"/>
  <c r="N86" i="1"/>
  <c r="T86" i="1" s="1"/>
  <c r="M86" i="1"/>
  <c r="S86" i="1" s="1"/>
  <c r="L86" i="1"/>
  <c r="R86" i="1" s="1"/>
  <c r="K86" i="1"/>
  <c r="Q85" i="1"/>
  <c r="O85" i="1"/>
  <c r="U85" i="1" s="1"/>
  <c r="N85" i="1"/>
  <c r="T85" i="1" s="1"/>
  <c r="M85" i="1"/>
  <c r="S85" i="1" s="1"/>
  <c r="L85" i="1"/>
  <c r="R85" i="1" s="1"/>
  <c r="K85" i="1"/>
  <c r="Q84" i="1"/>
  <c r="O84" i="1"/>
  <c r="U84" i="1" s="1"/>
  <c r="N84" i="1"/>
  <c r="T84" i="1" s="1"/>
  <c r="M84" i="1"/>
  <c r="S84" i="1" s="1"/>
  <c r="L84" i="1"/>
  <c r="R84" i="1" s="1"/>
  <c r="K84" i="1"/>
  <c r="Q83" i="1"/>
  <c r="O83" i="1"/>
  <c r="U83" i="1" s="1"/>
  <c r="N83" i="1"/>
  <c r="T83" i="1" s="1"/>
  <c r="M83" i="1"/>
  <c r="S83" i="1" s="1"/>
  <c r="L83" i="1"/>
  <c r="R83" i="1" s="1"/>
  <c r="K83" i="1"/>
  <c r="Q82" i="1"/>
  <c r="O82" i="1"/>
  <c r="U82" i="1" s="1"/>
  <c r="N82" i="1"/>
  <c r="T82" i="1" s="1"/>
  <c r="M82" i="1"/>
  <c r="S82" i="1" s="1"/>
  <c r="L82" i="1"/>
  <c r="R82" i="1" s="1"/>
  <c r="K82" i="1"/>
  <c r="Q81" i="1"/>
  <c r="O81" i="1"/>
  <c r="U81" i="1" s="1"/>
  <c r="N81" i="1"/>
  <c r="T81" i="1" s="1"/>
  <c r="M81" i="1"/>
  <c r="S81" i="1" s="1"/>
  <c r="L81" i="1"/>
  <c r="R81" i="1" s="1"/>
  <c r="K81" i="1"/>
  <c r="Q80" i="1"/>
  <c r="O80" i="1"/>
  <c r="U80" i="1" s="1"/>
  <c r="N80" i="1"/>
  <c r="T80" i="1" s="1"/>
  <c r="M80" i="1"/>
  <c r="S80" i="1" s="1"/>
  <c r="L80" i="1"/>
  <c r="R80" i="1" s="1"/>
  <c r="K80" i="1"/>
  <c r="Q79" i="1"/>
  <c r="O79" i="1"/>
  <c r="U79" i="1" s="1"/>
  <c r="N79" i="1"/>
  <c r="T79" i="1" s="1"/>
  <c r="M79" i="1"/>
  <c r="S79" i="1" s="1"/>
  <c r="L79" i="1"/>
  <c r="R79" i="1" s="1"/>
  <c r="K79" i="1"/>
  <c r="Q78" i="1"/>
  <c r="O78" i="1"/>
  <c r="U78" i="1" s="1"/>
  <c r="N78" i="1"/>
  <c r="T78" i="1" s="1"/>
  <c r="M78" i="1"/>
  <c r="S78" i="1" s="1"/>
  <c r="L78" i="1"/>
  <c r="R78" i="1" s="1"/>
  <c r="K78" i="1"/>
  <c r="Q77" i="1"/>
  <c r="O77" i="1"/>
  <c r="U77" i="1" s="1"/>
  <c r="N77" i="1"/>
  <c r="T77" i="1" s="1"/>
  <c r="M77" i="1"/>
  <c r="S77" i="1" s="1"/>
  <c r="L77" i="1"/>
  <c r="R77" i="1" s="1"/>
  <c r="K77" i="1"/>
  <c r="Q76" i="1"/>
  <c r="O76" i="1"/>
  <c r="U76" i="1" s="1"/>
  <c r="N76" i="1"/>
  <c r="T76" i="1" s="1"/>
  <c r="M76" i="1"/>
  <c r="S76" i="1" s="1"/>
  <c r="L76" i="1"/>
  <c r="R76" i="1" s="1"/>
  <c r="K76" i="1"/>
  <c r="Q75" i="1"/>
  <c r="O75" i="1"/>
  <c r="U75" i="1" s="1"/>
  <c r="N75" i="1"/>
  <c r="T75" i="1" s="1"/>
  <c r="M75" i="1"/>
  <c r="S75" i="1" s="1"/>
  <c r="L75" i="1"/>
  <c r="R75" i="1" s="1"/>
  <c r="K75" i="1"/>
  <c r="Q74" i="1"/>
  <c r="O74" i="1"/>
  <c r="U74" i="1" s="1"/>
  <c r="N74" i="1"/>
  <c r="T74" i="1" s="1"/>
  <c r="M74" i="1"/>
  <c r="S74" i="1" s="1"/>
  <c r="L74" i="1"/>
  <c r="R74" i="1" s="1"/>
  <c r="K74" i="1"/>
  <c r="Q73" i="1"/>
  <c r="O73" i="1"/>
  <c r="U73" i="1" s="1"/>
  <c r="N73" i="1"/>
  <c r="T73" i="1" s="1"/>
  <c r="M73" i="1"/>
  <c r="S73" i="1" s="1"/>
  <c r="L73" i="1"/>
  <c r="R73" i="1" s="1"/>
  <c r="K73" i="1"/>
  <c r="Q72" i="1"/>
  <c r="O72" i="1"/>
  <c r="U72" i="1" s="1"/>
  <c r="N72" i="1"/>
  <c r="T72" i="1" s="1"/>
  <c r="M72" i="1"/>
  <c r="S72" i="1" s="1"/>
  <c r="L72" i="1"/>
  <c r="R72" i="1" s="1"/>
  <c r="K72" i="1"/>
  <c r="Q71" i="1"/>
  <c r="O71" i="1"/>
  <c r="U71" i="1" s="1"/>
  <c r="N71" i="1"/>
  <c r="T71" i="1" s="1"/>
  <c r="M71" i="1"/>
  <c r="S71" i="1" s="1"/>
  <c r="L71" i="1"/>
  <c r="R71" i="1" s="1"/>
  <c r="K71" i="1"/>
  <c r="Q70" i="1"/>
  <c r="O70" i="1"/>
  <c r="U70" i="1" s="1"/>
  <c r="N70" i="1"/>
  <c r="T70" i="1" s="1"/>
  <c r="M70" i="1"/>
  <c r="S70" i="1" s="1"/>
  <c r="L70" i="1"/>
  <c r="R70" i="1" s="1"/>
  <c r="K70" i="1"/>
  <c r="Q69" i="1"/>
  <c r="O69" i="1"/>
  <c r="U69" i="1" s="1"/>
  <c r="N69" i="1"/>
  <c r="T69" i="1" s="1"/>
  <c r="M69" i="1"/>
  <c r="S69" i="1" s="1"/>
  <c r="L69" i="1"/>
  <c r="R69" i="1" s="1"/>
  <c r="K69" i="1"/>
  <c r="Q68" i="1"/>
  <c r="O68" i="1"/>
  <c r="U68" i="1" s="1"/>
  <c r="N68" i="1"/>
  <c r="T68" i="1" s="1"/>
  <c r="M68" i="1"/>
  <c r="S68" i="1" s="1"/>
  <c r="L68" i="1"/>
  <c r="R68" i="1" s="1"/>
  <c r="K68" i="1"/>
  <c r="Q67" i="1"/>
  <c r="O67" i="1"/>
  <c r="U67" i="1" s="1"/>
  <c r="N67" i="1"/>
  <c r="T67" i="1" s="1"/>
  <c r="M67" i="1"/>
  <c r="S67" i="1" s="1"/>
  <c r="L67" i="1"/>
  <c r="R67" i="1" s="1"/>
  <c r="K67" i="1"/>
  <c r="Q66" i="1"/>
  <c r="O66" i="1"/>
  <c r="U66" i="1" s="1"/>
  <c r="N66" i="1"/>
  <c r="T66" i="1" s="1"/>
  <c r="M66" i="1"/>
  <c r="S66" i="1" s="1"/>
  <c r="L66" i="1"/>
  <c r="R66" i="1" s="1"/>
  <c r="K66" i="1"/>
  <c r="Q65" i="1"/>
  <c r="O65" i="1"/>
  <c r="U65" i="1" s="1"/>
  <c r="N65" i="1"/>
  <c r="T65" i="1" s="1"/>
  <c r="M65" i="1"/>
  <c r="S65" i="1" s="1"/>
  <c r="L65" i="1"/>
  <c r="R65" i="1" s="1"/>
  <c r="K65" i="1"/>
  <c r="Q64" i="1"/>
  <c r="O64" i="1"/>
  <c r="U64" i="1" s="1"/>
  <c r="N64" i="1"/>
  <c r="T64" i="1" s="1"/>
  <c r="M64" i="1"/>
  <c r="S64" i="1" s="1"/>
  <c r="L64" i="1"/>
  <c r="R64" i="1" s="1"/>
  <c r="K64" i="1"/>
  <c r="Q63" i="1"/>
  <c r="O63" i="1"/>
  <c r="U63" i="1" s="1"/>
  <c r="N63" i="1"/>
  <c r="T63" i="1" s="1"/>
  <c r="M63" i="1"/>
  <c r="S63" i="1" s="1"/>
  <c r="L63" i="1"/>
  <c r="R63" i="1" s="1"/>
  <c r="K63" i="1"/>
  <c r="Q62" i="1"/>
  <c r="O62" i="1"/>
  <c r="U62" i="1" s="1"/>
  <c r="N62" i="1"/>
  <c r="T62" i="1" s="1"/>
  <c r="M62" i="1"/>
  <c r="S62" i="1" s="1"/>
  <c r="L62" i="1"/>
  <c r="R62" i="1" s="1"/>
  <c r="K62" i="1"/>
  <c r="Q61" i="1"/>
  <c r="O61" i="1"/>
  <c r="U61" i="1" s="1"/>
  <c r="N61" i="1"/>
  <c r="T61" i="1" s="1"/>
  <c r="M61" i="1"/>
  <c r="S61" i="1" s="1"/>
  <c r="L61" i="1"/>
  <c r="R61" i="1" s="1"/>
  <c r="K61" i="1"/>
  <c r="Q60" i="1"/>
  <c r="O60" i="1"/>
  <c r="U60" i="1" s="1"/>
  <c r="N60" i="1"/>
  <c r="T60" i="1" s="1"/>
  <c r="M60" i="1"/>
  <c r="S60" i="1" s="1"/>
  <c r="L60" i="1"/>
  <c r="R60" i="1" s="1"/>
  <c r="K60" i="1"/>
  <c r="Q59" i="1"/>
  <c r="O59" i="1"/>
  <c r="U59" i="1" s="1"/>
  <c r="N59" i="1"/>
  <c r="T59" i="1" s="1"/>
  <c r="M59" i="1"/>
  <c r="S59" i="1" s="1"/>
  <c r="L59" i="1"/>
  <c r="R59" i="1" s="1"/>
  <c r="K59" i="1"/>
  <c r="Q58" i="1"/>
  <c r="O58" i="1"/>
  <c r="U58" i="1" s="1"/>
  <c r="N58" i="1"/>
  <c r="T58" i="1" s="1"/>
  <c r="M58" i="1"/>
  <c r="S58" i="1" s="1"/>
  <c r="L58" i="1"/>
  <c r="R58" i="1" s="1"/>
  <c r="K58" i="1"/>
  <c r="Q57" i="1"/>
  <c r="O57" i="1"/>
  <c r="U57" i="1" s="1"/>
  <c r="N57" i="1"/>
  <c r="T57" i="1" s="1"/>
  <c r="M57" i="1"/>
  <c r="S57" i="1" s="1"/>
  <c r="L57" i="1"/>
  <c r="R57" i="1" s="1"/>
  <c r="K57" i="1"/>
  <c r="Q56" i="1"/>
  <c r="O56" i="1"/>
  <c r="U56" i="1" s="1"/>
  <c r="N56" i="1"/>
  <c r="T56" i="1" s="1"/>
  <c r="M56" i="1"/>
  <c r="S56" i="1" s="1"/>
  <c r="L56" i="1"/>
  <c r="R56" i="1" s="1"/>
  <c r="K56" i="1"/>
  <c r="Q55" i="1"/>
  <c r="O55" i="1"/>
  <c r="U55" i="1" s="1"/>
  <c r="N55" i="1"/>
  <c r="T55" i="1" s="1"/>
  <c r="M55" i="1"/>
  <c r="S55" i="1" s="1"/>
  <c r="L55" i="1"/>
  <c r="R55" i="1" s="1"/>
  <c r="K55" i="1"/>
  <c r="Q54" i="1"/>
  <c r="O54" i="1"/>
  <c r="U54" i="1" s="1"/>
  <c r="N54" i="1"/>
  <c r="T54" i="1" s="1"/>
  <c r="M54" i="1"/>
  <c r="S54" i="1" s="1"/>
  <c r="L54" i="1"/>
  <c r="R54" i="1" s="1"/>
  <c r="K54" i="1"/>
  <c r="Q53" i="1"/>
  <c r="O53" i="1"/>
  <c r="U53" i="1" s="1"/>
  <c r="N53" i="1"/>
  <c r="T53" i="1" s="1"/>
  <c r="M53" i="1"/>
  <c r="S53" i="1" s="1"/>
  <c r="L53" i="1"/>
  <c r="R53" i="1" s="1"/>
  <c r="K53" i="1"/>
  <c r="Q52" i="1"/>
  <c r="O52" i="1"/>
  <c r="U52" i="1" s="1"/>
  <c r="N52" i="1"/>
  <c r="T52" i="1" s="1"/>
  <c r="M52" i="1"/>
  <c r="S52" i="1" s="1"/>
  <c r="L52" i="1"/>
  <c r="R52" i="1" s="1"/>
  <c r="K52" i="1"/>
  <c r="Q51" i="1"/>
  <c r="O51" i="1"/>
  <c r="U51" i="1" s="1"/>
  <c r="N51" i="1"/>
  <c r="T51" i="1" s="1"/>
  <c r="M51" i="1"/>
  <c r="S51" i="1" s="1"/>
  <c r="L51" i="1"/>
  <c r="R51" i="1" s="1"/>
  <c r="K51" i="1"/>
  <c r="Q50" i="1"/>
  <c r="O50" i="1"/>
  <c r="U50" i="1" s="1"/>
  <c r="N50" i="1"/>
  <c r="T50" i="1" s="1"/>
  <c r="M50" i="1"/>
  <c r="S50" i="1" s="1"/>
  <c r="L50" i="1"/>
  <c r="R50" i="1" s="1"/>
  <c r="K50" i="1"/>
  <c r="Q49" i="1"/>
  <c r="O49" i="1"/>
  <c r="U49" i="1" s="1"/>
  <c r="N49" i="1"/>
  <c r="T49" i="1" s="1"/>
  <c r="M49" i="1"/>
  <c r="S49" i="1" s="1"/>
  <c r="L49" i="1"/>
  <c r="R49" i="1" s="1"/>
  <c r="K49" i="1"/>
  <c r="Q48" i="1"/>
  <c r="O48" i="1"/>
  <c r="U48" i="1" s="1"/>
  <c r="N48" i="1"/>
  <c r="T48" i="1" s="1"/>
  <c r="M48" i="1"/>
  <c r="S48" i="1" s="1"/>
  <c r="L48" i="1"/>
  <c r="R48" i="1" s="1"/>
  <c r="K48" i="1"/>
  <c r="Q47" i="1"/>
  <c r="O47" i="1"/>
  <c r="U47" i="1" s="1"/>
  <c r="N47" i="1"/>
  <c r="T47" i="1" s="1"/>
  <c r="M47" i="1"/>
  <c r="S47" i="1" s="1"/>
  <c r="L47" i="1"/>
  <c r="R47" i="1" s="1"/>
  <c r="K47" i="1"/>
  <c r="Q46" i="1"/>
  <c r="O46" i="1"/>
  <c r="U46" i="1" s="1"/>
  <c r="N46" i="1"/>
  <c r="T46" i="1" s="1"/>
  <c r="M46" i="1"/>
  <c r="S46" i="1" s="1"/>
  <c r="L46" i="1"/>
  <c r="R46" i="1" s="1"/>
  <c r="K46" i="1"/>
  <c r="Q45" i="1"/>
  <c r="O45" i="1"/>
  <c r="U45" i="1" s="1"/>
  <c r="N45" i="1"/>
  <c r="T45" i="1" s="1"/>
  <c r="M45" i="1"/>
  <c r="S45" i="1" s="1"/>
  <c r="L45" i="1"/>
  <c r="R45" i="1" s="1"/>
  <c r="K45" i="1"/>
  <c r="Q44" i="1"/>
  <c r="O44" i="1"/>
  <c r="U44" i="1" s="1"/>
  <c r="N44" i="1"/>
  <c r="T44" i="1" s="1"/>
  <c r="M44" i="1"/>
  <c r="S44" i="1" s="1"/>
  <c r="L44" i="1"/>
  <c r="R44" i="1" s="1"/>
  <c r="K44" i="1"/>
  <c r="Q43" i="1"/>
  <c r="O43" i="1"/>
  <c r="U43" i="1" s="1"/>
  <c r="N43" i="1"/>
  <c r="T43" i="1" s="1"/>
  <c r="M43" i="1"/>
  <c r="S43" i="1" s="1"/>
  <c r="L43" i="1"/>
  <c r="R43" i="1" s="1"/>
  <c r="K43" i="1"/>
  <c r="Q42" i="1"/>
  <c r="O42" i="1"/>
  <c r="U42" i="1" s="1"/>
  <c r="N42" i="1"/>
  <c r="T42" i="1" s="1"/>
  <c r="M42" i="1"/>
  <c r="S42" i="1" s="1"/>
  <c r="L42" i="1"/>
  <c r="R42" i="1" s="1"/>
  <c r="K42" i="1"/>
  <c r="Q41" i="1"/>
  <c r="O41" i="1"/>
  <c r="U41" i="1" s="1"/>
  <c r="N41" i="1"/>
  <c r="T41" i="1" s="1"/>
  <c r="M41" i="1"/>
  <c r="S41" i="1" s="1"/>
  <c r="L41" i="1"/>
  <c r="R41" i="1" s="1"/>
  <c r="K41" i="1"/>
  <c r="Q40" i="1"/>
  <c r="O40" i="1"/>
  <c r="U40" i="1" s="1"/>
  <c r="N40" i="1"/>
  <c r="T40" i="1" s="1"/>
  <c r="M40" i="1"/>
  <c r="S40" i="1" s="1"/>
  <c r="L40" i="1"/>
  <c r="R40" i="1" s="1"/>
  <c r="K40" i="1"/>
  <c r="Q39" i="1"/>
  <c r="O39" i="1"/>
  <c r="U39" i="1" s="1"/>
  <c r="N39" i="1"/>
  <c r="T39" i="1" s="1"/>
  <c r="M39" i="1"/>
  <c r="S39" i="1" s="1"/>
  <c r="L39" i="1"/>
  <c r="R39" i="1" s="1"/>
  <c r="K39" i="1"/>
  <c r="Q38" i="1"/>
  <c r="O38" i="1"/>
  <c r="U38" i="1" s="1"/>
  <c r="N38" i="1"/>
  <c r="T38" i="1" s="1"/>
  <c r="M38" i="1"/>
  <c r="S38" i="1" s="1"/>
  <c r="L38" i="1"/>
  <c r="R38" i="1" s="1"/>
  <c r="K38" i="1"/>
  <c r="Q37" i="1"/>
  <c r="O37" i="1"/>
  <c r="U37" i="1" s="1"/>
  <c r="N37" i="1"/>
  <c r="T37" i="1" s="1"/>
  <c r="M37" i="1"/>
  <c r="S37" i="1" s="1"/>
  <c r="L37" i="1"/>
  <c r="R37" i="1" s="1"/>
  <c r="K37" i="1"/>
  <c r="Q36" i="1"/>
  <c r="O36" i="1"/>
  <c r="U36" i="1" s="1"/>
  <c r="N36" i="1"/>
  <c r="T36" i="1" s="1"/>
  <c r="M36" i="1"/>
  <c r="S36" i="1" s="1"/>
  <c r="L36" i="1"/>
  <c r="R36" i="1" s="1"/>
  <c r="K36" i="1"/>
  <c r="Q35" i="1"/>
  <c r="O35" i="1"/>
  <c r="U35" i="1" s="1"/>
  <c r="N35" i="1"/>
  <c r="T35" i="1" s="1"/>
  <c r="M35" i="1"/>
  <c r="S35" i="1" s="1"/>
  <c r="L35" i="1"/>
  <c r="R35" i="1" s="1"/>
  <c r="K35" i="1"/>
  <c r="Q34" i="1"/>
  <c r="O34" i="1"/>
  <c r="U34" i="1" s="1"/>
  <c r="N34" i="1"/>
  <c r="T34" i="1" s="1"/>
  <c r="M34" i="1"/>
  <c r="S34" i="1" s="1"/>
  <c r="L34" i="1"/>
  <c r="R34" i="1" s="1"/>
  <c r="K34" i="1"/>
  <c r="Q33" i="1"/>
  <c r="O33" i="1"/>
  <c r="U33" i="1" s="1"/>
  <c r="N33" i="1"/>
  <c r="T33" i="1" s="1"/>
  <c r="M33" i="1"/>
  <c r="S33" i="1" s="1"/>
  <c r="L33" i="1"/>
  <c r="R33" i="1" s="1"/>
  <c r="K33" i="1"/>
  <c r="Q32" i="1"/>
  <c r="O32" i="1"/>
  <c r="U32" i="1" s="1"/>
  <c r="N32" i="1"/>
  <c r="T32" i="1" s="1"/>
  <c r="M32" i="1"/>
  <c r="S32" i="1" s="1"/>
  <c r="L32" i="1"/>
  <c r="R32" i="1" s="1"/>
  <c r="K32" i="1"/>
  <c r="Q31" i="1"/>
  <c r="O31" i="1"/>
  <c r="U31" i="1" s="1"/>
  <c r="N31" i="1"/>
  <c r="T31" i="1" s="1"/>
  <c r="M31" i="1"/>
  <c r="S31" i="1" s="1"/>
  <c r="L31" i="1"/>
  <c r="R31" i="1" s="1"/>
  <c r="K31" i="1"/>
  <c r="Q30" i="1"/>
  <c r="O30" i="1"/>
  <c r="U30" i="1" s="1"/>
  <c r="N30" i="1"/>
  <c r="T30" i="1" s="1"/>
  <c r="M30" i="1"/>
  <c r="S30" i="1" s="1"/>
  <c r="L30" i="1"/>
  <c r="R30" i="1" s="1"/>
  <c r="K30" i="1"/>
  <c r="Q29" i="1"/>
  <c r="O29" i="1"/>
  <c r="U29" i="1" s="1"/>
  <c r="N29" i="1"/>
  <c r="T29" i="1" s="1"/>
  <c r="M29" i="1"/>
  <c r="S29" i="1" s="1"/>
  <c r="L29" i="1"/>
  <c r="R29" i="1" s="1"/>
  <c r="K29" i="1"/>
  <c r="Q28" i="1"/>
  <c r="O28" i="1"/>
  <c r="U28" i="1" s="1"/>
  <c r="N28" i="1"/>
  <c r="T28" i="1" s="1"/>
  <c r="M28" i="1"/>
  <c r="S28" i="1" s="1"/>
  <c r="L28" i="1"/>
  <c r="R28" i="1" s="1"/>
  <c r="K28" i="1"/>
  <c r="Q27" i="1"/>
  <c r="O27" i="1"/>
  <c r="U27" i="1" s="1"/>
  <c r="N27" i="1"/>
  <c r="T27" i="1" s="1"/>
  <c r="M27" i="1"/>
  <c r="S27" i="1" s="1"/>
  <c r="L27" i="1"/>
  <c r="R27" i="1" s="1"/>
  <c r="K27" i="1"/>
  <c r="Q26" i="1"/>
  <c r="O26" i="1"/>
  <c r="U26" i="1" s="1"/>
  <c r="N26" i="1"/>
  <c r="T26" i="1" s="1"/>
  <c r="M26" i="1"/>
  <c r="S26" i="1" s="1"/>
  <c r="L26" i="1"/>
  <c r="R26" i="1" s="1"/>
  <c r="K26" i="1"/>
  <c r="Q25" i="1"/>
  <c r="O25" i="1"/>
  <c r="U25" i="1" s="1"/>
  <c r="N25" i="1"/>
  <c r="T25" i="1" s="1"/>
  <c r="M25" i="1"/>
  <c r="S25" i="1" s="1"/>
  <c r="L25" i="1"/>
  <c r="R25" i="1" s="1"/>
  <c r="K25" i="1"/>
  <c r="Q24" i="1"/>
  <c r="O24" i="1"/>
  <c r="U24" i="1" s="1"/>
  <c r="N24" i="1"/>
  <c r="T24" i="1" s="1"/>
  <c r="M24" i="1"/>
  <c r="S24" i="1" s="1"/>
  <c r="L24" i="1"/>
  <c r="R24" i="1" s="1"/>
  <c r="K24" i="1"/>
  <c r="Q23" i="1"/>
  <c r="O23" i="1"/>
  <c r="U23" i="1" s="1"/>
  <c r="N23" i="1"/>
  <c r="T23" i="1" s="1"/>
  <c r="M23" i="1"/>
  <c r="S23" i="1" s="1"/>
  <c r="L23" i="1"/>
  <c r="R23" i="1" s="1"/>
  <c r="K23" i="1"/>
  <c r="Q22" i="1"/>
  <c r="O22" i="1"/>
  <c r="U22" i="1" s="1"/>
  <c r="N22" i="1"/>
  <c r="T22" i="1" s="1"/>
  <c r="M22" i="1"/>
  <c r="S22" i="1" s="1"/>
  <c r="L22" i="1"/>
  <c r="R22" i="1" s="1"/>
  <c r="K22" i="1"/>
  <c r="Q21" i="1"/>
  <c r="O21" i="1"/>
  <c r="U21" i="1" s="1"/>
  <c r="N21" i="1"/>
  <c r="T21" i="1" s="1"/>
  <c r="M21" i="1"/>
  <c r="S21" i="1" s="1"/>
  <c r="L21" i="1"/>
  <c r="R21" i="1" s="1"/>
  <c r="K21" i="1"/>
  <c r="Q20" i="1"/>
  <c r="O20" i="1"/>
  <c r="U20" i="1" s="1"/>
  <c r="N20" i="1"/>
  <c r="T20" i="1" s="1"/>
  <c r="M20" i="1"/>
  <c r="S20" i="1" s="1"/>
  <c r="L20" i="1"/>
  <c r="R20" i="1" s="1"/>
  <c r="K20" i="1"/>
  <c r="Q19" i="1"/>
  <c r="O19" i="1"/>
  <c r="U19" i="1" s="1"/>
  <c r="N19" i="1"/>
  <c r="T19" i="1" s="1"/>
  <c r="M19" i="1"/>
  <c r="S19" i="1" s="1"/>
  <c r="L19" i="1"/>
  <c r="R19" i="1" s="1"/>
  <c r="K19" i="1"/>
  <c r="Q18" i="1"/>
  <c r="O18" i="1"/>
  <c r="U18" i="1" s="1"/>
  <c r="N18" i="1"/>
  <c r="T18" i="1" s="1"/>
  <c r="M18" i="1"/>
  <c r="S18" i="1" s="1"/>
  <c r="L18" i="1"/>
  <c r="R18" i="1" s="1"/>
  <c r="K18" i="1"/>
  <c r="Q17" i="1"/>
  <c r="O17" i="1"/>
  <c r="U17" i="1" s="1"/>
  <c r="N17" i="1"/>
  <c r="T17" i="1" s="1"/>
  <c r="M17" i="1"/>
  <c r="S17" i="1" s="1"/>
  <c r="L17" i="1"/>
  <c r="R17" i="1" s="1"/>
  <c r="K17" i="1"/>
  <c r="Q16" i="1"/>
  <c r="O16" i="1"/>
  <c r="U16" i="1" s="1"/>
  <c r="N16" i="1"/>
  <c r="T16" i="1" s="1"/>
  <c r="M16" i="1"/>
  <c r="S16" i="1" s="1"/>
  <c r="L16" i="1"/>
  <c r="R16" i="1" s="1"/>
  <c r="K16" i="1"/>
  <c r="Q15" i="1"/>
  <c r="O15" i="1"/>
  <c r="U15" i="1" s="1"/>
  <c r="N15" i="1"/>
  <c r="T15" i="1" s="1"/>
  <c r="M15" i="1"/>
  <c r="S15" i="1" s="1"/>
  <c r="L15" i="1"/>
  <c r="R15" i="1" s="1"/>
  <c r="K15" i="1"/>
  <c r="Q14" i="1"/>
  <c r="O14" i="1"/>
  <c r="U14" i="1" s="1"/>
  <c r="N14" i="1"/>
  <c r="T14" i="1" s="1"/>
  <c r="M14" i="1"/>
  <c r="S14" i="1" s="1"/>
  <c r="L14" i="1"/>
  <c r="R14" i="1" s="1"/>
  <c r="K14" i="1"/>
  <c r="Q13" i="1"/>
  <c r="O13" i="1"/>
  <c r="U13" i="1" s="1"/>
  <c r="N13" i="1"/>
  <c r="T13" i="1" s="1"/>
  <c r="M13" i="1"/>
  <c r="S13" i="1" s="1"/>
  <c r="L13" i="1"/>
  <c r="R13" i="1" s="1"/>
  <c r="K13" i="1"/>
  <c r="Q12" i="1"/>
  <c r="O12" i="1"/>
  <c r="U12" i="1" s="1"/>
  <c r="N12" i="1"/>
  <c r="T12" i="1" s="1"/>
  <c r="M12" i="1"/>
  <c r="S12" i="1" s="1"/>
  <c r="L12" i="1"/>
  <c r="R12" i="1" s="1"/>
  <c r="K12" i="1"/>
  <c r="Q11" i="1"/>
  <c r="O11" i="1"/>
  <c r="U11" i="1" s="1"/>
  <c r="N11" i="1"/>
  <c r="T11" i="1" s="1"/>
  <c r="M11" i="1"/>
  <c r="S11" i="1" s="1"/>
  <c r="L11" i="1"/>
  <c r="R11" i="1" s="1"/>
  <c r="K11" i="1"/>
  <c r="Q10" i="1"/>
  <c r="O10" i="1"/>
  <c r="U10" i="1" s="1"/>
  <c r="N10" i="1"/>
  <c r="T10" i="1" s="1"/>
  <c r="M10" i="1"/>
  <c r="S10" i="1" s="1"/>
  <c r="L10" i="1"/>
  <c r="R10" i="1" s="1"/>
  <c r="K10" i="1"/>
  <c r="Q9" i="1"/>
  <c r="O9" i="1"/>
  <c r="U9" i="1" s="1"/>
  <c r="N9" i="1"/>
  <c r="T9" i="1" s="1"/>
  <c r="M9" i="1"/>
  <c r="S9" i="1" s="1"/>
  <c r="L9" i="1"/>
  <c r="R9" i="1" s="1"/>
  <c r="K9" i="1"/>
  <c r="Q8" i="1"/>
  <c r="O8" i="1"/>
  <c r="U8" i="1" s="1"/>
  <c r="AA8" i="1" s="1"/>
  <c r="AP8" i="1" s="1"/>
  <c r="N8" i="1"/>
  <c r="T8" i="1" s="1"/>
  <c r="Z8" i="1" s="1"/>
  <c r="M8" i="1"/>
  <c r="S8" i="1" s="1"/>
  <c r="Y8" i="1" s="1"/>
  <c r="L8" i="1"/>
  <c r="R8" i="1" s="1"/>
  <c r="X8" i="1" s="1"/>
  <c r="K8" i="1"/>
  <c r="AM8" i="1" l="1"/>
  <c r="AC8" i="3"/>
  <c r="AN8" i="1"/>
  <c r="AD8" i="3"/>
  <c r="AO8" i="1"/>
  <c r="AE8" i="3"/>
  <c r="AA9" i="1"/>
  <c r="AP9" i="1" s="1"/>
  <c r="X9" i="1"/>
  <c r="Y9" i="1"/>
  <c r="Z9" i="1"/>
  <c r="AE8" i="1"/>
  <c r="AD8" i="1"/>
  <c r="AC8" i="1"/>
  <c r="AO9" i="1" l="1"/>
  <c r="AE9" i="3"/>
  <c r="AN9" i="1"/>
  <c r="AD9" i="3"/>
  <c r="AM9" i="1"/>
  <c r="AC9" i="3"/>
  <c r="X10" i="1"/>
  <c r="AA10" i="1"/>
  <c r="AP10" i="1" s="1"/>
  <c r="X11" i="1"/>
  <c r="Y10" i="1"/>
  <c r="AC10" i="1" s="1"/>
  <c r="AE9" i="1"/>
  <c r="Z10" i="1"/>
  <c r="AD9" i="1"/>
  <c r="AC9" i="1"/>
  <c r="AA11" i="1" l="1"/>
  <c r="AP11" i="1" s="1"/>
  <c r="AO10" i="1"/>
  <c r="AE10" i="3"/>
  <c r="AD10" i="1"/>
  <c r="AN10" i="1"/>
  <c r="AD10" i="3"/>
  <c r="AM11" i="1"/>
  <c r="AC11" i="3"/>
  <c r="AM10" i="1"/>
  <c r="AC10" i="3"/>
  <c r="AA12" i="1"/>
  <c r="AP12" i="1" s="1"/>
  <c r="Y11" i="1"/>
  <c r="AC11" i="1" s="1"/>
  <c r="X12" i="1"/>
  <c r="Z11" i="1"/>
  <c r="AE10" i="1"/>
  <c r="AD11" i="1"/>
  <c r="AN11" i="1" l="1"/>
  <c r="AD11" i="3"/>
  <c r="AM12" i="1"/>
  <c r="AC12" i="3"/>
  <c r="AH10" i="3" s="1"/>
  <c r="AO11" i="1"/>
  <c r="AE11" i="3"/>
  <c r="X13" i="1"/>
  <c r="Y12" i="1"/>
  <c r="AA13" i="1"/>
  <c r="AP13" i="1" s="1"/>
  <c r="Z12" i="1"/>
  <c r="AE11" i="1"/>
  <c r="AC12" i="1"/>
  <c r="AD12" i="1"/>
  <c r="AI11" i="1" s="1"/>
  <c r="AH11" i="3" l="1"/>
  <c r="AM13" i="1"/>
  <c r="AC13" i="3"/>
  <c r="AH13" i="3" s="1"/>
  <c r="AO12" i="1"/>
  <c r="AE12" i="3"/>
  <c r="AN12" i="1"/>
  <c r="AD12" i="3"/>
  <c r="AH12" i="3"/>
  <c r="AH8" i="3"/>
  <c r="AH9" i="3"/>
  <c r="Y13" i="1"/>
  <c r="AC13" i="1" s="1"/>
  <c r="AH13" i="1" s="1"/>
  <c r="AA14" i="1"/>
  <c r="AP14" i="1" s="1"/>
  <c r="X14" i="1"/>
  <c r="AH12" i="1"/>
  <c r="AH10" i="1"/>
  <c r="AH9" i="1"/>
  <c r="AI12" i="1"/>
  <c r="AI10" i="1"/>
  <c r="AI9" i="1"/>
  <c r="Z13" i="1"/>
  <c r="AE12" i="1"/>
  <c r="AJ11" i="1" s="1"/>
  <c r="AH11" i="1"/>
  <c r="AH8" i="1"/>
  <c r="AI8" i="1"/>
  <c r="AI12" i="3" l="1"/>
  <c r="AI8" i="3"/>
  <c r="AI9" i="3"/>
  <c r="AI10" i="3"/>
  <c r="AJ12" i="3"/>
  <c r="AJ8" i="3"/>
  <c r="AJ9" i="3"/>
  <c r="AJ10" i="3"/>
  <c r="AM14" i="1"/>
  <c r="AC14" i="3"/>
  <c r="AH14" i="3" s="1"/>
  <c r="AN13" i="1"/>
  <c r="AD13" i="3"/>
  <c r="AI13" i="3" s="1"/>
  <c r="AI11" i="3"/>
  <c r="AO13" i="1"/>
  <c r="AE13" i="3"/>
  <c r="AJ13" i="3" s="1"/>
  <c r="AJ11" i="3"/>
  <c r="AD13" i="1"/>
  <c r="AI13" i="1" s="1"/>
  <c r="X15" i="1"/>
  <c r="AA15" i="1"/>
  <c r="AP15" i="1" s="1"/>
  <c r="Y14" i="1"/>
  <c r="AC14" i="1" s="1"/>
  <c r="AH14" i="1" s="1"/>
  <c r="Z14" i="1"/>
  <c r="AD14" i="1" s="1"/>
  <c r="AI14" i="1" s="1"/>
  <c r="AE13" i="1"/>
  <c r="AJ13" i="1" s="1"/>
  <c r="AJ12" i="1"/>
  <c r="AJ9" i="1"/>
  <c r="AJ10" i="1"/>
  <c r="AJ8" i="1"/>
  <c r="AM15" i="1" l="1"/>
  <c r="AC15" i="3"/>
  <c r="AH15" i="3" s="1"/>
  <c r="AN14" i="1"/>
  <c r="AD14" i="3"/>
  <c r="AI14" i="3" s="1"/>
  <c r="AO14" i="1"/>
  <c r="AE14" i="3"/>
  <c r="AJ14" i="3" s="1"/>
  <c r="Y15" i="1"/>
  <c r="AA16" i="1"/>
  <c r="AP16" i="1" s="1"/>
  <c r="X16" i="1"/>
  <c r="Z15" i="1"/>
  <c r="AE14" i="1"/>
  <c r="AJ14" i="1" s="1"/>
  <c r="AO15" i="1" l="1"/>
  <c r="AE15" i="3"/>
  <c r="AJ15" i="3" s="1"/>
  <c r="AN15" i="1"/>
  <c r="AD15" i="3"/>
  <c r="AI15" i="3" s="1"/>
  <c r="AC15" i="1"/>
  <c r="AH15" i="1" s="1"/>
  <c r="AM16" i="1"/>
  <c r="AC16" i="3"/>
  <c r="AH16" i="3" s="1"/>
  <c r="AD15" i="1"/>
  <c r="AI15" i="1" s="1"/>
  <c r="AA17" i="1"/>
  <c r="AP17" i="1" s="1"/>
  <c r="X17" i="1"/>
  <c r="Y16" i="1"/>
  <c r="Z16" i="1"/>
  <c r="AE15" i="1"/>
  <c r="AJ15" i="1" s="1"/>
  <c r="AN16" i="1" l="1"/>
  <c r="AD16" i="3"/>
  <c r="AI16" i="3" s="1"/>
  <c r="AO16" i="1"/>
  <c r="AE16" i="3"/>
  <c r="AJ16" i="3" s="1"/>
  <c r="AC16" i="1"/>
  <c r="AH16" i="1" s="1"/>
  <c r="AM17" i="1"/>
  <c r="AC17" i="3"/>
  <c r="AH17" i="3" s="1"/>
  <c r="AD16" i="1"/>
  <c r="AI16" i="1" s="1"/>
  <c r="Y17" i="1"/>
  <c r="X18" i="1"/>
  <c r="AA18" i="1"/>
  <c r="AP18" i="1" s="1"/>
  <c r="Z17" i="1"/>
  <c r="AD17" i="1" s="1"/>
  <c r="AI17" i="1" s="1"/>
  <c r="AE16" i="1"/>
  <c r="AJ16" i="1" s="1"/>
  <c r="AC17" i="1"/>
  <c r="AH17" i="1" s="1"/>
  <c r="AO17" i="1" l="1"/>
  <c r="AE17" i="3"/>
  <c r="AJ17" i="3" s="1"/>
  <c r="AM18" i="1"/>
  <c r="AC18" i="3"/>
  <c r="AH18" i="3" s="1"/>
  <c r="AN17" i="1"/>
  <c r="AD17" i="3"/>
  <c r="AI17" i="3" s="1"/>
  <c r="X19" i="1"/>
  <c r="AA19" i="1"/>
  <c r="AP19" i="1" s="1"/>
  <c r="Y18" i="1"/>
  <c r="AC18" i="1" s="1"/>
  <c r="AH18" i="1" s="1"/>
  <c r="Z18" i="1"/>
  <c r="AD18" i="1" s="1"/>
  <c r="AI18" i="1" s="1"/>
  <c r="AE17" i="1"/>
  <c r="AJ17" i="1" s="1"/>
  <c r="AM19" i="1" l="1"/>
  <c r="AC19" i="3"/>
  <c r="AH19" i="3" s="1"/>
  <c r="AO18" i="1"/>
  <c r="AE18" i="3"/>
  <c r="AJ18" i="3" s="1"/>
  <c r="AN18" i="1"/>
  <c r="AD18" i="3"/>
  <c r="AI18" i="3" s="1"/>
  <c r="Y19" i="1"/>
  <c r="AC19" i="1" s="1"/>
  <c r="AH19" i="1" s="1"/>
  <c r="AA20" i="1"/>
  <c r="AP20" i="1" s="1"/>
  <c r="X20" i="1"/>
  <c r="Z19" i="1"/>
  <c r="AE18" i="1"/>
  <c r="AJ18" i="1" s="1"/>
  <c r="AN19" i="1" l="1"/>
  <c r="AD19" i="3"/>
  <c r="AI19" i="3" s="1"/>
  <c r="AO19" i="1"/>
  <c r="AE19" i="3"/>
  <c r="AJ19" i="3" s="1"/>
  <c r="AM20" i="1"/>
  <c r="AC20" i="3"/>
  <c r="AH20" i="3" s="1"/>
  <c r="AD19" i="1"/>
  <c r="AI19" i="1" s="1"/>
  <c r="X21" i="1"/>
  <c r="AA21" i="1"/>
  <c r="AP21" i="1" s="1"/>
  <c r="Y20" i="1"/>
  <c r="AC20" i="1" s="1"/>
  <c r="AH20" i="1" s="1"/>
  <c r="Z20" i="1"/>
  <c r="AD20" i="1" s="1"/>
  <c r="AI20" i="1" s="1"/>
  <c r="AE19" i="1"/>
  <c r="AJ19" i="1" s="1"/>
  <c r="AO20" i="1" l="1"/>
  <c r="AE20" i="3"/>
  <c r="AJ20" i="3" s="1"/>
  <c r="AM21" i="1"/>
  <c r="AC21" i="3"/>
  <c r="AH21" i="3" s="1"/>
  <c r="AN20" i="1"/>
  <c r="AD20" i="3"/>
  <c r="AI20" i="3" s="1"/>
  <c r="Y21" i="1"/>
  <c r="X22" i="1"/>
  <c r="AA22" i="1"/>
  <c r="AP22" i="1" s="1"/>
  <c r="Z21" i="1"/>
  <c r="AE20" i="1"/>
  <c r="AJ20" i="1" s="1"/>
  <c r="AC21" i="1"/>
  <c r="AH21" i="1" s="1"/>
  <c r="AO21" i="1" l="1"/>
  <c r="AE21" i="3"/>
  <c r="AJ21" i="3" s="1"/>
  <c r="AM22" i="1"/>
  <c r="AC22" i="3"/>
  <c r="AH22" i="3" s="1"/>
  <c r="AN21" i="1"/>
  <c r="AD21" i="3"/>
  <c r="AI21" i="3" s="1"/>
  <c r="AD21" i="1"/>
  <c r="AI21" i="1" s="1"/>
  <c r="AA23" i="1"/>
  <c r="AP23" i="1" s="1"/>
  <c r="X23" i="1"/>
  <c r="Y22" i="1"/>
  <c r="AC22" i="1" s="1"/>
  <c r="AH22" i="1" s="1"/>
  <c r="Z22" i="1"/>
  <c r="AE21" i="1"/>
  <c r="AJ21" i="1" s="1"/>
  <c r="AD22" i="1"/>
  <c r="AI22" i="1" s="1"/>
  <c r="AN22" i="1" l="1"/>
  <c r="AD22" i="3"/>
  <c r="AI22" i="3" s="1"/>
  <c r="AM23" i="1"/>
  <c r="AC23" i="3"/>
  <c r="AH23" i="3" s="1"/>
  <c r="AO22" i="1"/>
  <c r="AE22" i="3"/>
  <c r="AJ22" i="3" s="1"/>
  <c r="Y23" i="1"/>
  <c r="AC23" i="1" s="1"/>
  <c r="AH23" i="1" s="1"/>
  <c r="X24" i="1"/>
  <c r="AA24" i="1"/>
  <c r="AP24" i="1" s="1"/>
  <c r="Z23" i="1"/>
  <c r="AE22" i="1"/>
  <c r="AJ22" i="1" s="1"/>
  <c r="AN23" i="1" l="1"/>
  <c r="AD23" i="3"/>
  <c r="AI23" i="3" s="1"/>
  <c r="AO23" i="1"/>
  <c r="AE23" i="3"/>
  <c r="AJ23" i="3" s="1"/>
  <c r="AM24" i="1"/>
  <c r="AC24" i="3"/>
  <c r="AH24" i="3" s="1"/>
  <c r="AD23" i="1"/>
  <c r="AI23" i="1" s="1"/>
  <c r="AA25" i="1"/>
  <c r="AP25" i="1" s="1"/>
  <c r="X25" i="1"/>
  <c r="Y24" i="1"/>
  <c r="AC24" i="1" s="1"/>
  <c r="AH24" i="1" s="1"/>
  <c r="Z24" i="1"/>
  <c r="AE23" i="1"/>
  <c r="AJ23" i="1" s="1"/>
  <c r="AN24" i="1" l="1"/>
  <c r="AD24" i="3"/>
  <c r="AI24" i="3" s="1"/>
  <c r="AM25" i="1"/>
  <c r="AC25" i="3"/>
  <c r="AH25" i="3" s="1"/>
  <c r="AO24" i="1"/>
  <c r="AE24" i="3"/>
  <c r="AJ24" i="3" s="1"/>
  <c r="AD24" i="1"/>
  <c r="AI24" i="1" s="1"/>
  <c r="Y25" i="1"/>
  <c r="X26" i="1"/>
  <c r="AA26" i="1"/>
  <c r="AP26" i="1" s="1"/>
  <c r="Z25" i="1"/>
  <c r="AE24" i="1"/>
  <c r="AJ24" i="1" s="1"/>
  <c r="AC25" i="1"/>
  <c r="AH25" i="1" s="1"/>
  <c r="AD25" i="1"/>
  <c r="AI25" i="1" s="1"/>
  <c r="AM26" i="1" l="1"/>
  <c r="AC26" i="3"/>
  <c r="AH26" i="3" s="1"/>
  <c r="AO25" i="1"/>
  <c r="AE25" i="3"/>
  <c r="AJ25" i="3" s="1"/>
  <c r="AN25" i="1"/>
  <c r="AD25" i="3"/>
  <c r="AI25" i="3" s="1"/>
  <c r="AA27" i="1"/>
  <c r="AP27" i="1" s="1"/>
  <c r="X27" i="1"/>
  <c r="Y26" i="1"/>
  <c r="AC26" i="1" s="1"/>
  <c r="AH26" i="1" s="1"/>
  <c r="Z26" i="1"/>
  <c r="AE25" i="1"/>
  <c r="AJ25" i="1" s="1"/>
  <c r="AO26" i="1" l="1"/>
  <c r="AE26" i="3"/>
  <c r="AJ26" i="3" s="1"/>
  <c r="AN26" i="1"/>
  <c r="AD26" i="3"/>
  <c r="AI26" i="3" s="1"/>
  <c r="AD26" i="1"/>
  <c r="AI26" i="1" s="1"/>
  <c r="AM27" i="1"/>
  <c r="AC27" i="3"/>
  <c r="AH27" i="3" s="1"/>
  <c r="Y27" i="1"/>
  <c r="X28" i="1"/>
  <c r="AA28" i="1"/>
  <c r="AP28" i="1" s="1"/>
  <c r="Z27" i="1"/>
  <c r="AE26" i="1"/>
  <c r="AJ26" i="1" s="1"/>
  <c r="AC27" i="1"/>
  <c r="AH27" i="1" s="1"/>
  <c r="AO27" i="1" l="1"/>
  <c r="AE27" i="3"/>
  <c r="AJ27" i="3" s="1"/>
  <c r="AN27" i="1"/>
  <c r="AD27" i="3"/>
  <c r="AI27" i="3" s="1"/>
  <c r="AM28" i="1"/>
  <c r="AC28" i="3"/>
  <c r="AH28" i="3" s="1"/>
  <c r="AD27" i="1"/>
  <c r="AI27" i="1" s="1"/>
  <c r="AA29" i="1"/>
  <c r="AP29" i="1" s="1"/>
  <c r="X29" i="1"/>
  <c r="Y28" i="1"/>
  <c r="Z28" i="1"/>
  <c r="AE27" i="1"/>
  <c r="AJ27" i="1" s="1"/>
  <c r="AC28" i="1"/>
  <c r="AH28" i="1" s="1"/>
  <c r="AN28" i="1" l="1"/>
  <c r="AD28" i="3"/>
  <c r="AI28" i="3" s="1"/>
  <c r="AO28" i="1"/>
  <c r="AE28" i="3"/>
  <c r="AJ28" i="3" s="1"/>
  <c r="AM29" i="1"/>
  <c r="AC29" i="3"/>
  <c r="AH29" i="3" s="1"/>
  <c r="AD28" i="1"/>
  <c r="AI28" i="1" s="1"/>
  <c r="X30" i="1"/>
  <c r="Y29" i="1"/>
  <c r="AA30" i="1"/>
  <c r="AP30" i="1" s="1"/>
  <c r="Z29" i="1"/>
  <c r="AD29" i="1" s="1"/>
  <c r="AI29" i="1" s="1"/>
  <c r="AE28" i="1"/>
  <c r="AJ28" i="1" s="1"/>
  <c r="AC29" i="1"/>
  <c r="AH29" i="1" s="1"/>
  <c r="AO29" i="1" l="1"/>
  <c r="AE29" i="3"/>
  <c r="AJ29" i="3" s="1"/>
  <c r="AN29" i="1"/>
  <c r="AD29" i="3"/>
  <c r="AI29" i="3" s="1"/>
  <c r="AM30" i="1"/>
  <c r="AC30" i="3"/>
  <c r="AH30" i="3" s="1"/>
  <c r="AA31" i="1"/>
  <c r="AP31" i="1" s="1"/>
  <c r="Y30" i="1"/>
  <c r="X31" i="1"/>
  <c r="Z30" i="1"/>
  <c r="AE29" i="1"/>
  <c r="AJ29" i="1" s="1"/>
  <c r="AC30" i="1"/>
  <c r="AH30" i="1" s="1"/>
  <c r="AD30" i="1"/>
  <c r="AI30" i="1" s="1"/>
  <c r="AM31" i="1" l="1"/>
  <c r="AC31" i="3"/>
  <c r="AH31" i="3" s="1"/>
  <c r="AO30" i="1"/>
  <c r="AE30" i="3"/>
  <c r="AJ30" i="3" s="1"/>
  <c r="AN30" i="1"/>
  <c r="AD30" i="3"/>
  <c r="AI30" i="3" s="1"/>
  <c r="X32" i="1"/>
  <c r="Y31" i="1"/>
  <c r="AA32" i="1"/>
  <c r="AP32" i="1" s="1"/>
  <c r="Z31" i="1"/>
  <c r="AE30" i="1"/>
  <c r="AJ30" i="1" s="1"/>
  <c r="AC31" i="1"/>
  <c r="AH31" i="1" s="1"/>
  <c r="AM32" i="1" l="1"/>
  <c r="AC32" i="3"/>
  <c r="AH32" i="3" s="1"/>
  <c r="AO31" i="1"/>
  <c r="AE31" i="3"/>
  <c r="AJ31" i="3" s="1"/>
  <c r="AN31" i="1"/>
  <c r="AD31" i="3"/>
  <c r="AI31" i="3" s="1"/>
  <c r="AD31" i="1"/>
  <c r="AI31" i="1" s="1"/>
  <c r="AA33" i="1"/>
  <c r="AP33" i="1" s="1"/>
  <c r="Y32" i="1"/>
  <c r="X33" i="1"/>
  <c r="Z32" i="1"/>
  <c r="AD32" i="1" s="1"/>
  <c r="AI32" i="1" s="1"/>
  <c r="AE31" i="1"/>
  <c r="AJ31" i="1" s="1"/>
  <c r="AC32" i="1"/>
  <c r="AH32" i="1" s="1"/>
  <c r="AN32" i="1" l="1"/>
  <c r="AD32" i="3"/>
  <c r="AI32" i="3" s="1"/>
  <c r="AM33" i="1"/>
  <c r="AC33" i="3"/>
  <c r="AH33" i="3" s="1"/>
  <c r="AO32" i="1"/>
  <c r="AE32" i="3"/>
  <c r="AJ32" i="3" s="1"/>
  <c r="Y33" i="1"/>
  <c r="X34" i="1"/>
  <c r="AA34" i="1"/>
  <c r="AP34" i="1" s="1"/>
  <c r="Z33" i="1"/>
  <c r="AE32" i="1"/>
  <c r="AJ32" i="1" s="1"/>
  <c r="AC33" i="1"/>
  <c r="AH33" i="1" s="1"/>
  <c r="AO33" i="1" l="1"/>
  <c r="AE33" i="3"/>
  <c r="AJ33" i="3" s="1"/>
  <c r="AN33" i="1"/>
  <c r="AD33" i="3"/>
  <c r="AI33" i="3" s="1"/>
  <c r="AD33" i="1"/>
  <c r="AI33" i="1" s="1"/>
  <c r="AM34" i="1"/>
  <c r="AC34" i="3"/>
  <c r="AH34" i="3" s="1"/>
  <c r="AA35" i="1"/>
  <c r="AP35" i="1" s="1"/>
  <c r="X35" i="1"/>
  <c r="Y34" i="1"/>
  <c r="Z34" i="1"/>
  <c r="AD34" i="1" s="1"/>
  <c r="AI34" i="1" s="1"/>
  <c r="AE33" i="1"/>
  <c r="AJ33" i="1" s="1"/>
  <c r="AC34" i="1"/>
  <c r="AH34" i="1" s="1"/>
  <c r="AO34" i="1" l="1"/>
  <c r="AE34" i="3"/>
  <c r="AJ34" i="3" s="1"/>
  <c r="AM35" i="1"/>
  <c r="AC35" i="3"/>
  <c r="AH35" i="3" s="1"/>
  <c r="AN34" i="1"/>
  <c r="AD34" i="3"/>
  <c r="AI34" i="3" s="1"/>
  <c r="Y35" i="1"/>
  <c r="X36" i="1"/>
  <c r="AA36" i="1"/>
  <c r="AP36" i="1" s="1"/>
  <c r="Z35" i="1"/>
  <c r="AD35" i="1" s="1"/>
  <c r="AI35" i="1" s="1"/>
  <c r="AE34" i="1"/>
  <c r="AJ34" i="1" s="1"/>
  <c r="AC35" i="1"/>
  <c r="AH35" i="1" s="1"/>
  <c r="AM36" i="1" l="1"/>
  <c r="AC36" i="3"/>
  <c r="AH36" i="3" s="1"/>
  <c r="AO35" i="1"/>
  <c r="AE35" i="3"/>
  <c r="AJ35" i="3" s="1"/>
  <c r="AN35" i="1"/>
  <c r="AD35" i="3"/>
  <c r="AI35" i="3" s="1"/>
  <c r="AA37" i="1"/>
  <c r="AP37" i="1" s="1"/>
  <c r="X37" i="1"/>
  <c r="Y36" i="1"/>
  <c r="AC36" i="1" s="1"/>
  <c r="AH36" i="1" s="1"/>
  <c r="Z36" i="1"/>
  <c r="AE35" i="1"/>
  <c r="AJ35" i="1" s="1"/>
  <c r="AD36" i="1"/>
  <c r="AI36" i="1" s="1"/>
  <c r="AN36" i="1" l="1"/>
  <c r="AD36" i="3"/>
  <c r="AI36" i="3" s="1"/>
  <c r="AO36" i="1"/>
  <c r="AE36" i="3"/>
  <c r="AJ36" i="3" s="1"/>
  <c r="AM37" i="1"/>
  <c r="AC37" i="3"/>
  <c r="AH37" i="3" s="1"/>
  <c r="Y37" i="1"/>
  <c r="X38" i="1"/>
  <c r="AA38" i="1"/>
  <c r="AP38" i="1" s="1"/>
  <c r="Z37" i="1"/>
  <c r="AE36" i="1"/>
  <c r="AJ36" i="1" s="1"/>
  <c r="AC37" i="1"/>
  <c r="AH37" i="1" s="1"/>
  <c r="AD37" i="1"/>
  <c r="AI37" i="1" s="1"/>
  <c r="AO37" i="1" l="1"/>
  <c r="AE37" i="3"/>
  <c r="AJ37" i="3" s="1"/>
  <c r="AM38" i="1"/>
  <c r="AC38" i="3"/>
  <c r="AH38" i="3" s="1"/>
  <c r="AN37" i="1"/>
  <c r="AD37" i="3"/>
  <c r="AI37" i="3" s="1"/>
  <c r="AA39" i="1"/>
  <c r="AP39" i="1" s="1"/>
  <c r="X39" i="1"/>
  <c r="Y38" i="1"/>
  <c r="Z38" i="1"/>
  <c r="AD38" i="1" s="1"/>
  <c r="AI38" i="1" s="1"/>
  <c r="AE37" i="1"/>
  <c r="AJ37" i="1" s="1"/>
  <c r="AC38" i="1"/>
  <c r="AH38" i="1" s="1"/>
  <c r="AN38" i="1" l="1"/>
  <c r="AD38" i="3"/>
  <c r="AI38" i="3" s="1"/>
  <c r="AM39" i="1"/>
  <c r="AC39" i="3"/>
  <c r="AH39" i="3" s="1"/>
  <c r="AO38" i="1"/>
  <c r="AE38" i="3"/>
  <c r="AJ38" i="3" s="1"/>
  <c r="Y39" i="1"/>
  <c r="X40" i="1"/>
  <c r="AA40" i="1"/>
  <c r="AP40" i="1" s="1"/>
  <c r="Z39" i="1"/>
  <c r="AE38" i="1"/>
  <c r="AJ38" i="1" s="1"/>
  <c r="AC39" i="1"/>
  <c r="AH39" i="1" s="1"/>
  <c r="AO39" i="1" l="1"/>
  <c r="AE39" i="3"/>
  <c r="AJ39" i="3" s="1"/>
  <c r="AD39" i="1"/>
  <c r="AI39" i="1" s="1"/>
  <c r="AN39" i="1"/>
  <c r="AD39" i="3"/>
  <c r="AI39" i="3" s="1"/>
  <c r="AM40" i="1"/>
  <c r="AC40" i="3"/>
  <c r="AH40" i="3" s="1"/>
  <c r="AA41" i="1"/>
  <c r="AP41" i="1" s="1"/>
  <c r="X41" i="1"/>
  <c r="Y40" i="1"/>
  <c r="AC40" i="1" s="1"/>
  <c r="AH40" i="1" s="1"/>
  <c r="Z40" i="1"/>
  <c r="AD40" i="1" s="1"/>
  <c r="AI40" i="1" s="1"/>
  <c r="AE39" i="1"/>
  <c r="AJ39" i="1" s="1"/>
  <c r="AO40" i="1" l="1"/>
  <c r="AE40" i="3"/>
  <c r="AJ40" i="3" s="1"/>
  <c r="AN40" i="1"/>
  <c r="AD40" i="3"/>
  <c r="AI40" i="3" s="1"/>
  <c r="AM41" i="1"/>
  <c r="AC41" i="3"/>
  <c r="AH41" i="3" s="1"/>
  <c r="X42" i="1"/>
  <c r="Y41" i="1"/>
  <c r="AC41" i="1" s="1"/>
  <c r="AH41" i="1" s="1"/>
  <c r="AA42" i="1"/>
  <c r="AP42" i="1" s="1"/>
  <c r="Z41" i="1"/>
  <c r="AE40" i="1"/>
  <c r="AJ40" i="1" s="1"/>
  <c r="AO41" i="1" l="1"/>
  <c r="AE41" i="3"/>
  <c r="AJ41" i="3" s="1"/>
  <c r="AM42" i="1"/>
  <c r="AC42" i="3"/>
  <c r="AH42" i="3" s="1"/>
  <c r="AD41" i="1"/>
  <c r="AI41" i="1" s="1"/>
  <c r="AN41" i="1"/>
  <c r="AD41" i="3"/>
  <c r="AI41" i="3" s="1"/>
  <c r="AA43" i="1"/>
  <c r="AP43" i="1" s="1"/>
  <c r="Y42" i="1"/>
  <c r="X43" i="1"/>
  <c r="Z42" i="1"/>
  <c r="AE41" i="1"/>
  <c r="AJ41" i="1" s="1"/>
  <c r="AC42" i="1"/>
  <c r="AH42" i="1" s="1"/>
  <c r="AD42" i="1"/>
  <c r="AI42" i="1" s="1"/>
  <c r="AO42" i="1" l="1"/>
  <c r="AE42" i="3"/>
  <c r="AJ42" i="3" s="1"/>
  <c r="AM43" i="1"/>
  <c r="AC43" i="3"/>
  <c r="AH43" i="3" s="1"/>
  <c r="AN42" i="1"/>
  <c r="AD42" i="3"/>
  <c r="AI42" i="3" s="1"/>
  <c r="X44" i="1"/>
  <c r="Y43" i="1"/>
  <c r="AA44" i="1"/>
  <c r="AP44" i="1" s="1"/>
  <c r="Z43" i="1"/>
  <c r="AD43" i="1" s="1"/>
  <c r="AI43" i="1" s="1"/>
  <c r="AE42" i="1"/>
  <c r="AJ42" i="1" s="1"/>
  <c r="AN43" i="1" l="1"/>
  <c r="AD43" i="3"/>
  <c r="AI43" i="3" s="1"/>
  <c r="AO43" i="1"/>
  <c r="AE43" i="3"/>
  <c r="AJ43" i="3" s="1"/>
  <c r="AC43" i="1"/>
  <c r="AH43" i="1" s="1"/>
  <c r="AM44" i="1"/>
  <c r="AC44" i="3"/>
  <c r="AH44" i="3" s="1"/>
  <c r="Y44" i="1"/>
  <c r="AA45" i="1"/>
  <c r="AP45" i="1" s="1"/>
  <c r="X45" i="1"/>
  <c r="Z44" i="1"/>
  <c r="AE43" i="1"/>
  <c r="AJ43" i="1" s="1"/>
  <c r="AC44" i="1"/>
  <c r="AH44" i="1" s="1"/>
  <c r="AO44" i="1" l="1"/>
  <c r="AE44" i="3"/>
  <c r="AJ44" i="3" s="1"/>
  <c r="AN44" i="1"/>
  <c r="AD44" i="3"/>
  <c r="AI44" i="3" s="1"/>
  <c r="AM45" i="1"/>
  <c r="AC45" i="3"/>
  <c r="AH45" i="3" s="1"/>
  <c r="AD44" i="1"/>
  <c r="AI44" i="1" s="1"/>
  <c r="X46" i="1"/>
  <c r="AA46" i="1"/>
  <c r="AP46" i="1" s="1"/>
  <c r="Y45" i="1"/>
  <c r="Z45" i="1"/>
  <c r="AE44" i="1"/>
  <c r="AJ44" i="1" s="1"/>
  <c r="AC45" i="1"/>
  <c r="AH45" i="1" s="1"/>
  <c r="AO45" i="1" l="1"/>
  <c r="AE45" i="3"/>
  <c r="AJ45" i="3" s="1"/>
  <c r="AN45" i="1"/>
  <c r="AD45" i="3"/>
  <c r="AI45" i="3" s="1"/>
  <c r="AM46" i="1"/>
  <c r="AC46" i="3"/>
  <c r="AH46" i="3" s="1"/>
  <c r="AD45" i="1"/>
  <c r="AI45" i="1" s="1"/>
  <c r="Y46" i="1"/>
  <c r="AC46" i="1" s="1"/>
  <c r="AH46" i="1" s="1"/>
  <c r="AA47" i="1"/>
  <c r="AP47" i="1" s="1"/>
  <c r="X47" i="1"/>
  <c r="Z46" i="1"/>
  <c r="AE45" i="1"/>
  <c r="AJ45" i="1" s="1"/>
  <c r="AM47" i="1" l="1"/>
  <c r="AC47" i="3"/>
  <c r="AH47" i="3" s="1"/>
  <c r="AO46" i="1"/>
  <c r="AE46" i="3"/>
  <c r="AJ46" i="3" s="1"/>
  <c r="AN46" i="1"/>
  <c r="AD46" i="3"/>
  <c r="AI46" i="3" s="1"/>
  <c r="AD46" i="1"/>
  <c r="AI46" i="1" s="1"/>
  <c r="X48" i="1"/>
  <c r="AA48" i="1"/>
  <c r="AP48" i="1" s="1"/>
  <c r="Y47" i="1"/>
  <c r="Z47" i="1"/>
  <c r="AE46" i="1"/>
  <c r="AJ46" i="1" s="1"/>
  <c r="AO47" i="1" l="1"/>
  <c r="AE47" i="3"/>
  <c r="AJ47" i="3" s="1"/>
  <c r="AD47" i="1"/>
  <c r="AI47" i="1" s="1"/>
  <c r="AN47" i="1"/>
  <c r="AD47" i="3"/>
  <c r="AI47" i="3" s="1"/>
  <c r="AM48" i="1"/>
  <c r="AC48" i="3"/>
  <c r="AH48" i="3" s="1"/>
  <c r="AC47" i="1"/>
  <c r="AH47" i="1" s="1"/>
  <c r="Y48" i="1"/>
  <c r="AA49" i="1"/>
  <c r="X49" i="1"/>
  <c r="AC49" i="3" s="1"/>
  <c r="AH49" i="3" s="1"/>
  <c r="Z48" i="1"/>
  <c r="AE47" i="1"/>
  <c r="AJ47" i="1" s="1"/>
  <c r="AD48" i="1"/>
  <c r="AI48" i="1" s="1"/>
  <c r="AC48" i="1"/>
  <c r="AH48" i="1" s="1"/>
  <c r="AN48" i="1" l="1"/>
  <c r="AD48" i="3"/>
  <c r="AI48" i="3" s="1"/>
  <c r="AO48" i="1"/>
  <c r="AE48" i="3"/>
  <c r="AJ48" i="3" s="1"/>
  <c r="AP49" i="1"/>
  <c r="AA50" i="1"/>
  <c r="AP50" i="1" s="1"/>
  <c r="AM49" i="1"/>
  <c r="X50" i="1"/>
  <c r="Y49" i="1"/>
  <c r="AD49" i="3" s="1"/>
  <c r="AI49" i="3" s="1"/>
  <c r="Z49" i="1"/>
  <c r="AE49" i="3" s="1"/>
  <c r="AJ49" i="3" s="1"/>
  <c r="AE48" i="1"/>
  <c r="AJ48" i="1" s="1"/>
  <c r="AC49" i="1" l="1"/>
  <c r="AH49" i="1" s="1"/>
  <c r="AD49" i="1"/>
  <c r="AI49" i="1" s="1"/>
  <c r="AM50" i="1"/>
  <c r="AC50" i="3"/>
  <c r="AH50" i="3" s="1"/>
  <c r="AO49" i="1"/>
  <c r="Z50" i="1"/>
  <c r="AD50" i="1" s="1"/>
  <c r="AI50" i="1" s="1"/>
  <c r="AN49" i="1"/>
  <c r="Y50" i="1"/>
  <c r="AC50" i="1" s="1"/>
  <c r="AH50" i="1" s="1"/>
  <c r="AA51" i="1"/>
  <c r="AP51" i="1" s="1"/>
  <c r="X51" i="1"/>
  <c r="AE49" i="1"/>
  <c r="AJ49" i="1" s="1"/>
  <c r="AM51" i="1" l="1"/>
  <c r="AC51" i="3"/>
  <c r="AH51" i="3" s="1"/>
  <c r="AN50" i="1"/>
  <c r="AD50" i="3"/>
  <c r="AI50" i="3" s="1"/>
  <c r="AO50" i="1"/>
  <c r="AE50" i="3"/>
  <c r="AJ50" i="3" s="1"/>
  <c r="X52" i="1"/>
  <c r="AA52" i="1"/>
  <c r="AP52" i="1" s="1"/>
  <c r="Y51" i="1"/>
  <c r="AC51" i="1" s="1"/>
  <c r="AH51" i="1" s="1"/>
  <c r="Z51" i="1"/>
  <c r="AE50" i="1"/>
  <c r="AJ50" i="1" s="1"/>
  <c r="AO51" i="1" l="1"/>
  <c r="AE51" i="3"/>
  <c r="AJ51" i="3" s="1"/>
  <c r="AD51" i="1"/>
  <c r="AI51" i="1" s="1"/>
  <c r="AN51" i="1"/>
  <c r="AD51" i="3"/>
  <c r="AI51" i="3" s="1"/>
  <c r="AM52" i="1"/>
  <c r="AC52" i="3"/>
  <c r="AH52" i="3" s="1"/>
  <c r="Y52" i="1"/>
  <c r="AA53" i="1"/>
  <c r="AP53" i="1" s="1"/>
  <c r="X53" i="1"/>
  <c r="Z52" i="1"/>
  <c r="AE51" i="1"/>
  <c r="AJ51" i="1" s="1"/>
  <c r="AM53" i="1" l="1"/>
  <c r="AC53" i="3"/>
  <c r="AH53" i="3" s="1"/>
  <c r="AO52" i="1"/>
  <c r="AE52" i="3"/>
  <c r="AJ52" i="3" s="1"/>
  <c r="AN52" i="1"/>
  <c r="AD52" i="3"/>
  <c r="AI52" i="3" s="1"/>
  <c r="AC52" i="1"/>
  <c r="AH52" i="1" s="1"/>
  <c r="AD52" i="1"/>
  <c r="AI52" i="1" s="1"/>
  <c r="Y53" i="1"/>
  <c r="AA54" i="1"/>
  <c r="AP54" i="1" s="1"/>
  <c r="X54" i="1"/>
  <c r="Z53" i="1"/>
  <c r="AD53" i="1" s="1"/>
  <c r="AI53" i="1" s="1"/>
  <c r="AE52" i="1"/>
  <c r="AJ52" i="1" s="1"/>
  <c r="AC53" i="1"/>
  <c r="AH53" i="1" s="1"/>
  <c r="AM54" i="1" l="1"/>
  <c r="AC54" i="3"/>
  <c r="AH54" i="3" s="1"/>
  <c r="AO53" i="1"/>
  <c r="AE53" i="3"/>
  <c r="AJ53" i="3" s="1"/>
  <c r="AN53" i="1"/>
  <c r="AD53" i="3"/>
  <c r="AI53" i="3" s="1"/>
  <c r="X55" i="1"/>
  <c r="AA55" i="1"/>
  <c r="AP55" i="1" s="1"/>
  <c r="Y54" i="1"/>
  <c r="Z54" i="1"/>
  <c r="AD54" i="1" s="1"/>
  <c r="AI54" i="1" s="1"/>
  <c r="AE53" i="1"/>
  <c r="AJ53" i="1" s="1"/>
  <c r="AC54" i="1"/>
  <c r="AH54" i="1" s="1"/>
  <c r="AO54" i="1" l="1"/>
  <c r="AE54" i="3"/>
  <c r="AJ54" i="3" s="1"/>
  <c r="AN54" i="1"/>
  <c r="AD54" i="3"/>
  <c r="AI54" i="3" s="1"/>
  <c r="AM55" i="1"/>
  <c r="AC55" i="3"/>
  <c r="AH55" i="3" s="1"/>
  <c r="AA56" i="1"/>
  <c r="AP56" i="1" s="1"/>
  <c r="Y55" i="1"/>
  <c r="X56" i="1"/>
  <c r="Z55" i="1"/>
  <c r="AE54" i="1"/>
  <c r="AJ54" i="1" s="1"/>
  <c r="AC55" i="1"/>
  <c r="AH55" i="1" s="1"/>
  <c r="AD55" i="1"/>
  <c r="AI55" i="1" s="1"/>
  <c r="AO55" i="1" l="1"/>
  <c r="AE55" i="3"/>
  <c r="AJ55" i="3" s="1"/>
  <c r="AM56" i="1"/>
  <c r="AC56" i="3"/>
  <c r="AH56" i="3" s="1"/>
  <c r="AN55" i="1"/>
  <c r="AD55" i="3"/>
  <c r="AI55" i="3" s="1"/>
  <c r="Y56" i="1"/>
  <c r="AC56" i="1" s="1"/>
  <c r="AH56" i="1" s="1"/>
  <c r="X57" i="1"/>
  <c r="AA57" i="1"/>
  <c r="AP57" i="1" s="1"/>
  <c r="Z56" i="1"/>
  <c r="AE55" i="1"/>
  <c r="AJ55" i="1" s="1"/>
  <c r="AO56" i="1" l="1"/>
  <c r="AE56" i="3"/>
  <c r="AJ56" i="3" s="1"/>
  <c r="AD56" i="1"/>
  <c r="AI56" i="1" s="1"/>
  <c r="AN56" i="1"/>
  <c r="AD56" i="3"/>
  <c r="AI56" i="3" s="1"/>
  <c r="AM57" i="1"/>
  <c r="AC57" i="3"/>
  <c r="AH57" i="3" s="1"/>
  <c r="AA58" i="1"/>
  <c r="AP58" i="1" s="1"/>
  <c r="X58" i="1"/>
  <c r="Y57" i="1"/>
  <c r="AC57" i="1" s="1"/>
  <c r="AH57" i="1" s="1"/>
  <c r="Z57" i="1"/>
  <c r="AE56" i="1"/>
  <c r="AJ56" i="1" s="1"/>
  <c r="AN57" i="1" l="1"/>
  <c r="AD57" i="3"/>
  <c r="AI57" i="3" s="1"/>
  <c r="AM58" i="1"/>
  <c r="AC58" i="3"/>
  <c r="AH58" i="3" s="1"/>
  <c r="AO57" i="1"/>
  <c r="AE57" i="3"/>
  <c r="AJ57" i="3" s="1"/>
  <c r="AD57" i="1"/>
  <c r="AI57" i="1" s="1"/>
  <c r="X59" i="1"/>
  <c r="Y58" i="1"/>
  <c r="AC58" i="1" s="1"/>
  <c r="AH58" i="1" s="1"/>
  <c r="AA59" i="1"/>
  <c r="AP59" i="1" s="1"/>
  <c r="Z58" i="1"/>
  <c r="AE57" i="1"/>
  <c r="AJ57" i="1" s="1"/>
  <c r="AD58" i="1"/>
  <c r="AI58" i="1" s="1"/>
  <c r="AO58" i="1" l="1"/>
  <c r="AE58" i="3"/>
  <c r="AJ58" i="3" s="1"/>
  <c r="AN58" i="1"/>
  <c r="AD58" i="3"/>
  <c r="AI58" i="3" s="1"/>
  <c r="AM59" i="1"/>
  <c r="AC59" i="3"/>
  <c r="AH59" i="3" s="1"/>
  <c r="Y59" i="1"/>
  <c r="AA60" i="1"/>
  <c r="AP60" i="1" s="1"/>
  <c r="X60" i="1"/>
  <c r="Z59" i="1"/>
  <c r="AD59" i="1" s="1"/>
  <c r="AI59" i="1" s="1"/>
  <c r="AE58" i="1"/>
  <c r="AJ58" i="1" s="1"/>
  <c r="AC59" i="1"/>
  <c r="AH59" i="1" s="1"/>
  <c r="AN59" i="1" l="1"/>
  <c r="AD59" i="3"/>
  <c r="AI59" i="3" s="1"/>
  <c r="AO59" i="1"/>
  <c r="AE59" i="3"/>
  <c r="AJ59" i="3" s="1"/>
  <c r="AM60" i="1"/>
  <c r="AC60" i="3"/>
  <c r="AH60" i="3" s="1"/>
  <c r="AA61" i="1"/>
  <c r="AP61" i="1" s="1"/>
  <c r="X61" i="1"/>
  <c r="Y60" i="1"/>
  <c r="Z60" i="1"/>
  <c r="AD60" i="1" s="1"/>
  <c r="AI60" i="1" s="1"/>
  <c r="AE59" i="1"/>
  <c r="AJ59" i="1" s="1"/>
  <c r="AC60" i="1"/>
  <c r="AH60" i="1" s="1"/>
  <c r="AO60" i="1" l="1"/>
  <c r="AE60" i="3"/>
  <c r="AJ60" i="3" s="1"/>
  <c r="AN60" i="1"/>
  <c r="AD60" i="3"/>
  <c r="AI60" i="3" s="1"/>
  <c r="AM61" i="1"/>
  <c r="AC61" i="3"/>
  <c r="AH61" i="3" s="1"/>
  <c r="X62" i="1"/>
  <c r="Y61" i="1"/>
  <c r="AA62" i="1"/>
  <c r="AP62" i="1" s="1"/>
  <c r="Z61" i="1"/>
  <c r="AD61" i="1" s="1"/>
  <c r="AI61" i="1" s="1"/>
  <c r="AE60" i="1"/>
  <c r="AJ60" i="1" s="1"/>
  <c r="AC61" i="1"/>
  <c r="AH61" i="1" s="1"/>
  <c r="AN61" i="1" l="1"/>
  <c r="AD61" i="3"/>
  <c r="AI61" i="3" s="1"/>
  <c r="AO61" i="1"/>
  <c r="AE61" i="3"/>
  <c r="AJ61" i="3" s="1"/>
  <c r="AM62" i="1"/>
  <c r="AC62" i="3"/>
  <c r="AH62" i="3" s="1"/>
  <c r="Y62" i="1"/>
  <c r="AA63" i="1"/>
  <c r="AP63" i="1" s="1"/>
  <c r="X63" i="1"/>
  <c r="Z62" i="1"/>
  <c r="AE61" i="1"/>
  <c r="AJ61" i="1" s="1"/>
  <c r="AC62" i="1"/>
  <c r="AH62" i="1" s="1"/>
  <c r="AO62" i="1" l="1"/>
  <c r="AE62" i="3"/>
  <c r="AJ62" i="3" s="1"/>
  <c r="AM63" i="1"/>
  <c r="AC63" i="3"/>
  <c r="AH63" i="3" s="1"/>
  <c r="AN62" i="1"/>
  <c r="AD62" i="3"/>
  <c r="AI62" i="3" s="1"/>
  <c r="AD62" i="1"/>
  <c r="AI62" i="1" s="1"/>
  <c r="AA64" i="1"/>
  <c r="AP64" i="1" s="1"/>
  <c r="X64" i="1"/>
  <c r="Y63" i="1"/>
  <c r="AC63" i="1" s="1"/>
  <c r="AH63" i="1" s="1"/>
  <c r="Z63" i="1"/>
  <c r="AE62" i="1"/>
  <c r="AJ62" i="1" s="1"/>
  <c r="AM64" i="1" l="1"/>
  <c r="AC64" i="3"/>
  <c r="AH64" i="3" s="1"/>
  <c r="AO63" i="1"/>
  <c r="AE63" i="3"/>
  <c r="AJ63" i="3" s="1"/>
  <c r="AN63" i="1"/>
  <c r="AD63" i="3"/>
  <c r="AI63" i="3" s="1"/>
  <c r="AD63" i="1"/>
  <c r="AI63" i="1" s="1"/>
  <c r="Y64" i="1"/>
  <c r="X65" i="1"/>
  <c r="AA65" i="1"/>
  <c r="AP65" i="1" s="1"/>
  <c r="Z64" i="1"/>
  <c r="AD64" i="1" s="1"/>
  <c r="AI64" i="1" s="1"/>
  <c r="AE63" i="1"/>
  <c r="AJ63" i="1" s="1"/>
  <c r="AC64" i="1"/>
  <c r="AH64" i="1" s="1"/>
  <c r="AM65" i="1" l="1"/>
  <c r="AC65" i="3"/>
  <c r="AH65" i="3" s="1"/>
  <c r="AO64" i="1"/>
  <c r="AE64" i="3"/>
  <c r="AJ64" i="3" s="1"/>
  <c r="AN64" i="1"/>
  <c r="AD64" i="3"/>
  <c r="AI64" i="3" s="1"/>
  <c r="AA66" i="1"/>
  <c r="AP66" i="1" s="1"/>
  <c r="X66" i="1"/>
  <c r="Y65" i="1"/>
  <c r="Z65" i="1"/>
  <c r="AD65" i="1" s="1"/>
  <c r="AI65" i="1" s="1"/>
  <c r="AE64" i="1"/>
  <c r="AJ64" i="1" s="1"/>
  <c r="AC65" i="1"/>
  <c r="AH65" i="1" s="1"/>
  <c r="AO65" i="1" l="1"/>
  <c r="AE65" i="3"/>
  <c r="AJ65" i="3" s="1"/>
  <c r="AM66" i="1"/>
  <c r="AC66" i="3"/>
  <c r="AH66" i="3" s="1"/>
  <c r="AN65" i="1"/>
  <c r="AD65" i="3"/>
  <c r="AI65" i="3" s="1"/>
  <c r="Y66" i="1"/>
  <c r="X67" i="1"/>
  <c r="AA67" i="1"/>
  <c r="AP67" i="1" s="1"/>
  <c r="Z66" i="1"/>
  <c r="AE65" i="1"/>
  <c r="AJ65" i="1" s="1"/>
  <c r="AC66" i="1"/>
  <c r="AH66" i="1" s="1"/>
  <c r="AO66" i="1" l="1"/>
  <c r="AE66" i="3"/>
  <c r="AJ66" i="3" s="1"/>
  <c r="AD66" i="1"/>
  <c r="AI66" i="1" s="1"/>
  <c r="AM67" i="1"/>
  <c r="AC67" i="3"/>
  <c r="AH67" i="3" s="1"/>
  <c r="AN66" i="1"/>
  <c r="AD66" i="3"/>
  <c r="AI66" i="3" s="1"/>
  <c r="AA68" i="1"/>
  <c r="AP68" i="1" s="1"/>
  <c r="X68" i="1"/>
  <c r="Y67" i="1"/>
  <c r="AC67" i="1" s="1"/>
  <c r="AH67" i="1" s="1"/>
  <c r="Z67" i="1"/>
  <c r="AE66" i="1"/>
  <c r="AJ66" i="1" s="1"/>
  <c r="AO67" i="1" l="1"/>
  <c r="AE67" i="3"/>
  <c r="AJ67" i="3" s="1"/>
  <c r="AN67" i="1"/>
  <c r="AD67" i="3"/>
  <c r="AI67" i="3" s="1"/>
  <c r="AM68" i="1"/>
  <c r="AC68" i="3"/>
  <c r="AH68" i="3" s="1"/>
  <c r="AD67" i="1"/>
  <c r="AI67" i="1" s="1"/>
  <c r="X69" i="1"/>
  <c r="Y68" i="1"/>
  <c r="AA69" i="1"/>
  <c r="AP69" i="1" s="1"/>
  <c r="Z68" i="1"/>
  <c r="AD68" i="1" s="1"/>
  <c r="AI68" i="1" s="1"/>
  <c r="AE67" i="1"/>
  <c r="AJ67" i="1" s="1"/>
  <c r="AC68" i="1"/>
  <c r="AH68" i="1" s="1"/>
  <c r="AN68" i="1" l="1"/>
  <c r="AD68" i="3"/>
  <c r="AI68" i="3" s="1"/>
  <c r="AO68" i="1"/>
  <c r="AE68" i="3"/>
  <c r="AJ68" i="3" s="1"/>
  <c r="AM69" i="1"/>
  <c r="AC69" i="3"/>
  <c r="AH69" i="3" s="1"/>
  <c r="AA70" i="1"/>
  <c r="AP70" i="1" s="1"/>
  <c r="Y69" i="1"/>
  <c r="AC69" i="1" s="1"/>
  <c r="AH69" i="1" s="1"/>
  <c r="X70" i="1"/>
  <c r="Z69" i="1"/>
  <c r="AD69" i="1" s="1"/>
  <c r="AI69" i="1" s="1"/>
  <c r="AE68" i="1"/>
  <c r="AJ68" i="1" s="1"/>
  <c r="AM70" i="1" l="1"/>
  <c r="AC70" i="3"/>
  <c r="AH70" i="3" s="1"/>
  <c r="AN69" i="1"/>
  <c r="AD69" i="3"/>
  <c r="AI69" i="3" s="1"/>
  <c r="AO69" i="1"/>
  <c r="AE69" i="3"/>
  <c r="AJ69" i="3" s="1"/>
  <c r="X71" i="1"/>
  <c r="Y70" i="1"/>
  <c r="AA71" i="1"/>
  <c r="AP71" i="1" s="1"/>
  <c r="Z70" i="1"/>
  <c r="AD70" i="1" s="1"/>
  <c r="AI70" i="1" s="1"/>
  <c r="AE69" i="1"/>
  <c r="AJ69" i="1" s="1"/>
  <c r="AC70" i="1"/>
  <c r="AH70" i="1" s="1"/>
  <c r="AN70" i="1" l="1"/>
  <c r="AD70" i="3"/>
  <c r="AI70" i="3" s="1"/>
  <c r="AO70" i="1"/>
  <c r="AE70" i="3"/>
  <c r="AJ70" i="3" s="1"/>
  <c r="AM71" i="1"/>
  <c r="AC71" i="3"/>
  <c r="AH71" i="3" s="1"/>
  <c r="AA72" i="1"/>
  <c r="AP72" i="1" s="1"/>
  <c r="Y71" i="1"/>
  <c r="AC71" i="1" s="1"/>
  <c r="AH71" i="1" s="1"/>
  <c r="X72" i="1"/>
  <c r="Z71" i="1"/>
  <c r="AE70" i="1"/>
  <c r="AJ70" i="1" s="1"/>
  <c r="AO71" i="1" l="1"/>
  <c r="AE71" i="3"/>
  <c r="AJ71" i="3" s="1"/>
  <c r="AM72" i="1"/>
  <c r="AC72" i="3"/>
  <c r="AH72" i="3" s="1"/>
  <c r="AN71" i="1"/>
  <c r="AD71" i="3"/>
  <c r="AI71" i="3" s="1"/>
  <c r="AD71" i="1"/>
  <c r="AI71" i="1" s="1"/>
  <c r="X73" i="1"/>
  <c r="Y72" i="1"/>
  <c r="AA73" i="1"/>
  <c r="AP73" i="1" s="1"/>
  <c r="Z72" i="1"/>
  <c r="AD72" i="1" s="1"/>
  <c r="AI72" i="1" s="1"/>
  <c r="AE71" i="1"/>
  <c r="AJ71" i="1" s="1"/>
  <c r="AC72" i="1"/>
  <c r="AH72" i="1" s="1"/>
  <c r="AM73" i="1" l="1"/>
  <c r="AC73" i="3"/>
  <c r="AH73" i="3" s="1"/>
  <c r="AO72" i="1"/>
  <c r="AE72" i="3"/>
  <c r="AJ72" i="3" s="1"/>
  <c r="AN72" i="1"/>
  <c r="AD72" i="3"/>
  <c r="AI72" i="3" s="1"/>
  <c r="AA74" i="1"/>
  <c r="AP74" i="1" s="1"/>
  <c r="Y73" i="1"/>
  <c r="X74" i="1"/>
  <c r="Z73" i="1"/>
  <c r="AD73" i="1" s="1"/>
  <c r="AI73" i="1" s="1"/>
  <c r="AE72" i="1"/>
  <c r="AJ72" i="1" s="1"/>
  <c r="AC73" i="1"/>
  <c r="AH73" i="1" s="1"/>
  <c r="AO73" i="1" l="1"/>
  <c r="AE73" i="3"/>
  <c r="AJ73" i="3" s="1"/>
  <c r="AN73" i="1"/>
  <c r="AD73" i="3"/>
  <c r="AI73" i="3" s="1"/>
  <c r="AM74" i="1"/>
  <c r="AC74" i="3"/>
  <c r="AH74" i="3" s="1"/>
  <c r="X75" i="1"/>
  <c r="Y74" i="1"/>
  <c r="AA75" i="1"/>
  <c r="AP75" i="1" s="1"/>
  <c r="Z74" i="1"/>
  <c r="AE73" i="1"/>
  <c r="AJ73" i="1" s="1"/>
  <c r="AC74" i="1"/>
  <c r="AH74" i="1" s="1"/>
  <c r="AO74" i="1" l="1"/>
  <c r="AE74" i="3"/>
  <c r="AJ74" i="3" s="1"/>
  <c r="AN74" i="1"/>
  <c r="AD74" i="3"/>
  <c r="AI74" i="3" s="1"/>
  <c r="AD74" i="1"/>
  <c r="AI74" i="1" s="1"/>
  <c r="AM75" i="1"/>
  <c r="AC75" i="3"/>
  <c r="AH75" i="3" s="1"/>
  <c r="AA76" i="1"/>
  <c r="AP76" i="1" s="1"/>
  <c r="Y75" i="1"/>
  <c r="X76" i="1"/>
  <c r="Z75" i="1"/>
  <c r="AE74" i="1"/>
  <c r="AJ74" i="1" s="1"/>
  <c r="AC75" i="1"/>
  <c r="AH75" i="1" s="1"/>
  <c r="AD75" i="1"/>
  <c r="AI75" i="1" s="1"/>
  <c r="AO75" i="1" l="1"/>
  <c r="AE75" i="3"/>
  <c r="AJ75" i="3" s="1"/>
  <c r="AN75" i="1"/>
  <c r="AD75" i="3"/>
  <c r="AI75" i="3" s="1"/>
  <c r="AM76" i="1"/>
  <c r="AC76" i="3"/>
  <c r="AH76" i="3" s="1"/>
  <c r="X77" i="1"/>
  <c r="Y76" i="1"/>
  <c r="AA77" i="1"/>
  <c r="AP77" i="1" s="1"/>
  <c r="Z76" i="1"/>
  <c r="AE75" i="1"/>
  <c r="AJ75" i="1" s="1"/>
  <c r="AD76" i="1"/>
  <c r="AI76" i="1" s="1"/>
  <c r="AC76" i="1"/>
  <c r="AH76" i="1" s="1"/>
  <c r="AO76" i="1" l="1"/>
  <c r="AE76" i="3"/>
  <c r="AJ76" i="3" s="1"/>
  <c r="AM77" i="1"/>
  <c r="AC77" i="3"/>
  <c r="AH77" i="3" s="1"/>
  <c r="AN76" i="1"/>
  <c r="AD76" i="3"/>
  <c r="AI76" i="3" s="1"/>
  <c r="AA78" i="1"/>
  <c r="AP78" i="1" s="1"/>
  <c r="Y77" i="1"/>
  <c r="AC77" i="1" s="1"/>
  <c r="AH77" i="1" s="1"/>
  <c r="X78" i="1"/>
  <c r="Z77" i="1"/>
  <c r="AE76" i="1"/>
  <c r="AJ76" i="1" s="1"/>
  <c r="AD77" i="1"/>
  <c r="AI77" i="1" s="1"/>
  <c r="AO77" i="1" l="1"/>
  <c r="AE77" i="3"/>
  <c r="AJ77" i="3" s="1"/>
  <c r="AN77" i="1"/>
  <c r="AD77" i="3"/>
  <c r="AI77" i="3" s="1"/>
  <c r="AM78" i="1"/>
  <c r="AC78" i="3"/>
  <c r="AH78" i="3" s="1"/>
  <c r="Y78" i="1"/>
  <c r="X79" i="1"/>
  <c r="AA79" i="1"/>
  <c r="AP79" i="1" s="1"/>
  <c r="Z78" i="1"/>
  <c r="AD78" i="1" s="1"/>
  <c r="AI78" i="1" s="1"/>
  <c r="AE77" i="1"/>
  <c r="AJ77" i="1" s="1"/>
  <c r="AC78" i="1"/>
  <c r="AH78" i="1" s="1"/>
  <c r="AM79" i="1" l="1"/>
  <c r="AC79" i="3"/>
  <c r="AH79" i="3" s="1"/>
  <c r="AO78" i="1"/>
  <c r="AE78" i="3"/>
  <c r="AJ78" i="3" s="1"/>
  <c r="AN78" i="1"/>
  <c r="AD78" i="3"/>
  <c r="AI78" i="3" s="1"/>
  <c r="AA80" i="1"/>
  <c r="AP80" i="1" s="1"/>
  <c r="X80" i="1"/>
  <c r="Y79" i="1"/>
  <c r="Z79" i="1"/>
  <c r="AD79" i="1" s="1"/>
  <c r="AI79" i="1" s="1"/>
  <c r="AE78" i="1"/>
  <c r="AJ78" i="1" s="1"/>
  <c r="AN79" i="1" l="1"/>
  <c r="AD79" i="3"/>
  <c r="AI79" i="3" s="1"/>
  <c r="AC79" i="1"/>
  <c r="AH79" i="1" s="1"/>
  <c r="AO79" i="1"/>
  <c r="AE79" i="3"/>
  <c r="AJ79" i="3" s="1"/>
  <c r="AM80" i="1"/>
  <c r="AC80" i="3"/>
  <c r="AH80" i="3" s="1"/>
  <c r="X81" i="1"/>
  <c r="Y80" i="1"/>
  <c r="AA81" i="1"/>
  <c r="AP81" i="1" s="1"/>
  <c r="Z80" i="1"/>
  <c r="AE79" i="1"/>
  <c r="AJ79" i="1" s="1"/>
  <c r="AC80" i="1"/>
  <c r="AH80" i="1" s="1"/>
  <c r="AO80" i="1" l="1"/>
  <c r="AE80" i="3"/>
  <c r="AJ80" i="3" s="1"/>
  <c r="AN80" i="1"/>
  <c r="AD80" i="3"/>
  <c r="AI80" i="3" s="1"/>
  <c r="AM81" i="1"/>
  <c r="AC81" i="3"/>
  <c r="AH81" i="3" s="1"/>
  <c r="AD80" i="1"/>
  <c r="AI80" i="1" s="1"/>
  <c r="AA82" i="1"/>
  <c r="AP82" i="1" s="1"/>
  <c r="Y81" i="1"/>
  <c r="X82" i="1"/>
  <c r="Z81" i="1"/>
  <c r="AE80" i="1"/>
  <c r="AJ80" i="1" s="1"/>
  <c r="AC81" i="1"/>
  <c r="AH81" i="1" s="1"/>
  <c r="AD81" i="1"/>
  <c r="AI81" i="1" s="1"/>
  <c r="AM82" i="1" l="1"/>
  <c r="AC82" i="3"/>
  <c r="AH82" i="3" s="1"/>
  <c r="AN81" i="1"/>
  <c r="AD81" i="3"/>
  <c r="AI81" i="3" s="1"/>
  <c r="AO81" i="1"/>
  <c r="AE81" i="3"/>
  <c r="AJ81" i="3" s="1"/>
  <c r="Y82" i="1"/>
  <c r="X83" i="1"/>
  <c r="AA83" i="1"/>
  <c r="AP83" i="1" s="1"/>
  <c r="Z82" i="1"/>
  <c r="AD82" i="1" s="1"/>
  <c r="AI82" i="1" s="1"/>
  <c r="AE81" i="1"/>
  <c r="AJ81" i="1" s="1"/>
  <c r="AO82" i="1" l="1"/>
  <c r="AE82" i="3"/>
  <c r="AJ82" i="3" s="1"/>
  <c r="AM83" i="1"/>
  <c r="AC83" i="3"/>
  <c r="AH83" i="3" s="1"/>
  <c r="AN82" i="1"/>
  <c r="AD82" i="3"/>
  <c r="AI82" i="3" s="1"/>
  <c r="AC82" i="1"/>
  <c r="AH82" i="1" s="1"/>
  <c r="AA84" i="1"/>
  <c r="AP84" i="1" s="1"/>
  <c r="X84" i="1"/>
  <c r="Y83" i="1"/>
  <c r="Z83" i="1"/>
  <c r="AE82" i="1"/>
  <c r="AJ82" i="1" s="1"/>
  <c r="AC83" i="1"/>
  <c r="AH83" i="1" s="1"/>
  <c r="AD83" i="1"/>
  <c r="AI83" i="1" s="1"/>
  <c r="AN83" i="1" l="1"/>
  <c r="AD83" i="3"/>
  <c r="AI83" i="3" s="1"/>
  <c r="AM84" i="1"/>
  <c r="AC84" i="3"/>
  <c r="AH84" i="3" s="1"/>
  <c r="AO83" i="1"/>
  <c r="AE83" i="3"/>
  <c r="AJ83" i="3" s="1"/>
  <c r="Y84" i="1"/>
  <c r="X85" i="1"/>
  <c r="AA85" i="1"/>
  <c r="AP85" i="1" s="1"/>
  <c r="Z84" i="1"/>
  <c r="AE83" i="1"/>
  <c r="AJ83" i="1" s="1"/>
  <c r="AC84" i="1"/>
  <c r="AH84" i="1" s="1"/>
  <c r="AO84" i="1" l="1"/>
  <c r="AE84" i="3"/>
  <c r="AJ84" i="3" s="1"/>
  <c r="AM85" i="1"/>
  <c r="AC85" i="3"/>
  <c r="AH85" i="3" s="1"/>
  <c r="AN84" i="1"/>
  <c r="AD84" i="3"/>
  <c r="AI84" i="3" s="1"/>
  <c r="AD84" i="1"/>
  <c r="AI84" i="1" s="1"/>
  <c r="AA86" i="1"/>
  <c r="AP86" i="1" s="1"/>
  <c r="X86" i="1"/>
  <c r="Y85" i="1"/>
  <c r="Z85" i="1"/>
  <c r="AD85" i="1" s="1"/>
  <c r="AI85" i="1" s="1"/>
  <c r="AE84" i="1"/>
  <c r="AJ84" i="1" s="1"/>
  <c r="AN85" i="1" l="1"/>
  <c r="AD85" i="3"/>
  <c r="AI85" i="3" s="1"/>
  <c r="AO85" i="1"/>
  <c r="AE85" i="3"/>
  <c r="AJ85" i="3" s="1"/>
  <c r="AM86" i="1"/>
  <c r="AC86" i="3"/>
  <c r="AH86" i="3" s="1"/>
  <c r="AC85" i="1"/>
  <c r="AH85" i="1" s="1"/>
  <c r="X87" i="1"/>
  <c r="Y86" i="1"/>
  <c r="AC86" i="1" s="1"/>
  <c r="AH86" i="1" s="1"/>
  <c r="AA87" i="1"/>
  <c r="AP87" i="1" s="1"/>
  <c r="Z86" i="1"/>
  <c r="AE85" i="1"/>
  <c r="AJ85" i="1" s="1"/>
  <c r="AN86" i="1" l="1"/>
  <c r="AD86" i="3"/>
  <c r="AI86" i="3" s="1"/>
  <c r="AO86" i="1"/>
  <c r="AE86" i="3"/>
  <c r="AJ86" i="3" s="1"/>
  <c r="AM87" i="1"/>
  <c r="AC87" i="3"/>
  <c r="AH87" i="3" s="1"/>
  <c r="AD86" i="1"/>
  <c r="AI86" i="1" s="1"/>
  <c r="AA88" i="1"/>
  <c r="AP88" i="1" s="1"/>
  <c r="Y87" i="1"/>
  <c r="X88" i="1"/>
  <c r="Z87" i="1"/>
  <c r="AD87" i="1" s="1"/>
  <c r="AI87" i="1" s="1"/>
  <c r="AE86" i="1"/>
  <c r="AJ86" i="1" s="1"/>
  <c r="AC87" i="1"/>
  <c r="AH87" i="1" s="1"/>
  <c r="AM88" i="1" l="1"/>
  <c r="AC88" i="3"/>
  <c r="AH88" i="3" s="1"/>
  <c r="AO87" i="1"/>
  <c r="AE87" i="3"/>
  <c r="AJ87" i="3" s="1"/>
  <c r="AN87" i="1"/>
  <c r="AD87" i="3"/>
  <c r="AI87" i="3" s="1"/>
  <c r="X89" i="1"/>
  <c r="Y88" i="1"/>
  <c r="AA89" i="1"/>
  <c r="AP89" i="1" s="1"/>
  <c r="AE87" i="1"/>
  <c r="AJ87" i="1" s="1"/>
  <c r="Z88" i="1"/>
  <c r="AN88" i="1" l="1"/>
  <c r="AD88" i="3"/>
  <c r="AI88" i="3" s="1"/>
  <c r="AO88" i="1"/>
  <c r="AE88" i="3"/>
  <c r="AJ88" i="3" s="1"/>
  <c r="AM89" i="1"/>
  <c r="AC89" i="3"/>
  <c r="AH89" i="3" s="1"/>
  <c r="AA90" i="1"/>
  <c r="AP90" i="1" s="1"/>
  <c r="Y89" i="1"/>
  <c r="AC88" i="1"/>
  <c r="AH88" i="1" s="1"/>
  <c r="X90" i="1"/>
  <c r="AE88" i="1"/>
  <c r="AJ88" i="1" s="1"/>
  <c r="AD88" i="1"/>
  <c r="AI88" i="1" s="1"/>
  <c r="Z89" i="1"/>
  <c r="AC89" i="1"/>
  <c r="AH89" i="1" s="1"/>
  <c r="AM90" i="1" l="1"/>
  <c r="AC90" i="3"/>
  <c r="AH90" i="3" s="1"/>
  <c r="AN89" i="1"/>
  <c r="AD89" i="3"/>
  <c r="AI89" i="3" s="1"/>
  <c r="AO89" i="1"/>
  <c r="AE89" i="3"/>
  <c r="AJ89" i="3" s="1"/>
  <c r="AD89" i="1"/>
  <c r="AI89" i="1" s="1"/>
  <c r="X91" i="1"/>
  <c r="Y90" i="1"/>
  <c r="AC90" i="1" s="1"/>
  <c r="AH90" i="1" s="1"/>
  <c r="AA91" i="1"/>
  <c r="AP91" i="1" s="1"/>
  <c r="Z90" i="1"/>
  <c r="AD90" i="1" s="1"/>
  <c r="AI90" i="1" s="1"/>
  <c r="AE89" i="1"/>
  <c r="AJ89" i="1" s="1"/>
  <c r="AN90" i="1" l="1"/>
  <c r="AD90" i="3"/>
  <c r="AI90" i="3" s="1"/>
  <c r="AO90" i="1"/>
  <c r="AE90" i="3"/>
  <c r="AJ90" i="3" s="1"/>
  <c r="AM91" i="1"/>
  <c r="AC91" i="3"/>
  <c r="AH91" i="3" s="1"/>
  <c r="AA92" i="1"/>
  <c r="AP92" i="1" s="1"/>
  <c r="Y91" i="1"/>
  <c r="AC91" i="1" s="1"/>
  <c r="AH91" i="1" s="1"/>
  <c r="X92" i="1"/>
  <c r="Z91" i="1"/>
  <c r="AE90" i="1"/>
  <c r="AJ90" i="1" s="1"/>
  <c r="AD91" i="1"/>
  <c r="AI91" i="1" s="1"/>
  <c r="AO91" i="1" l="1"/>
  <c r="AE91" i="3"/>
  <c r="AJ91" i="3" s="1"/>
  <c r="AM92" i="1"/>
  <c r="AC92" i="3"/>
  <c r="AH92" i="3" s="1"/>
  <c r="AN91" i="1"/>
  <c r="AD91" i="3"/>
  <c r="AI91" i="3" s="1"/>
  <c r="X93" i="1"/>
  <c r="Y92" i="1"/>
  <c r="AA93" i="1"/>
  <c r="AP93" i="1" s="1"/>
  <c r="Z92" i="1"/>
  <c r="AE91" i="1"/>
  <c r="AJ91" i="1" s="1"/>
  <c r="AC92" i="1"/>
  <c r="AH92" i="1" s="1"/>
  <c r="AN92" i="1" l="1"/>
  <c r="AD92" i="3"/>
  <c r="AI92" i="3" s="1"/>
  <c r="AO92" i="1"/>
  <c r="AE92" i="3"/>
  <c r="AJ92" i="3" s="1"/>
  <c r="AM93" i="1"/>
  <c r="AC93" i="3"/>
  <c r="AH93" i="3" s="1"/>
  <c r="AD92" i="1"/>
  <c r="AI92" i="1" s="1"/>
  <c r="AA94" i="1"/>
  <c r="AP94" i="1" s="1"/>
  <c r="Y93" i="1"/>
  <c r="X94" i="1"/>
  <c r="Z93" i="1"/>
  <c r="AE92" i="1"/>
  <c r="AJ92" i="1" s="1"/>
  <c r="AC93" i="1"/>
  <c r="AH93" i="1" s="1"/>
  <c r="AM94" i="1" l="1"/>
  <c r="AC94" i="3"/>
  <c r="AH94" i="3" s="1"/>
  <c r="AO93" i="1"/>
  <c r="AE93" i="3"/>
  <c r="AJ93" i="3" s="1"/>
  <c r="AN93" i="1"/>
  <c r="AD93" i="3"/>
  <c r="AI93" i="3" s="1"/>
  <c r="AD93" i="1"/>
  <c r="AI93" i="1" s="1"/>
  <c r="X95" i="1"/>
  <c r="Y94" i="1"/>
  <c r="AA95" i="1"/>
  <c r="AP95" i="1" s="1"/>
  <c r="Z94" i="1"/>
  <c r="AE93" i="1"/>
  <c r="AJ93" i="1" s="1"/>
  <c r="AC94" i="1"/>
  <c r="AH94" i="1" s="1"/>
  <c r="AO94" i="1" l="1"/>
  <c r="AE94" i="3"/>
  <c r="AJ94" i="3" s="1"/>
  <c r="AN94" i="1"/>
  <c r="AD94" i="3"/>
  <c r="AI94" i="3" s="1"/>
  <c r="AM95" i="1"/>
  <c r="AC95" i="3"/>
  <c r="AH95" i="3" s="1"/>
  <c r="AD94" i="1"/>
  <c r="AI94" i="1" s="1"/>
  <c r="AA96" i="1"/>
  <c r="AP96" i="1" s="1"/>
  <c r="Y95" i="1"/>
  <c r="AC95" i="1" s="1"/>
  <c r="AH95" i="1" s="1"/>
  <c r="X96" i="1"/>
  <c r="Z95" i="1"/>
  <c r="AE94" i="1"/>
  <c r="AJ94" i="1" s="1"/>
  <c r="AD95" i="1"/>
  <c r="AI95" i="1" s="1"/>
  <c r="AO95" i="1" l="1"/>
  <c r="AE95" i="3"/>
  <c r="AJ95" i="3" s="1"/>
  <c r="AM96" i="1"/>
  <c r="AC96" i="3"/>
  <c r="AH96" i="3" s="1"/>
  <c r="AN95" i="1"/>
  <c r="AD95" i="3"/>
  <c r="AI95" i="3" s="1"/>
  <c r="X97" i="1"/>
  <c r="Y96" i="1"/>
  <c r="AA97" i="1"/>
  <c r="AP97" i="1" s="1"/>
  <c r="Z96" i="1"/>
  <c r="AD96" i="1" s="1"/>
  <c r="AI96" i="1" s="1"/>
  <c r="AE95" i="1"/>
  <c r="AJ95" i="1" s="1"/>
  <c r="AC96" i="1"/>
  <c r="AH96" i="1" s="1"/>
  <c r="AM97" i="1" l="1"/>
  <c r="AC97" i="3"/>
  <c r="AH97" i="3" s="1"/>
  <c r="AN96" i="1"/>
  <c r="AD96" i="3"/>
  <c r="AI96" i="3" s="1"/>
  <c r="AO96" i="1"/>
  <c r="AE96" i="3"/>
  <c r="AJ96" i="3" s="1"/>
  <c r="AA98" i="1"/>
  <c r="AP98" i="1" s="1"/>
  <c r="Y97" i="1"/>
  <c r="X98" i="1"/>
  <c r="Z97" i="1"/>
  <c r="AE96" i="1"/>
  <c r="AJ96" i="1" s="1"/>
  <c r="AD97" i="1"/>
  <c r="AI97" i="1" s="1"/>
  <c r="AN97" i="1" l="1"/>
  <c r="AD97" i="3"/>
  <c r="AI97" i="3" s="1"/>
  <c r="AC97" i="1"/>
  <c r="AH97" i="1" s="1"/>
  <c r="AM98" i="1"/>
  <c r="AC98" i="3"/>
  <c r="AH98" i="3" s="1"/>
  <c r="AO97" i="1"/>
  <c r="AE97" i="3"/>
  <c r="AJ97" i="3" s="1"/>
  <c r="X99" i="1"/>
  <c r="Y98" i="1"/>
  <c r="AC98" i="1" s="1"/>
  <c r="AH98" i="1" s="1"/>
  <c r="AA99" i="1"/>
  <c r="AP99" i="1" s="1"/>
  <c r="Z98" i="1"/>
  <c r="AE97" i="1"/>
  <c r="AJ97" i="1" s="1"/>
  <c r="AN98" i="1" l="1"/>
  <c r="AD98" i="3"/>
  <c r="AI98" i="3" s="1"/>
  <c r="AM99" i="1"/>
  <c r="AC99" i="3"/>
  <c r="AH99" i="3" s="1"/>
  <c r="AO98" i="1"/>
  <c r="AE98" i="3"/>
  <c r="AJ98" i="3" s="1"/>
  <c r="AD98" i="1"/>
  <c r="AI98" i="1" s="1"/>
  <c r="AA100" i="1"/>
  <c r="AP100" i="1" s="1"/>
  <c r="Y99" i="1"/>
  <c r="AC99" i="1" s="1"/>
  <c r="AH99" i="1" s="1"/>
  <c r="X100" i="1"/>
  <c r="Z99" i="1"/>
  <c r="AD99" i="1" s="1"/>
  <c r="AI99" i="1" s="1"/>
  <c r="AE98" i="1"/>
  <c r="AJ98" i="1" s="1"/>
  <c r="AO99" i="1" l="1"/>
  <c r="AE99" i="3"/>
  <c r="AJ99" i="3" s="1"/>
  <c r="AM100" i="1"/>
  <c r="AC100" i="3"/>
  <c r="AH100" i="3" s="1"/>
  <c r="AN99" i="1"/>
  <c r="AD99" i="3"/>
  <c r="AI99" i="3" s="1"/>
  <c r="X101" i="1"/>
  <c r="Y100" i="1"/>
  <c r="AA101" i="1"/>
  <c r="AP101" i="1" s="1"/>
  <c r="Z100" i="1"/>
  <c r="AE99" i="1"/>
  <c r="AJ99" i="1" s="1"/>
  <c r="AC100" i="1"/>
  <c r="AH100" i="1" s="1"/>
  <c r="AM101" i="1" l="1"/>
  <c r="AC101" i="3"/>
  <c r="AH101" i="3" s="1"/>
  <c r="AO100" i="1"/>
  <c r="AE100" i="3"/>
  <c r="AJ100" i="3" s="1"/>
  <c r="AN100" i="1"/>
  <c r="AD100" i="3"/>
  <c r="AI100" i="3" s="1"/>
  <c r="AD100" i="1"/>
  <c r="AI100" i="1" s="1"/>
  <c r="AA102" i="1"/>
  <c r="AP102" i="1" s="1"/>
  <c r="Y101" i="1"/>
  <c r="X102" i="1"/>
  <c r="Z101" i="1"/>
  <c r="AD101" i="1" s="1"/>
  <c r="AI101" i="1" s="1"/>
  <c r="AE100" i="1"/>
  <c r="AJ100" i="1" s="1"/>
  <c r="AC101" i="1"/>
  <c r="AH101" i="1" s="1"/>
  <c r="AM102" i="1" l="1"/>
  <c r="AC102" i="3"/>
  <c r="AH102" i="3" s="1"/>
  <c r="AO101" i="1"/>
  <c r="AE101" i="3"/>
  <c r="AJ101" i="3" s="1"/>
  <c r="AN101" i="1"/>
  <c r="AD101" i="3"/>
  <c r="AI101" i="3" s="1"/>
  <c r="X103" i="1"/>
  <c r="Y102" i="1"/>
  <c r="AA103" i="1"/>
  <c r="AP103" i="1" s="1"/>
  <c r="Z102" i="1"/>
  <c r="AE101" i="1"/>
  <c r="AJ101" i="1" s="1"/>
  <c r="AD102" i="1"/>
  <c r="AI102" i="1" s="1"/>
  <c r="AC102" i="1"/>
  <c r="AH102" i="1" s="1"/>
  <c r="AM103" i="1" l="1"/>
  <c r="AC103" i="3"/>
  <c r="AH103" i="3" s="1"/>
  <c r="AO102" i="1"/>
  <c r="AE102" i="3"/>
  <c r="AJ102" i="3" s="1"/>
  <c r="AN102" i="1"/>
  <c r="AD102" i="3"/>
  <c r="AI102" i="3" s="1"/>
  <c r="AA104" i="1"/>
  <c r="AP104" i="1" s="1"/>
  <c r="Y103" i="1"/>
  <c r="AC103" i="1" s="1"/>
  <c r="AH103" i="1" s="1"/>
  <c r="X104" i="1"/>
  <c r="Z103" i="1"/>
  <c r="AE102" i="1"/>
  <c r="AJ102" i="1" s="1"/>
  <c r="AD103" i="1"/>
  <c r="AI103" i="1" s="1"/>
  <c r="AO103" i="1" l="1"/>
  <c r="AE103" i="3"/>
  <c r="AJ103" i="3" s="1"/>
  <c r="AM104" i="1"/>
  <c r="AC104" i="3"/>
  <c r="AH104" i="3" s="1"/>
  <c r="AN103" i="1"/>
  <c r="AD103" i="3"/>
  <c r="AI103" i="3" s="1"/>
  <c r="X105" i="1"/>
  <c r="Y104" i="1"/>
  <c r="AA105" i="1"/>
  <c r="AP105" i="1" s="1"/>
  <c r="Z104" i="1"/>
  <c r="AE103" i="1"/>
  <c r="AJ103" i="1" s="1"/>
  <c r="AC104" i="1"/>
  <c r="AH104" i="1" s="1"/>
  <c r="AN104" i="1" l="1"/>
  <c r="AD104" i="3"/>
  <c r="AI104" i="3" s="1"/>
  <c r="AM105" i="1"/>
  <c r="AC105" i="3"/>
  <c r="AH105" i="3" s="1"/>
  <c r="AO104" i="1"/>
  <c r="AE104" i="3"/>
  <c r="AJ104" i="3" s="1"/>
  <c r="AD104" i="1"/>
  <c r="AI104" i="1" s="1"/>
  <c r="AA106" i="1"/>
  <c r="AP106" i="1" s="1"/>
  <c r="Y105" i="1"/>
  <c r="X106" i="1"/>
  <c r="Z105" i="1"/>
  <c r="AE104" i="1"/>
  <c r="AJ104" i="1" s="1"/>
  <c r="AC105" i="1"/>
  <c r="AH105" i="1" s="1"/>
  <c r="AD105" i="1"/>
  <c r="AI105" i="1" s="1"/>
  <c r="AM106" i="1" l="1"/>
  <c r="AC106" i="3"/>
  <c r="AH106" i="3" s="1"/>
  <c r="AO105" i="1"/>
  <c r="AE105" i="3"/>
  <c r="AJ105" i="3" s="1"/>
  <c r="AN105" i="1"/>
  <c r="AD105" i="3"/>
  <c r="AI105" i="3" s="1"/>
  <c r="Y106" i="1"/>
  <c r="X107" i="1"/>
  <c r="AA107" i="1"/>
  <c r="AP107" i="1" s="1"/>
  <c r="Z106" i="1"/>
  <c r="AE105" i="1"/>
  <c r="AJ105" i="1" s="1"/>
  <c r="AC106" i="1"/>
  <c r="AH106" i="1" s="1"/>
  <c r="AN106" i="1" l="1"/>
  <c r="AD106" i="3"/>
  <c r="AI106" i="3" s="1"/>
  <c r="AO106" i="1"/>
  <c r="AE106" i="3"/>
  <c r="AJ106" i="3" s="1"/>
  <c r="AM107" i="1"/>
  <c r="AC107" i="3"/>
  <c r="AH107" i="3" s="1"/>
  <c r="AD106" i="1"/>
  <c r="AI106" i="1" s="1"/>
  <c r="AA108" i="1"/>
  <c r="AP108" i="1" s="1"/>
  <c r="X108" i="1"/>
  <c r="Y107" i="1"/>
  <c r="AC107" i="1" s="1"/>
  <c r="AH107" i="1" s="1"/>
  <c r="Z107" i="1"/>
  <c r="AE106" i="1"/>
  <c r="AJ106" i="1" s="1"/>
  <c r="AD107" i="1"/>
  <c r="AI107" i="1" s="1"/>
  <c r="AN107" i="1" l="1"/>
  <c r="AD107" i="3"/>
  <c r="AI107" i="3" s="1"/>
  <c r="AM108" i="1"/>
  <c r="AC108" i="3"/>
  <c r="AH108" i="3" s="1"/>
  <c r="AO107" i="1"/>
  <c r="AE107" i="3"/>
  <c r="AJ107" i="3" s="1"/>
  <c r="Y108" i="1"/>
  <c r="X109" i="1"/>
  <c r="AA109" i="1"/>
  <c r="AP109" i="1" s="1"/>
  <c r="Z108" i="1"/>
  <c r="AD108" i="1" s="1"/>
  <c r="AI108" i="1" s="1"/>
  <c r="AE107" i="1"/>
  <c r="AJ107" i="1" s="1"/>
  <c r="AC108" i="1"/>
  <c r="AH108" i="1" s="1"/>
  <c r="AM109" i="1" l="1"/>
  <c r="AC109" i="3"/>
  <c r="AH109" i="3" s="1"/>
  <c r="AO108" i="1"/>
  <c r="AE108" i="3"/>
  <c r="AJ108" i="3" s="1"/>
  <c r="AN108" i="1"/>
  <c r="AD108" i="3"/>
  <c r="AI108" i="3" s="1"/>
  <c r="AA110" i="1"/>
  <c r="AP110" i="1" s="1"/>
  <c r="X110" i="1"/>
  <c r="Y109" i="1"/>
  <c r="Z109" i="1"/>
  <c r="AE108" i="1"/>
  <c r="AJ108" i="1" s="1"/>
  <c r="AC109" i="1"/>
  <c r="AH109" i="1" s="1"/>
  <c r="AN109" i="1" l="1"/>
  <c r="AD109" i="3"/>
  <c r="AI109" i="3" s="1"/>
  <c r="AO109" i="1"/>
  <c r="AE109" i="3"/>
  <c r="AJ109" i="3" s="1"/>
  <c r="AM110" i="1"/>
  <c r="AC110" i="3"/>
  <c r="AH110" i="3" s="1"/>
  <c r="AD109" i="1"/>
  <c r="AI109" i="1" s="1"/>
  <c r="Y110" i="1"/>
  <c r="AC110" i="1" s="1"/>
  <c r="AH110" i="1" s="1"/>
  <c r="X111" i="1"/>
  <c r="AA111" i="1"/>
  <c r="AP111" i="1" s="1"/>
  <c r="Z110" i="1"/>
  <c r="AE109" i="1"/>
  <c r="AJ109" i="1" s="1"/>
  <c r="AM111" i="1" l="1"/>
  <c r="AC111" i="3"/>
  <c r="AH111" i="3" s="1"/>
  <c r="AO110" i="1"/>
  <c r="AE110" i="3"/>
  <c r="AJ110" i="3" s="1"/>
  <c r="AN110" i="1"/>
  <c r="AD110" i="3"/>
  <c r="AI110" i="3" s="1"/>
  <c r="AD110" i="1"/>
  <c r="AI110" i="1" s="1"/>
  <c r="AA112" i="1"/>
  <c r="AP112" i="1" s="1"/>
  <c r="X112" i="1"/>
  <c r="Y111" i="1"/>
  <c r="Z111" i="1"/>
  <c r="AD111" i="1" s="1"/>
  <c r="AI111" i="1" s="1"/>
  <c r="AE110" i="1"/>
  <c r="AJ110" i="1" s="1"/>
  <c r="AC111" i="1"/>
  <c r="AH111" i="1" s="1"/>
  <c r="AN111" i="1" l="1"/>
  <c r="AD111" i="3"/>
  <c r="AI111" i="3" s="1"/>
  <c r="AM112" i="1"/>
  <c r="AC112" i="3"/>
  <c r="AH112" i="3" s="1"/>
  <c r="AO111" i="1"/>
  <c r="AE111" i="3"/>
  <c r="AJ111" i="3" s="1"/>
  <c r="Y112" i="1"/>
  <c r="AC112" i="1" s="1"/>
  <c r="AH112" i="1" s="1"/>
  <c r="X113" i="1"/>
  <c r="AA113" i="1"/>
  <c r="AP113" i="1" s="1"/>
  <c r="Z112" i="1"/>
  <c r="AE111" i="1"/>
  <c r="AJ111" i="1" s="1"/>
  <c r="AO112" i="1" l="1"/>
  <c r="AE112" i="3"/>
  <c r="AJ112" i="3" s="1"/>
  <c r="AD112" i="1"/>
  <c r="AI112" i="1" s="1"/>
  <c r="AN112" i="1"/>
  <c r="AD112" i="3"/>
  <c r="AI112" i="3" s="1"/>
  <c r="AM113" i="1"/>
  <c r="AC113" i="3"/>
  <c r="AH113" i="3" s="1"/>
  <c r="AA114" i="1"/>
  <c r="AP114" i="1" s="1"/>
  <c r="X114" i="1"/>
  <c r="Y113" i="1"/>
  <c r="AC113" i="1" s="1"/>
  <c r="AH113" i="1" s="1"/>
  <c r="Z113" i="1"/>
  <c r="AD113" i="1" s="1"/>
  <c r="AI113" i="1" s="1"/>
  <c r="AE112" i="1"/>
  <c r="AJ112" i="1" s="1"/>
  <c r="AN113" i="1" l="1"/>
  <c r="AD113" i="3"/>
  <c r="AI113" i="3" s="1"/>
  <c r="AM114" i="1"/>
  <c r="AC114" i="3"/>
  <c r="AH114" i="3" s="1"/>
  <c r="AO113" i="1"/>
  <c r="AE113" i="3"/>
  <c r="AJ113" i="3" s="1"/>
  <c r="Y114" i="1"/>
  <c r="X115" i="1"/>
  <c r="AA115" i="1"/>
  <c r="AP115" i="1" s="1"/>
  <c r="Z114" i="1"/>
  <c r="AE113" i="1"/>
  <c r="AJ113" i="1" s="1"/>
  <c r="AO114" i="1" l="1"/>
  <c r="AE114" i="3"/>
  <c r="AJ114" i="3" s="1"/>
  <c r="AM115" i="1"/>
  <c r="AC115" i="3"/>
  <c r="AH115" i="3" s="1"/>
  <c r="AN114" i="1"/>
  <c r="AD114" i="3"/>
  <c r="AI114" i="3" s="1"/>
  <c r="AA116" i="1"/>
  <c r="AP116" i="1" s="1"/>
  <c r="X116" i="1"/>
  <c r="Y115" i="1"/>
  <c r="AC114" i="1"/>
  <c r="AH114" i="1" s="1"/>
  <c r="Z115" i="1"/>
  <c r="AE114" i="1"/>
  <c r="AJ114" i="1" s="1"/>
  <c r="AD114" i="1"/>
  <c r="AI114" i="1" s="1"/>
  <c r="AN115" i="1" l="1"/>
  <c r="AD115" i="3"/>
  <c r="AI115" i="3" s="1"/>
  <c r="AM116" i="1"/>
  <c r="AC116" i="3"/>
  <c r="AH116" i="3" s="1"/>
  <c r="AO115" i="1"/>
  <c r="AE115" i="3"/>
  <c r="AJ115" i="3" s="1"/>
  <c r="Y116" i="1"/>
  <c r="AC115" i="1"/>
  <c r="AH115" i="1" s="1"/>
  <c r="X117" i="1"/>
  <c r="AA117" i="1"/>
  <c r="AP117" i="1" s="1"/>
  <c r="AE115" i="1"/>
  <c r="AJ115" i="1" s="1"/>
  <c r="AD115" i="1"/>
  <c r="AI115" i="1" s="1"/>
  <c r="Z116" i="1"/>
  <c r="AO116" i="1" l="1"/>
  <c r="AE116" i="3"/>
  <c r="AJ116" i="3" s="1"/>
  <c r="AN116" i="1"/>
  <c r="AD116" i="3"/>
  <c r="AI116" i="3" s="1"/>
  <c r="AM117" i="1"/>
  <c r="AC117" i="3"/>
  <c r="AH117" i="3" s="1"/>
  <c r="AA118" i="1"/>
  <c r="AP118" i="1" s="1"/>
  <c r="X118" i="1"/>
  <c r="Y117" i="1"/>
  <c r="AC116" i="1"/>
  <c r="AH116" i="1" s="1"/>
  <c r="AE116" i="1"/>
  <c r="AJ116" i="1" s="1"/>
  <c r="Z117" i="1"/>
  <c r="AD116" i="1"/>
  <c r="AI116" i="1" s="1"/>
  <c r="AO117" i="1" l="1"/>
  <c r="AE117" i="3"/>
  <c r="AJ117" i="3" s="1"/>
  <c r="AM118" i="1"/>
  <c r="AC118" i="3"/>
  <c r="AH118" i="3" s="1"/>
  <c r="AN117" i="1"/>
  <c r="AD117" i="3"/>
  <c r="AI117" i="3" s="1"/>
  <c r="AC117" i="1"/>
  <c r="AH117" i="1" s="1"/>
  <c r="Y118" i="1"/>
  <c r="X119" i="1"/>
  <c r="AA119" i="1"/>
  <c r="AP119" i="1" s="1"/>
  <c r="AE117" i="1"/>
  <c r="AJ117" i="1" s="1"/>
  <c r="Z118" i="1"/>
  <c r="AD117" i="1"/>
  <c r="AI117" i="1" s="1"/>
  <c r="AM119" i="1" l="1"/>
  <c r="AC119" i="3"/>
  <c r="AH119" i="3" s="1"/>
  <c r="AO118" i="1"/>
  <c r="AE118" i="3"/>
  <c r="AJ118" i="3" s="1"/>
  <c r="AN118" i="1"/>
  <c r="AD118" i="3"/>
  <c r="AI118" i="3" s="1"/>
  <c r="AA120" i="1"/>
  <c r="AP120" i="1" s="1"/>
  <c r="X120" i="1"/>
  <c r="AC118" i="1"/>
  <c r="AH118" i="1" s="1"/>
  <c r="Y119" i="1"/>
  <c r="AE118" i="1"/>
  <c r="AJ118" i="1" s="1"/>
  <c r="Z119" i="1"/>
  <c r="AD118" i="1"/>
  <c r="AI118" i="1" s="1"/>
  <c r="AO119" i="1" l="1"/>
  <c r="AE119" i="3"/>
  <c r="AJ119" i="3" s="1"/>
  <c r="AM120" i="1"/>
  <c r="AC120" i="3"/>
  <c r="AH120" i="3" s="1"/>
  <c r="AN119" i="1"/>
  <c r="AD119" i="3"/>
  <c r="AI119" i="3" s="1"/>
  <c r="Y120" i="1"/>
  <c r="AC119" i="1"/>
  <c r="AH119" i="1" s="1"/>
  <c r="X121" i="1"/>
  <c r="AA121" i="1"/>
  <c r="AP121" i="1" s="1"/>
  <c r="AE119" i="1"/>
  <c r="AJ119" i="1" s="1"/>
  <c r="Z120" i="1"/>
  <c r="AD119" i="1"/>
  <c r="AI119" i="1" s="1"/>
  <c r="AM121" i="1" l="1"/>
  <c r="AC121" i="3"/>
  <c r="AH121" i="3" s="1"/>
  <c r="AO120" i="1"/>
  <c r="AE120" i="3"/>
  <c r="AJ120" i="3" s="1"/>
  <c r="AN120" i="1"/>
  <c r="AD120" i="3"/>
  <c r="AI120" i="3" s="1"/>
  <c r="AA122" i="1"/>
  <c r="AP122" i="1" s="1"/>
  <c r="Y121" i="1"/>
  <c r="AC120" i="1"/>
  <c r="AH120" i="1" s="1"/>
  <c r="X122" i="1"/>
  <c r="AE120" i="1"/>
  <c r="AJ120" i="1" s="1"/>
  <c r="Z121" i="1"/>
  <c r="AD120" i="1"/>
  <c r="AI120" i="1" s="1"/>
  <c r="AO121" i="1" l="1"/>
  <c r="AE121" i="3"/>
  <c r="AJ121" i="3" s="1"/>
  <c r="AM122" i="1"/>
  <c r="AC122" i="3"/>
  <c r="AH122" i="3" s="1"/>
  <c r="AN121" i="1"/>
  <c r="AD121" i="3"/>
  <c r="AI121" i="3" s="1"/>
  <c r="AA123" i="1"/>
  <c r="AP123" i="1" s="1"/>
  <c r="X123" i="1"/>
  <c r="Y122" i="1"/>
  <c r="AC121" i="1"/>
  <c r="AH121" i="1" s="1"/>
  <c r="AE121" i="1"/>
  <c r="AJ121" i="1" s="1"/>
  <c r="Z122" i="1"/>
  <c r="AD121" i="1"/>
  <c r="AI121" i="1" s="1"/>
  <c r="AO122" i="1" l="1"/>
  <c r="AE122" i="3"/>
  <c r="AJ122" i="3" s="1"/>
  <c r="AN122" i="1"/>
  <c r="AD122" i="3"/>
  <c r="AI122" i="3" s="1"/>
  <c r="AM123" i="1"/>
  <c r="AC123" i="3"/>
  <c r="AH123" i="3" s="1"/>
  <c r="Y123" i="1"/>
  <c r="AC122" i="1"/>
  <c r="AH122" i="1" s="1"/>
  <c r="X124" i="1"/>
  <c r="AA124" i="1"/>
  <c r="AP124" i="1" s="1"/>
  <c r="AE122" i="1"/>
  <c r="AJ122" i="1" s="1"/>
  <c r="AD122" i="1"/>
  <c r="AI122" i="1" s="1"/>
  <c r="Z123" i="1"/>
  <c r="AN123" i="1" l="1"/>
  <c r="AD123" i="3"/>
  <c r="AI123" i="3" s="1"/>
  <c r="AO123" i="1"/>
  <c r="AE123" i="3"/>
  <c r="AJ123" i="3" s="1"/>
  <c r="AM124" i="1"/>
  <c r="AC124" i="3"/>
  <c r="AH124" i="3" s="1"/>
  <c r="AA125" i="1"/>
  <c r="AP125" i="1" s="1"/>
  <c r="X125" i="1"/>
  <c r="Y124" i="1"/>
  <c r="AC123" i="1"/>
  <c r="AH123" i="1" s="1"/>
  <c r="AE123" i="1"/>
  <c r="AJ123" i="1" s="1"/>
  <c r="Z124" i="1"/>
  <c r="AD123" i="1"/>
  <c r="AI123" i="1" s="1"/>
  <c r="AM125" i="1" l="1"/>
  <c r="AC125" i="3"/>
  <c r="AH125" i="3" s="1"/>
  <c r="AO124" i="1"/>
  <c r="AE124" i="3"/>
  <c r="AJ124" i="3" s="1"/>
  <c r="AN124" i="1"/>
  <c r="AD124" i="3"/>
  <c r="AI124" i="3" s="1"/>
  <c r="AC124" i="1"/>
  <c r="AH124" i="1" s="1"/>
  <c r="Y125" i="1"/>
  <c r="X126" i="1"/>
  <c r="AA126" i="1"/>
  <c r="AP126" i="1" s="1"/>
  <c r="AE124" i="1"/>
  <c r="AJ124" i="1" s="1"/>
  <c r="AD124" i="1"/>
  <c r="AI124" i="1" s="1"/>
  <c r="Z125" i="1"/>
  <c r="AN125" i="1" l="1"/>
  <c r="AD125" i="3"/>
  <c r="AI125" i="3" s="1"/>
  <c r="AM126" i="1"/>
  <c r="AC126" i="3"/>
  <c r="AH126" i="3" s="1"/>
  <c r="AO125" i="1"/>
  <c r="AE125" i="3"/>
  <c r="AJ125" i="3" s="1"/>
  <c r="AA127" i="1"/>
  <c r="AP127" i="1" s="1"/>
  <c r="X127" i="1"/>
  <c r="AC125" i="1"/>
  <c r="AH125" i="1" s="1"/>
  <c r="Y126" i="1"/>
  <c r="AE125" i="1"/>
  <c r="AJ125" i="1" s="1"/>
  <c r="Z126" i="1"/>
  <c r="AD125" i="1"/>
  <c r="AI125" i="1" s="1"/>
  <c r="AN126" i="1" l="1"/>
  <c r="AD126" i="3"/>
  <c r="AI126" i="3" s="1"/>
  <c r="AO126" i="1"/>
  <c r="AE126" i="3"/>
  <c r="AJ126" i="3" s="1"/>
  <c r="AM127" i="1"/>
  <c r="AC127" i="3"/>
  <c r="AH127" i="3" s="1"/>
  <c r="AC126" i="1"/>
  <c r="AH126" i="1" s="1"/>
  <c r="Y127" i="1"/>
  <c r="X128" i="1"/>
  <c r="AA128" i="1"/>
  <c r="AP128" i="1" s="1"/>
  <c r="AE126" i="1"/>
  <c r="AJ126" i="1" s="1"/>
  <c r="Z127" i="1"/>
  <c r="AD126" i="1"/>
  <c r="AI126" i="1" s="1"/>
  <c r="AO127" i="1" l="1"/>
  <c r="AE127" i="3"/>
  <c r="AJ127" i="3" s="1"/>
  <c r="AN127" i="1"/>
  <c r="AD127" i="3"/>
  <c r="AI127" i="3" s="1"/>
  <c r="AM128" i="1"/>
  <c r="AC128" i="3"/>
  <c r="AH128" i="3" s="1"/>
  <c r="AA129" i="1"/>
  <c r="AP129" i="1" s="1"/>
  <c r="X129" i="1"/>
  <c r="AC127" i="1"/>
  <c r="AH127" i="1" s="1"/>
  <c r="Y128" i="1"/>
  <c r="AE127" i="1"/>
  <c r="AJ127" i="1" s="1"/>
  <c r="AD127" i="1"/>
  <c r="AI127" i="1" s="1"/>
  <c r="Z128" i="1"/>
  <c r="AN128" i="1" l="1"/>
  <c r="AD128" i="3"/>
  <c r="AI128" i="3" s="1"/>
  <c r="AM129" i="1"/>
  <c r="AC129" i="3"/>
  <c r="AH129" i="3" s="1"/>
  <c r="AO128" i="1"/>
  <c r="AE128" i="3"/>
  <c r="AJ128" i="3" s="1"/>
  <c r="Y129" i="1"/>
  <c r="AC128" i="1"/>
  <c r="AH128" i="1" s="1"/>
  <c r="X130" i="1"/>
  <c r="AA130" i="1"/>
  <c r="AP130" i="1" s="1"/>
  <c r="AE128" i="1"/>
  <c r="AJ128" i="1" s="1"/>
  <c r="AD128" i="1"/>
  <c r="AI128" i="1" s="1"/>
  <c r="Z129" i="1"/>
  <c r="AN129" i="1" l="1"/>
  <c r="AD129" i="3"/>
  <c r="AI129" i="3" s="1"/>
  <c r="AO129" i="1"/>
  <c r="AE129" i="3"/>
  <c r="AJ129" i="3" s="1"/>
  <c r="AM130" i="1"/>
  <c r="AC130" i="3"/>
  <c r="AH130" i="3" s="1"/>
  <c r="AA131" i="1"/>
  <c r="AP131" i="1" s="1"/>
  <c r="Y130" i="1"/>
  <c r="AC129" i="1"/>
  <c r="AH129" i="1" s="1"/>
  <c r="X131" i="1"/>
  <c r="AE129" i="1"/>
  <c r="AJ129" i="1" s="1"/>
  <c r="AD129" i="1"/>
  <c r="AI129" i="1" s="1"/>
  <c r="Z130" i="1"/>
  <c r="AO130" i="1" l="1"/>
  <c r="AE130" i="3"/>
  <c r="AJ130" i="3" s="1"/>
  <c r="AM131" i="1"/>
  <c r="AC131" i="3"/>
  <c r="AH131" i="3" s="1"/>
  <c r="AN130" i="1"/>
  <c r="AD130" i="3"/>
  <c r="AI130" i="3" s="1"/>
  <c r="X132" i="1"/>
  <c r="AA132" i="1"/>
  <c r="AP132" i="1" s="1"/>
  <c r="AC130" i="1"/>
  <c r="AH130" i="1" s="1"/>
  <c r="Y131" i="1"/>
  <c r="AE130" i="1"/>
  <c r="AJ130" i="1" s="1"/>
  <c r="AD130" i="1"/>
  <c r="AI130" i="1" s="1"/>
  <c r="Z131" i="1"/>
  <c r="AO131" i="1" l="1"/>
  <c r="AE131" i="3"/>
  <c r="AJ131" i="3" s="1"/>
  <c r="AN131" i="1"/>
  <c r="AD131" i="3"/>
  <c r="AI131" i="3" s="1"/>
  <c r="AM132" i="1"/>
  <c r="AC132" i="3"/>
  <c r="AH132" i="3" s="1"/>
  <c r="Y132" i="1"/>
  <c r="AC131" i="1"/>
  <c r="AH131" i="1" s="1"/>
  <c r="AA133" i="1"/>
  <c r="AP133" i="1" s="1"/>
  <c r="X133" i="1"/>
  <c r="AE131" i="1"/>
  <c r="AJ131" i="1" s="1"/>
  <c r="AD131" i="1"/>
  <c r="AI131" i="1" s="1"/>
  <c r="Z132" i="1"/>
  <c r="AO132" i="1" l="1"/>
  <c r="AE132" i="3"/>
  <c r="AJ132" i="3" s="1"/>
  <c r="AM133" i="1"/>
  <c r="AC133" i="3"/>
  <c r="AH133" i="3" s="1"/>
  <c r="AN132" i="1"/>
  <c r="AD132" i="3"/>
  <c r="AI132" i="3" s="1"/>
  <c r="AA134" i="1"/>
  <c r="AP134" i="1" s="1"/>
  <c r="AC132" i="1"/>
  <c r="AH132" i="1" s="1"/>
  <c r="Y133" i="1"/>
  <c r="X134" i="1"/>
  <c r="AE132" i="1"/>
  <c r="AJ132" i="1" s="1"/>
  <c r="AD132" i="1"/>
  <c r="AI132" i="1" s="1"/>
  <c r="Z133" i="1"/>
  <c r="AN133" i="1" l="1"/>
  <c r="AD133" i="3"/>
  <c r="AI133" i="3" s="1"/>
  <c r="AO133" i="1"/>
  <c r="AE133" i="3"/>
  <c r="AJ133" i="3" s="1"/>
  <c r="AM134" i="1"/>
  <c r="AC134" i="3"/>
  <c r="AH134" i="3" s="1"/>
  <c r="X135" i="1"/>
  <c r="AA135" i="1"/>
  <c r="AP135" i="1" s="1"/>
  <c r="Y134" i="1"/>
  <c r="AC133" i="1"/>
  <c r="AH133" i="1" s="1"/>
  <c r="AE133" i="1"/>
  <c r="AJ133" i="1" s="1"/>
  <c r="Z134" i="1"/>
  <c r="AD133" i="1"/>
  <c r="AI133" i="1" s="1"/>
  <c r="AN134" i="1" l="1"/>
  <c r="AD134" i="3"/>
  <c r="AI134" i="3" s="1"/>
  <c r="AO134" i="1"/>
  <c r="AE134" i="3"/>
  <c r="AJ134" i="3" s="1"/>
  <c r="AM135" i="1"/>
  <c r="AC135" i="3"/>
  <c r="AH135" i="3" s="1"/>
  <c r="AC134" i="1"/>
  <c r="AH134" i="1" s="1"/>
  <c r="Y135" i="1"/>
  <c r="AA136" i="1"/>
  <c r="AP136" i="1" s="1"/>
  <c r="X136" i="1"/>
  <c r="AE134" i="1"/>
  <c r="AJ134" i="1" s="1"/>
  <c r="AD134" i="1"/>
  <c r="AI134" i="1" s="1"/>
  <c r="Z135" i="1"/>
  <c r="AM136" i="1" l="1"/>
  <c r="AC136" i="3"/>
  <c r="AH136" i="3" s="1"/>
  <c r="AO135" i="1"/>
  <c r="AE135" i="3"/>
  <c r="AJ135" i="3" s="1"/>
  <c r="AN135" i="1"/>
  <c r="AD135" i="3"/>
  <c r="AI135" i="3" s="1"/>
  <c r="X137" i="1"/>
  <c r="AA137" i="1"/>
  <c r="AP137" i="1" s="1"/>
  <c r="AC135" i="1"/>
  <c r="AH135" i="1" s="1"/>
  <c r="Y136" i="1"/>
  <c r="AE135" i="1"/>
  <c r="AJ135" i="1" s="1"/>
  <c r="AD135" i="1"/>
  <c r="AI135" i="1" s="1"/>
  <c r="Z136" i="1"/>
  <c r="AN136" i="1" l="1"/>
  <c r="AD136" i="3"/>
  <c r="AI136" i="3" s="1"/>
  <c r="AM137" i="1"/>
  <c r="AC137" i="3"/>
  <c r="AH137" i="3" s="1"/>
  <c r="AO136" i="1"/>
  <c r="AE136" i="3"/>
  <c r="AJ136" i="3" s="1"/>
  <c r="Y137" i="1"/>
  <c r="AC136" i="1"/>
  <c r="AH136" i="1" s="1"/>
  <c r="AA138" i="1"/>
  <c r="AP138" i="1" s="1"/>
  <c r="X138" i="1"/>
  <c r="AE136" i="1"/>
  <c r="AJ136" i="1" s="1"/>
  <c r="AD136" i="1"/>
  <c r="AI136" i="1" s="1"/>
  <c r="Z137" i="1"/>
  <c r="AM138" i="1" l="1"/>
  <c r="AC138" i="3"/>
  <c r="AH138" i="3" s="1"/>
  <c r="AO137" i="1"/>
  <c r="AE137" i="3"/>
  <c r="AJ137" i="3" s="1"/>
  <c r="AN137" i="1"/>
  <c r="AD137" i="3"/>
  <c r="AI137" i="3" s="1"/>
  <c r="X139" i="1"/>
  <c r="AA139" i="1"/>
  <c r="AP139" i="1" s="1"/>
  <c r="AC137" i="1"/>
  <c r="AH137" i="1" s="1"/>
  <c r="Y138" i="1"/>
  <c r="AE137" i="1"/>
  <c r="AJ137" i="1" s="1"/>
  <c r="AD137" i="1"/>
  <c r="AI137" i="1" s="1"/>
  <c r="Z138" i="1"/>
  <c r="AN138" i="1" l="1"/>
  <c r="AD138" i="3"/>
  <c r="AI138" i="3" s="1"/>
  <c r="AO138" i="1"/>
  <c r="AE138" i="3"/>
  <c r="AJ138" i="3" s="1"/>
  <c r="AM139" i="1"/>
  <c r="AC139" i="3"/>
  <c r="AH139" i="3" s="1"/>
  <c r="Y139" i="1"/>
  <c r="AC138" i="1"/>
  <c r="AH138" i="1" s="1"/>
  <c r="AA140" i="1"/>
  <c r="AP140" i="1" s="1"/>
  <c r="X140" i="1"/>
  <c r="AE138" i="1"/>
  <c r="AJ138" i="1" s="1"/>
  <c r="Z139" i="1"/>
  <c r="AD138" i="1"/>
  <c r="AI138" i="1" s="1"/>
  <c r="AM140" i="1" l="1"/>
  <c r="AC140" i="3"/>
  <c r="AH140" i="3" s="1"/>
  <c r="AN139" i="1"/>
  <c r="AD139" i="3"/>
  <c r="AI139" i="3" s="1"/>
  <c r="AO139" i="1"/>
  <c r="AE139" i="3"/>
  <c r="AJ139" i="3" s="1"/>
  <c r="X141" i="1"/>
  <c r="AA141" i="1"/>
  <c r="AP141" i="1" s="1"/>
  <c r="Y140" i="1"/>
  <c r="AC139" i="1"/>
  <c r="AH139" i="1" s="1"/>
  <c r="AE139" i="1"/>
  <c r="AJ139" i="1" s="1"/>
  <c r="Z140" i="1"/>
  <c r="AD139" i="1"/>
  <c r="AI139" i="1" s="1"/>
  <c r="AO140" i="1" l="1"/>
  <c r="AE140" i="3"/>
  <c r="AJ140" i="3" s="1"/>
  <c r="AM141" i="1"/>
  <c r="AC141" i="3"/>
  <c r="AH141" i="3" s="1"/>
  <c r="AN140" i="1"/>
  <c r="AD140" i="3"/>
  <c r="AI140" i="3" s="1"/>
  <c r="AC140" i="1"/>
  <c r="AH140" i="1" s="1"/>
  <c r="Y141" i="1"/>
  <c r="AA142" i="1"/>
  <c r="AP142" i="1" s="1"/>
  <c r="X142" i="1"/>
  <c r="AE140" i="1"/>
  <c r="AJ140" i="1" s="1"/>
  <c r="AD140" i="1"/>
  <c r="AI140" i="1" s="1"/>
  <c r="Z141" i="1"/>
  <c r="AO141" i="1" l="1"/>
  <c r="AE141" i="3"/>
  <c r="AJ141" i="3" s="1"/>
  <c r="AN141" i="1"/>
  <c r="AD141" i="3"/>
  <c r="AI141" i="3" s="1"/>
  <c r="AM142" i="1"/>
  <c r="AC142" i="3"/>
  <c r="AH142" i="3" s="1"/>
  <c r="X143" i="1"/>
  <c r="AA143" i="1"/>
  <c r="AP143" i="1" s="1"/>
  <c r="Y142" i="1"/>
  <c r="AC141" i="1"/>
  <c r="AH141" i="1" s="1"/>
  <c r="AE141" i="1"/>
  <c r="AJ141" i="1" s="1"/>
  <c r="Z142" i="1"/>
  <c r="AD141" i="1"/>
  <c r="AI141" i="1" s="1"/>
  <c r="AM143" i="1" l="1"/>
  <c r="AC143" i="3"/>
  <c r="AH143" i="3" s="1"/>
  <c r="AO142" i="1"/>
  <c r="AE142" i="3"/>
  <c r="AJ142" i="3" s="1"/>
  <c r="AN142" i="1"/>
  <c r="AD142" i="3"/>
  <c r="AI142" i="3" s="1"/>
  <c r="AC142" i="1"/>
  <c r="AH142" i="1" s="1"/>
  <c r="Y143" i="1"/>
  <c r="AA144" i="1"/>
  <c r="AP144" i="1" s="1"/>
  <c r="X144" i="1"/>
  <c r="AE142" i="1"/>
  <c r="AJ142" i="1" s="1"/>
  <c r="Z143" i="1"/>
  <c r="AD142" i="1"/>
  <c r="AI142" i="1" s="1"/>
  <c r="AO143" i="1" l="1"/>
  <c r="AE143" i="3"/>
  <c r="AJ143" i="3" s="1"/>
  <c r="AM144" i="1"/>
  <c r="AC144" i="3"/>
  <c r="AH144" i="3" s="1"/>
  <c r="AN143" i="1"/>
  <c r="AD143" i="3"/>
  <c r="AI143" i="3" s="1"/>
  <c r="AC143" i="1"/>
  <c r="AH143" i="1" s="1"/>
  <c r="Y144" i="1"/>
  <c r="X145" i="1"/>
  <c r="AA145" i="1"/>
  <c r="AP145" i="1" s="1"/>
  <c r="AE143" i="1"/>
  <c r="AJ143" i="1" s="1"/>
  <c r="AD143" i="1"/>
  <c r="AI143" i="1" s="1"/>
  <c r="Z144" i="1"/>
  <c r="AM145" i="1" l="1"/>
  <c r="AC145" i="3"/>
  <c r="AH145" i="3" s="1"/>
  <c r="AO144" i="1"/>
  <c r="AE144" i="3"/>
  <c r="AJ144" i="3" s="1"/>
  <c r="AN144" i="1"/>
  <c r="AD144" i="3"/>
  <c r="AI144" i="3" s="1"/>
  <c r="AA146" i="1"/>
  <c r="AP146" i="1" s="1"/>
  <c r="X146" i="1"/>
  <c r="AC144" i="1"/>
  <c r="AH144" i="1" s="1"/>
  <c r="Y145" i="1"/>
  <c r="AE144" i="1"/>
  <c r="AJ144" i="1" s="1"/>
  <c r="AD144" i="1"/>
  <c r="AI144" i="1" s="1"/>
  <c r="Z145" i="1"/>
  <c r="AO145" i="1" l="1"/>
  <c r="AE145" i="3"/>
  <c r="AJ145" i="3" s="1"/>
  <c r="AN145" i="1"/>
  <c r="AD145" i="3"/>
  <c r="AI145" i="3" s="1"/>
  <c r="AM146" i="1"/>
  <c r="AC146" i="3"/>
  <c r="AH146" i="3" s="1"/>
  <c r="X147" i="1"/>
  <c r="Y146" i="1"/>
  <c r="AC145" i="1"/>
  <c r="AH145" i="1" s="1"/>
  <c r="AA147" i="1"/>
  <c r="AP147" i="1" s="1"/>
  <c r="AE145" i="1"/>
  <c r="AJ145" i="1" s="1"/>
  <c r="Z146" i="1"/>
  <c r="AD145" i="1"/>
  <c r="AI145" i="1" s="1"/>
  <c r="AN146" i="1" l="1"/>
  <c r="AD146" i="3"/>
  <c r="AI146" i="3" s="1"/>
  <c r="AO146" i="1"/>
  <c r="AE146" i="3"/>
  <c r="AJ146" i="3" s="1"/>
  <c r="AM147" i="1"/>
  <c r="AC147" i="3"/>
  <c r="AH147" i="3" s="1"/>
  <c r="AA148" i="1"/>
  <c r="AP148" i="1" s="1"/>
  <c r="AC146" i="1"/>
  <c r="AH146" i="1" s="1"/>
  <c r="Y147" i="1"/>
  <c r="X148" i="1"/>
  <c r="AE146" i="1"/>
  <c r="AJ146" i="1" s="1"/>
  <c r="AD146" i="1"/>
  <c r="AI146" i="1" s="1"/>
  <c r="Z147" i="1"/>
  <c r="AO147" i="1" l="1"/>
  <c r="AE147" i="3"/>
  <c r="AJ147" i="3" s="1"/>
  <c r="AM148" i="1"/>
  <c r="AC148" i="3"/>
  <c r="AH148" i="3" s="1"/>
  <c r="AN147" i="1"/>
  <c r="AD147" i="3"/>
  <c r="AI147" i="3" s="1"/>
  <c r="X149" i="1"/>
  <c r="Y148" i="1"/>
  <c r="AC147" i="1"/>
  <c r="AH147" i="1" s="1"/>
  <c r="AA149" i="1"/>
  <c r="AP149" i="1" s="1"/>
  <c r="AE147" i="1"/>
  <c r="AJ147" i="1" s="1"/>
  <c r="Z148" i="1"/>
  <c r="AD147" i="1"/>
  <c r="AI147" i="1" s="1"/>
  <c r="AN148" i="1" l="1"/>
  <c r="AD148" i="3"/>
  <c r="AI148" i="3" s="1"/>
  <c r="AO148" i="1"/>
  <c r="AE148" i="3"/>
  <c r="AJ148" i="3" s="1"/>
  <c r="AM149" i="1"/>
  <c r="AC149" i="3"/>
  <c r="AH149" i="3" s="1"/>
  <c r="AA150" i="1"/>
  <c r="AP150" i="1" s="1"/>
  <c r="AC148" i="1"/>
  <c r="AH148" i="1" s="1"/>
  <c r="Y149" i="1"/>
  <c r="X150" i="1"/>
  <c r="AE148" i="1"/>
  <c r="AJ148" i="1" s="1"/>
  <c r="Z149" i="1"/>
  <c r="AD148" i="1"/>
  <c r="AI148" i="1" s="1"/>
  <c r="AN149" i="1" l="1"/>
  <c r="AD149" i="3"/>
  <c r="AI149" i="3" s="1"/>
  <c r="AM150" i="1"/>
  <c r="AC150" i="3"/>
  <c r="AH150" i="3" s="1"/>
  <c r="AO149" i="1"/>
  <c r="AE149" i="3"/>
  <c r="AJ149" i="3" s="1"/>
  <c r="X151" i="1"/>
  <c r="Y150" i="1"/>
  <c r="AC149" i="1"/>
  <c r="AH149" i="1" s="1"/>
  <c r="AA151" i="1"/>
  <c r="AP151" i="1" s="1"/>
  <c r="AE149" i="1"/>
  <c r="AJ149" i="1" s="1"/>
  <c r="AD149" i="1"/>
  <c r="AI149" i="1" s="1"/>
  <c r="Z150" i="1"/>
  <c r="AO150" i="1" l="1"/>
  <c r="AE150" i="3"/>
  <c r="AJ150" i="3" s="1"/>
  <c r="AN150" i="1"/>
  <c r="AD150" i="3"/>
  <c r="AI150" i="3" s="1"/>
  <c r="AM151" i="1"/>
  <c r="AC151" i="3"/>
  <c r="AH151" i="3" s="1"/>
  <c r="AA152" i="1"/>
  <c r="AP152" i="1" s="1"/>
  <c r="Y151" i="1"/>
  <c r="AC150" i="1"/>
  <c r="AH150" i="1" s="1"/>
  <c r="X152" i="1"/>
  <c r="AE150" i="1"/>
  <c r="AJ150" i="1" s="1"/>
  <c r="AD150" i="1"/>
  <c r="AI150" i="1" s="1"/>
  <c r="Z151" i="1"/>
  <c r="AO151" i="1" l="1"/>
  <c r="AE151" i="3"/>
  <c r="AJ151" i="3" s="1"/>
  <c r="AM152" i="1"/>
  <c r="AC152" i="3"/>
  <c r="AH152" i="3" s="1"/>
  <c r="AN151" i="1"/>
  <c r="AD151" i="3"/>
  <c r="AI151" i="3" s="1"/>
  <c r="X153" i="1"/>
  <c r="Y152" i="1"/>
  <c r="AC151" i="1"/>
  <c r="AH151" i="1" s="1"/>
  <c r="AA153" i="1"/>
  <c r="AP153" i="1" s="1"/>
  <c r="AE151" i="1"/>
  <c r="AJ151" i="1" s="1"/>
  <c r="AD151" i="1"/>
  <c r="AI151" i="1" s="1"/>
  <c r="Z152" i="1"/>
  <c r="AN152" i="1" l="1"/>
  <c r="AD152" i="3"/>
  <c r="AI152" i="3" s="1"/>
  <c r="AO152" i="1"/>
  <c r="AE152" i="3"/>
  <c r="AJ152" i="3" s="1"/>
  <c r="AM153" i="1"/>
  <c r="AC153" i="3"/>
  <c r="AH153" i="3" s="1"/>
  <c r="AA154" i="1"/>
  <c r="AP154" i="1" s="1"/>
  <c r="Y153" i="1"/>
  <c r="AC152" i="1"/>
  <c r="AH152" i="1" s="1"/>
  <c r="X154" i="1"/>
  <c r="AE152" i="1"/>
  <c r="AJ152" i="1" s="1"/>
  <c r="AD152" i="1"/>
  <c r="AI152" i="1" s="1"/>
  <c r="Z153" i="1"/>
  <c r="AN153" i="1" l="1"/>
  <c r="AD153" i="3"/>
  <c r="AI153" i="3" s="1"/>
  <c r="AO153" i="1"/>
  <c r="AE153" i="3"/>
  <c r="AJ153" i="3" s="1"/>
  <c r="AM154" i="1"/>
  <c r="AC154" i="3"/>
  <c r="AH154" i="3" s="1"/>
  <c r="X155" i="1"/>
  <c r="AA155" i="1"/>
  <c r="AP155" i="1" s="1"/>
  <c r="AC153" i="1"/>
  <c r="AH153" i="1" s="1"/>
  <c r="Y154" i="1"/>
  <c r="AE153" i="1"/>
  <c r="AJ153" i="1" s="1"/>
  <c r="Z154" i="1"/>
  <c r="AD153" i="1"/>
  <c r="AI153" i="1" s="1"/>
  <c r="AO154" i="1" l="1"/>
  <c r="AE154" i="3"/>
  <c r="AJ154" i="3" s="1"/>
  <c r="AM155" i="1"/>
  <c r="AC155" i="3"/>
  <c r="AH155" i="3" s="1"/>
  <c r="AN154" i="1"/>
  <c r="AD154" i="3"/>
  <c r="AI154" i="3" s="1"/>
  <c r="Y155" i="1"/>
  <c r="AC154" i="1"/>
  <c r="AH154" i="1" s="1"/>
  <c r="AA156" i="1"/>
  <c r="AP156" i="1" s="1"/>
  <c r="X156" i="1"/>
  <c r="AE154" i="1"/>
  <c r="AJ154" i="1" s="1"/>
  <c r="AD154" i="1"/>
  <c r="AI154" i="1" s="1"/>
  <c r="Z155" i="1"/>
  <c r="AO155" i="1" l="1"/>
  <c r="AE155" i="3"/>
  <c r="AJ155" i="3" s="1"/>
  <c r="AM156" i="1"/>
  <c r="AC156" i="3"/>
  <c r="AH156" i="3" s="1"/>
  <c r="AN155" i="1"/>
  <c r="AD155" i="3"/>
  <c r="AI155" i="3" s="1"/>
  <c r="AA157" i="1"/>
  <c r="AP157" i="1" s="1"/>
  <c r="AC155" i="1"/>
  <c r="AH155" i="1" s="1"/>
  <c r="Y156" i="1"/>
  <c r="X157" i="1"/>
  <c r="AE155" i="1"/>
  <c r="AJ155" i="1" s="1"/>
  <c r="AD155" i="1"/>
  <c r="AI155" i="1" s="1"/>
  <c r="Z156" i="1"/>
  <c r="AO156" i="1" l="1"/>
  <c r="AE156" i="3"/>
  <c r="AJ156" i="3" s="1"/>
  <c r="AN156" i="1"/>
  <c r="AD156" i="3"/>
  <c r="AI156" i="3" s="1"/>
  <c r="AM157" i="1"/>
  <c r="AC157" i="3"/>
  <c r="AH157" i="3" s="1"/>
  <c r="Y157" i="1"/>
  <c r="AC156" i="1"/>
  <c r="AH156" i="1" s="1"/>
  <c r="AA158" i="1"/>
  <c r="AP158" i="1" s="1"/>
  <c r="X158" i="1"/>
  <c r="AE156" i="1"/>
  <c r="AJ156" i="1" s="1"/>
  <c r="Z157" i="1"/>
  <c r="AD156" i="1"/>
  <c r="AI156" i="1" s="1"/>
  <c r="AO157" i="1" l="1"/>
  <c r="AE157" i="3"/>
  <c r="AJ157" i="3" s="1"/>
  <c r="AM158" i="1"/>
  <c r="AC158" i="3"/>
  <c r="AH158" i="3" s="1"/>
  <c r="AN157" i="1"/>
  <c r="AD157" i="3"/>
  <c r="AI157" i="3" s="1"/>
  <c r="X159" i="1"/>
  <c r="AA159" i="1"/>
  <c r="AP159" i="1" s="1"/>
  <c r="Y158" i="1"/>
  <c r="AC157" i="1"/>
  <c r="AH157" i="1" s="1"/>
  <c r="AE157" i="1"/>
  <c r="AJ157" i="1" s="1"/>
  <c r="Z158" i="1"/>
  <c r="AD157" i="1"/>
  <c r="AI157" i="1" s="1"/>
  <c r="AM159" i="1" l="1"/>
  <c r="AC159" i="3"/>
  <c r="AH159" i="3" s="1"/>
  <c r="AO158" i="1"/>
  <c r="AE158" i="3"/>
  <c r="AJ158" i="3" s="1"/>
  <c r="AN158" i="1"/>
  <c r="AD158" i="3"/>
  <c r="AI158" i="3" s="1"/>
  <c r="AC158" i="1"/>
  <c r="AH158" i="1" s="1"/>
  <c r="Y159" i="1"/>
  <c r="AA160" i="1"/>
  <c r="AP160" i="1" s="1"/>
  <c r="X160" i="1"/>
  <c r="AE158" i="1"/>
  <c r="AJ158" i="1" s="1"/>
  <c r="AD158" i="1"/>
  <c r="AI158" i="1" s="1"/>
  <c r="Z159" i="1"/>
  <c r="AM160" i="1" l="1"/>
  <c r="AC160" i="3"/>
  <c r="AH160" i="3" s="1"/>
  <c r="AO159" i="1"/>
  <c r="AE159" i="3"/>
  <c r="AJ159" i="3" s="1"/>
  <c r="AN159" i="1"/>
  <c r="AD159" i="3"/>
  <c r="AI159" i="3" s="1"/>
  <c r="AA161" i="1"/>
  <c r="AP161" i="1" s="1"/>
  <c r="AC159" i="1"/>
  <c r="AH159" i="1" s="1"/>
  <c r="Y160" i="1"/>
  <c r="X161" i="1"/>
  <c r="AE159" i="1"/>
  <c r="AJ159" i="1" s="1"/>
  <c r="Z160" i="1"/>
  <c r="AD159" i="1"/>
  <c r="AI159" i="1" s="1"/>
  <c r="AO160" i="1" l="1"/>
  <c r="AE160" i="3"/>
  <c r="AJ160" i="3" s="1"/>
  <c r="AN160" i="1"/>
  <c r="AD160" i="3"/>
  <c r="AI160" i="3" s="1"/>
  <c r="AM161" i="1"/>
  <c r="AC161" i="3"/>
  <c r="AH161" i="3" s="1"/>
  <c r="AA162" i="1"/>
  <c r="AP162" i="1" s="1"/>
  <c r="X162" i="1"/>
  <c r="Y161" i="1"/>
  <c r="AC160" i="1"/>
  <c r="AH160" i="1" s="1"/>
  <c r="AE160" i="1"/>
  <c r="AJ160" i="1" s="1"/>
  <c r="Z161" i="1"/>
  <c r="AD160" i="1"/>
  <c r="AI160" i="1" s="1"/>
  <c r="AM162" i="1" l="1"/>
  <c r="AC162" i="3"/>
  <c r="AH162" i="3" s="1"/>
  <c r="AO161" i="1"/>
  <c r="AE161" i="3"/>
  <c r="AJ161" i="3" s="1"/>
  <c r="AN161" i="1"/>
  <c r="AD161" i="3"/>
  <c r="AI161" i="3" s="1"/>
  <c r="AC161" i="1"/>
  <c r="AH161" i="1" s="1"/>
  <c r="Y162" i="1"/>
  <c r="AA163" i="1"/>
  <c r="AP163" i="1" s="1"/>
  <c r="X163" i="1"/>
  <c r="AE161" i="1"/>
  <c r="AJ161" i="1" s="1"/>
  <c r="Z162" i="1"/>
  <c r="AD161" i="1"/>
  <c r="AI161" i="1" s="1"/>
  <c r="AM163" i="1" l="1"/>
  <c r="AC163" i="3"/>
  <c r="AH163" i="3" s="1"/>
  <c r="AN162" i="1"/>
  <c r="AD162" i="3"/>
  <c r="AI162" i="3" s="1"/>
  <c r="AO162" i="1"/>
  <c r="AE162" i="3"/>
  <c r="AJ162" i="3" s="1"/>
  <c r="X164" i="1"/>
  <c r="AA164" i="1"/>
  <c r="AP164" i="1" s="1"/>
  <c r="AC162" i="1"/>
  <c r="AH162" i="1" s="1"/>
  <c r="Y163" i="1"/>
  <c r="AE162" i="1"/>
  <c r="AJ162" i="1" s="1"/>
  <c r="AD162" i="1"/>
  <c r="AI162" i="1" s="1"/>
  <c r="Z163" i="1"/>
  <c r="AN163" i="1" l="1"/>
  <c r="AD163" i="3"/>
  <c r="AI163" i="3" s="1"/>
  <c r="AM164" i="1"/>
  <c r="AC164" i="3"/>
  <c r="AH164" i="3" s="1"/>
  <c r="AO163" i="1"/>
  <c r="AE163" i="3"/>
  <c r="AJ163" i="3" s="1"/>
  <c r="AA165" i="1"/>
  <c r="AP165" i="1" s="1"/>
  <c r="AC163" i="1"/>
  <c r="AH163" i="1" s="1"/>
  <c r="Y164" i="1"/>
  <c r="X165" i="1"/>
  <c r="AE163" i="1"/>
  <c r="AJ163" i="1" s="1"/>
  <c r="AD163" i="1"/>
  <c r="AI163" i="1" s="1"/>
  <c r="Z164" i="1"/>
  <c r="AM165" i="1" l="1"/>
  <c r="AC165" i="3"/>
  <c r="AH165" i="3" s="1"/>
  <c r="AN164" i="1"/>
  <c r="AD164" i="3"/>
  <c r="AI164" i="3" s="1"/>
  <c r="AO164" i="1"/>
  <c r="AE164" i="3"/>
  <c r="AJ164" i="3" s="1"/>
  <c r="X166" i="1"/>
  <c r="AA166" i="1"/>
  <c r="AP166" i="1" s="1"/>
  <c r="AC164" i="1"/>
  <c r="AH164" i="1" s="1"/>
  <c r="Y165" i="1"/>
  <c r="AE164" i="1"/>
  <c r="AJ164" i="1" s="1"/>
  <c r="Z165" i="1"/>
  <c r="AD164" i="1"/>
  <c r="AI164" i="1" s="1"/>
  <c r="AO165" i="1" l="1"/>
  <c r="AE165" i="3"/>
  <c r="AJ165" i="3" s="1"/>
  <c r="AM166" i="1"/>
  <c r="AC166" i="3"/>
  <c r="AH166" i="3" s="1"/>
  <c r="AN165" i="1"/>
  <c r="AD165" i="3"/>
  <c r="AI165" i="3" s="1"/>
  <c r="AA167" i="1"/>
  <c r="AP167" i="1" s="1"/>
  <c r="Y166" i="1"/>
  <c r="AC165" i="1"/>
  <c r="AH165" i="1" s="1"/>
  <c r="X167" i="1"/>
  <c r="AE165" i="1"/>
  <c r="AJ165" i="1" s="1"/>
  <c r="Z166" i="1"/>
  <c r="AD165" i="1"/>
  <c r="AI165" i="1" s="1"/>
  <c r="AO166" i="1" l="1"/>
  <c r="AE166" i="3"/>
  <c r="AJ166" i="3" s="1"/>
  <c r="AM167" i="1"/>
  <c r="AC167" i="3"/>
  <c r="AH167" i="3" s="1"/>
  <c r="AN166" i="1"/>
  <c r="AD166" i="3"/>
  <c r="AI166" i="3" s="1"/>
  <c r="X168" i="1"/>
  <c r="Y167" i="1"/>
  <c r="AC166" i="1"/>
  <c r="AH166" i="1" s="1"/>
  <c r="AA168" i="1"/>
  <c r="AP168" i="1" s="1"/>
  <c r="AE166" i="1"/>
  <c r="AJ166" i="1" s="1"/>
  <c r="AD166" i="1"/>
  <c r="AI166" i="1" s="1"/>
  <c r="Z167" i="1"/>
  <c r="AO167" i="1" l="1"/>
  <c r="AE167" i="3"/>
  <c r="AJ167" i="3" s="1"/>
  <c r="AM168" i="1"/>
  <c r="AC168" i="3"/>
  <c r="AH168" i="3" s="1"/>
  <c r="AN167" i="1"/>
  <c r="AD167" i="3"/>
  <c r="AI167" i="3" s="1"/>
  <c r="AA169" i="1"/>
  <c r="AP169" i="1" s="1"/>
  <c r="Y168" i="1"/>
  <c r="AC167" i="1"/>
  <c r="AH167" i="1" s="1"/>
  <c r="X169" i="1"/>
  <c r="AE167" i="1"/>
  <c r="AJ167" i="1" s="1"/>
  <c r="Z168" i="1"/>
  <c r="AD167" i="1"/>
  <c r="AI167" i="1" s="1"/>
  <c r="AO168" i="1" l="1"/>
  <c r="AE168" i="3"/>
  <c r="AJ168" i="3" s="1"/>
  <c r="AM169" i="1"/>
  <c r="AC169" i="3"/>
  <c r="AH169" i="3" s="1"/>
  <c r="AN168" i="1"/>
  <c r="AD168" i="3"/>
  <c r="AI168" i="3" s="1"/>
  <c r="X170" i="1"/>
  <c r="AA170" i="1"/>
  <c r="AP170" i="1" s="1"/>
  <c r="AC168" i="1"/>
  <c r="AH168" i="1" s="1"/>
  <c r="Y169" i="1"/>
  <c r="AE168" i="1"/>
  <c r="AJ168" i="1" s="1"/>
  <c r="Z169" i="1"/>
  <c r="AD168" i="1"/>
  <c r="AI168" i="1" s="1"/>
  <c r="AO169" i="1" l="1"/>
  <c r="AE169" i="3"/>
  <c r="AJ169" i="3" s="1"/>
  <c r="AN169" i="1"/>
  <c r="AD169" i="3"/>
  <c r="AI169" i="3" s="1"/>
  <c r="AM170" i="1"/>
  <c r="AC170" i="3"/>
  <c r="AH170" i="3" s="1"/>
  <c r="Y170" i="1"/>
  <c r="AC169" i="1"/>
  <c r="AH169" i="1" s="1"/>
  <c r="AA171" i="1"/>
  <c r="AP171" i="1" s="1"/>
  <c r="X171" i="1"/>
  <c r="AE169" i="1"/>
  <c r="AJ169" i="1" s="1"/>
  <c r="Z170" i="1"/>
  <c r="AD169" i="1"/>
  <c r="AI169" i="1" s="1"/>
  <c r="AN170" i="1" l="1"/>
  <c r="AD170" i="3"/>
  <c r="AI170" i="3" s="1"/>
  <c r="AO170" i="1"/>
  <c r="AE170" i="3"/>
  <c r="AJ170" i="3" s="1"/>
  <c r="AM171" i="1"/>
  <c r="AC171" i="3"/>
  <c r="AH171" i="3" s="1"/>
  <c r="X172" i="1"/>
  <c r="AC170" i="1"/>
  <c r="AH170" i="1" s="1"/>
  <c r="Y171" i="1"/>
  <c r="AA172" i="1"/>
  <c r="AP172" i="1" s="1"/>
  <c r="AE170" i="1"/>
  <c r="AJ170" i="1" s="1"/>
  <c r="Z171" i="1"/>
  <c r="AD170" i="1"/>
  <c r="AI170" i="1" s="1"/>
  <c r="AO171" i="1" l="1"/>
  <c r="AE171" i="3"/>
  <c r="AJ171" i="3" s="1"/>
  <c r="AM172" i="1"/>
  <c r="AC172" i="3"/>
  <c r="AH172" i="3" s="1"/>
  <c r="AN171" i="1"/>
  <c r="AD171" i="3"/>
  <c r="AI171" i="3" s="1"/>
  <c r="AC171" i="1"/>
  <c r="AH171" i="1" s="1"/>
  <c r="Y172" i="1"/>
  <c r="AA173" i="1"/>
  <c r="AP173" i="1" s="1"/>
  <c r="X173" i="1"/>
  <c r="AE171" i="1"/>
  <c r="AJ171" i="1" s="1"/>
  <c r="AD171" i="1"/>
  <c r="AI171" i="1" s="1"/>
  <c r="Z172" i="1"/>
  <c r="AO172" i="1" l="1"/>
  <c r="AE172" i="3"/>
  <c r="AJ172" i="3" s="1"/>
  <c r="AM173" i="1"/>
  <c r="AC173" i="3"/>
  <c r="AH173" i="3" s="1"/>
  <c r="AN172" i="1"/>
  <c r="AD172" i="3"/>
  <c r="AI172" i="3" s="1"/>
  <c r="X174" i="1"/>
  <c r="AA174" i="1"/>
  <c r="AP174" i="1" s="1"/>
  <c r="AC172" i="1"/>
  <c r="AH172" i="1" s="1"/>
  <c r="Y173" i="1"/>
  <c r="AE172" i="1"/>
  <c r="AJ172" i="1" s="1"/>
  <c r="Z173" i="1"/>
  <c r="AD172" i="1"/>
  <c r="AI172" i="1" s="1"/>
  <c r="AN173" i="1" l="1"/>
  <c r="AD173" i="3"/>
  <c r="AI173" i="3" s="1"/>
  <c r="AO173" i="1"/>
  <c r="AE173" i="3"/>
  <c r="AJ173" i="3" s="1"/>
  <c r="AM174" i="1"/>
  <c r="AC174" i="3"/>
  <c r="AH174" i="3" s="1"/>
  <c r="Y174" i="1"/>
  <c r="AC173" i="1"/>
  <c r="AH173" i="1" s="1"/>
  <c r="AA175" i="1"/>
  <c r="AP175" i="1" s="1"/>
  <c r="X175" i="1"/>
  <c r="AE173" i="1"/>
  <c r="AJ173" i="1" s="1"/>
  <c r="Z174" i="1"/>
  <c r="AD173" i="1"/>
  <c r="AI173" i="1" s="1"/>
  <c r="AO174" i="1" l="1"/>
  <c r="AE174" i="3"/>
  <c r="AJ174" i="3" s="1"/>
  <c r="AM175" i="1"/>
  <c r="AC175" i="3"/>
  <c r="AH175" i="3" s="1"/>
  <c r="AN174" i="1"/>
  <c r="AD174" i="3"/>
  <c r="AI174" i="3" s="1"/>
  <c r="AA176" i="1"/>
  <c r="AP176" i="1" s="1"/>
  <c r="X176" i="1"/>
  <c r="Y175" i="1"/>
  <c r="AC174" i="1"/>
  <c r="AH174" i="1" s="1"/>
  <c r="AE174" i="1"/>
  <c r="AJ174" i="1" s="1"/>
  <c r="Z175" i="1"/>
  <c r="AD174" i="1"/>
  <c r="AI174" i="1" s="1"/>
  <c r="AN175" i="1" l="1"/>
  <c r="AD175" i="3"/>
  <c r="AI175" i="3" s="1"/>
  <c r="AO175" i="1"/>
  <c r="AE175" i="3"/>
  <c r="AJ175" i="3" s="1"/>
  <c r="AM176" i="1"/>
  <c r="AC176" i="3"/>
  <c r="AH176" i="3" s="1"/>
  <c r="AC175" i="1"/>
  <c r="AH175" i="1" s="1"/>
  <c r="Y176" i="1"/>
  <c r="AA177" i="1"/>
  <c r="AP177" i="1" s="1"/>
  <c r="X177" i="1"/>
  <c r="AE175" i="1"/>
  <c r="AJ175" i="1" s="1"/>
  <c r="Z176" i="1"/>
  <c r="AD175" i="1"/>
  <c r="AI175" i="1" s="1"/>
  <c r="AM177" i="1" l="1"/>
  <c r="AC177" i="3"/>
  <c r="AH177" i="3" s="1"/>
  <c r="AN176" i="1"/>
  <c r="AD176" i="3"/>
  <c r="AI176" i="3" s="1"/>
  <c r="AO176" i="1"/>
  <c r="AE176" i="3"/>
  <c r="AJ176" i="3" s="1"/>
  <c r="X178" i="1"/>
  <c r="AA178" i="1"/>
  <c r="AP178" i="1" s="1"/>
  <c r="Y177" i="1"/>
  <c r="AC176" i="1"/>
  <c r="AH176" i="1" s="1"/>
  <c r="AE176" i="1"/>
  <c r="AJ176" i="1" s="1"/>
  <c r="AD176" i="1"/>
  <c r="AI176" i="1" s="1"/>
  <c r="Z177" i="1"/>
  <c r="AO177" i="1" l="1"/>
  <c r="AE177" i="3"/>
  <c r="AJ177" i="3" s="1"/>
  <c r="AN177" i="1"/>
  <c r="AD177" i="3"/>
  <c r="AI177" i="3" s="1"/>
  <c r="AM178" i="1"/>
  <c r="AC178" i="3"/>
  <c r="AH178" i="3" s="1"/>
  <c r="AC177" i="1"/>
  <c r="AH177" i="1" s="1"/>
  <c r="Y178" i="1"/>
  <c r="AA179" i="1"/>
  <c r="AP179" i="1" s="1"/>
  <c r="X179" i="1"/>
  <c r="AE177" i="1"/>
  <c r="AJ177" i="1" s="1"/>
  <c r="Z178" i="1"/>
  <c r="AD177" i="1"/>
  <c r="AI177" i="1" s="1"/>
  <c r="AO178" i="1" l="1"/>
  <c r="AE178" i="3"/>
  <c r="AJ178" i="3" s="1"/>
  <c r="AM179" i="1"/>
  <c r="AC179" i="3"/>
  <c r="AH179" i="3" s="1"/>
  <c r="AN178" i="1"/>
  <c r="AD178" i="3"/>
  <c r="AI178" i="3" s="1"/>
  <c r="X180" i="1"/>
  <c r="AA180" i="1"/>
  <c r="AP180" i="1" s="1"/>
  <c r="Y179" i="1"/>
  <c r="AC178" i="1"/>
  <c r="AH178" i="1" s="1"/>
  <c r="AE178" i="1"/>
  <c r="AJ178" i="1" s="1"/>
  <c r="Z179" i="1"/>
  <c r="AD178" i="1"/>
  <c r="AI178" i="1" s="1"/>
  <c r="AO179" i="1" l="1"/>
  <c r="AE179" i="3"/>
  <c r="AJ179" i="3" s="1"/>
  <c r="AN179" i="1"/>
  <c r="AD179" i="3"/>
  <c r="AI179" i="3" s="1"/>
  <c r="AM180" i="1"/>
  <c r="AC180" i="3"/>
  <c r="AH180" i="3" s="1"/>
  <c r="AC179" i="1"/>
  <c r="AH179" i="1" s="1"/>
  <c r="Y180" i="1"/>
  <c r="AA181" i="1"/>
  <c r="AP181" i="1" s="1"/>
  <c r="X181" i="1"/>
  <c r="AE179" i="1"/>
  <c r="AJ179" i="1" s="1"/>
  <c r="Z180" i="1"/>
  <c r="AD179" i="1"/>
  <c r="AI179" i="1" s="1"/>
  <c r="AN180" i="1" l="1"/>
  <c r="AD180" i="3"/>
  <c r="AI180" i="3" s="1"/>
  <c r="AO180" i="1"/>
  <c r="AE180" i="3"/>
  <c r="AJ180" i="3" s="1"/>
  <c r="AM181" i="1"/>
  <c r="AC181" i="3"/>
  <c r="AH181" i="3" s="1"/>
  <c r="AC180" i="1"/>
  <c r="AH180" i="1" s="1"/>
  <c r="Y181" i="1"/>
  <c r="AE180" i="1"/>
  <c r="AJ180" i="1" s="1"/>
  <c r="Z181" i="1"/>
  <c r="AD180" i="1"/>
  <c r="AI180" i="1" s="1"/>
  <c r="AO181" i="1" l="1"/>
  <c r="AE181" i="3"/>
  <c r="AJ181" i="3" s="1"/>
  <c r="AN181" i="1"/>
  <c r="AD181" i="3"/>
  <c r="AI181" i="3" s="1"/>
  <c r="AC181" i="1"/>
  <c r="AH181" i="1" s="1"/>
  <c r="AD181" i="1"/>
  <c r="AI181" i="1" s="1"/>
  <c r="AE181" i="1"/>
  <c r="AJ181"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BF3F3E-8D17-4401-8D14-E12D1405D5B2}" name="Query - 2021_24" description="Connection to the '2021_24' query in the workbook." type="100" refreshedVersion="8" minRefreshableVersion="5">
    <extLst>
      <ext xmlns:x15="http://schemas.microsoft.com/office/spreadsheetml/2010/11/main" uri="{DE250136-89BD-433C-8126-D09CA5730AF9}">
        <x15:connection id="f6e177e4-7b8c-4034-a3a6-91e0da135c5e"/>
      </ext>
    </extLst>
  </connection>
  <connection id="2" xr16:uid="{51AA37A4-9981-4FC4-963E-8B0420ABCC8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6">
    <s v="ThisWorkbookDataModel"/>
    <s v="{[2021_24].[Sex].[All]}"/>
    <s v="{[2021_24].[DCCI].[All]}"/>
    <s v="{[2021_24].[YearOfBirth].&amp;[1940],[2021_24].[YearOfBirth].&amp;[1945]}"/>
    <s v="{[2021_24].[YearOfBirth].&amp;[1920],[2021_24].[YearOfBirth].&amp;[1925],[2021_24].[YearOfBirth].&amp;[1930],[2021_24].[YearOfBirth].&amp;[1935],[2021_24].[YearOfBirth].&amp;[1940],[2021_24].[YearOfBirth].&amp;[1945],[2021_24].[YearOfBirth].&amp;[1950],[2021_24].[YearOfBirth].&amp;[1955],[2021_24].[YearOfBirth].&amp;[1960],[2021_24].[YearOfBirth].&amp;[1965],[2021_24].[YearOfBirth].&amp;[1970],[2021_24].[YearOfBirth].&amp;[1975],[2021_24].[YearOfBirth].&amp;[1980],[2021_24].[YearOfBirth].&amp;[1985],[2021_24].[YearOfBirth].&amp;[1990],[2021_24].[YearOfBirth].&amp;[1995],[2021_24].[YearOfBirth].&amp;[2000],[2021_24].[YearOfBirth].&amp;[2005]}"/>
    <s v="{[2021_24].[YearOfBirth].[All]}"/>
  </metadataStrings>
  <mdxMetadata count="5">
    <mdx n="0" f="s">
      <ms ns="1" c="0"/>
    </mdx>
    <mdx n="0" f="s">
      <ms ns="2" c="0"/>
    </mdx>
    <mdx n="0" f="s">
      <ms ns="3" c="0"/>
    </mdx>
    <mdx n="0" f="s">
      <ms ns="4" c="0"/>
    </mdx>
    <mdx n="0" f="s">
      <ms ns="5" c="0"/>
    </mdx>
  </mdxMetadata>
  <valueMetadata count="5">
    <bk>
      <rc t="1" v="0"/>
    </bk>
    <bk>
      <rc t="1" v="1"/>
    </bk>
    <bk>
      <rc t="1" v="2"/>
    </bk>
    <bk>
      <rc t="1" v="3"/>
    </bk>
    <bk>
      <rc t="1" v="4"/>
    </bk>
  </valueMetadata>
</metadata>
</file>

<file path=xl/sharedStrings.xml><?xml version="1.0" encoding="utf-8"?>
<sst xmlns="http://schemas.openxmlformats.org/spreadsheetml/2006/main" count="150" uniqueCount="45">
  <si>
    <t>YearOfBirth</t>
  </si>
  <si>
    <t>(Multiple Items)</t>
  </si>
  <si>
    <t>Sex</t>
  </si>
  <si>
    <t>All</t>
  </si>
  <si>
    <t>DCCI</t>
  </si>
  <si>
    <t>Column Labels</t>
  </si>
  <si>
    <t>on/after enrollment</t>
  </si>
  <si>
    <t>Sum of Dead</t>
  </si>
  <si>
    <t>Sum of Alive</t>
  </si>
  <si>
    <t>CMR</t>
  </si>
  <si>
    <t>hazard(t)</t>
  </si>
  <si>
    <t>take the ratio of the cum hazards</t>
  </si>
  <si>
    <t>KCOR(t) is normalized previous set</t>
  </si>
  <si>
    <t>Row Labels</t>
  </si>
  <si>
    <t>date</t>
  </si>
  <si>
    <t>Dose 0</t>
  </si>
  <si>
    <t>Dose 1</t>
  </si>
  <si>
    <t>Dose 2</t>
  </si>
  <si>
    <t>Dose 3</t>
  </si>
  <si>
    <t>d1/d0</t>
  </si>
  <si>
    <t>d2/d0</t>
  </si>
  <si>
    <t>d0</t>
  </si>
  <si>
    <t>d1</t>
  </si>
  <si>
    <t>d2</t>
  </si>
  <si>
    <t>d3</t>
  </si>
  <si>
    <t>Grand Total</t>
  </si>
  <si>
    <t>d2/d1</t>
  </si>
  <si>
    <t>This is diagnostic. This is NOT needed for the KCOR calc</t>
  </si>
  <si>
    <t>avg hazard/wk</t>
  </si>
  <si>
    <t>the is raw KCOR before normalization</t>
  </si>
  <si>
    <t>cumulate the hazard(t)</t>
  </si>
  <si>
    <t>This sheet shows how to "manually " compute KCOR(t). Each set of columns is a step in the process.</t>
  </si>
  <si>
    <t>The formulas tell you how each column is derived</t>
  </si>
  <si>
    <t>hazard(t)=-(ln(1-MR(t)))</t>
  </si>
  <si>
    <t>cumulate the hazard(t) values</t>
  </si>
  <si>
    <t>KCOR(t) is just the previous set normalzed to week 5</t>
  </si>
  <si>
    <t>this is for negative control test. Set the KCOR manual to 1930, 1935</t>
  </si>
  <si>
    <t>Set this to 1940,45</t>
  </si>
  <si>
    <t>d0 v. d0</t>
  </si>
  <si>
    <t>d1 vs d1</t>
  </si>
  <si>
    <t>d2 vs d2</t>
  </si>
  <si>
    <t>the compares against the other spreadsheet … me/remote</t>
  </si>
  <si>
    <t>The average hazard should increase by 8% over a year on avg</t>
  </si>
  <si>
    <t>Per dose cum</t>
  </si>
  <si>
    <t>This does NOT do slope normalization (see slope_normalization_2.md in the documentation directory)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</si>
</sst>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3" x14ac:knownFonts="1">
    <font>
      <sz val="11"/>
      <color theme="1"/>
      <name val="Calibri"/>
      <family val="2"/>
      <scheme val="minor"/>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14" fontId="0" fillId="0" borderId="0" xfId="0" applyNumberFormat="1" applyAlignment="1">
      <alignment horizontal="left"/>
    </xf>
    <xf numFmtId="14" fontId="0" fillId="0" borderId="0" xfId="0" applyNumberFormat="1"/>
    <xf numFmtId="164" fontId="0" fillId="0" borderId="0" xfId="0" applyNumberFormat="1"/>
    <xf numFmtId="0" fontId="0" fillId="0" borderId="0" xfId="0" quotePrefix="1"/>
    <xf numFmtId="0" fontId="0" fillId="0" borderId="0" xfId="0" applyAlignment="1">
      <alignment horizontal="left"/>
    </xf>
    <xf numFmtId="1" fontId="0" fillId="0" borderId="0" xfId="0" applyNumberFormat="1"/>
    <xf numFmtId="0" fontId="0" fillId="0" borderId="0" xfId="0" pivotButton="1"/>
    <xf numFmtId="14" fontId="2" fillId="0" borderId="0" xfId="0" applyNumberFormat="1" applyFont="1" applyAlignment="1">
      <alignment horizontal="left"/>
    </xf>
    <xf numFmtId="0" fontId="2" fillId="0" borderId="0" xfId="0" applyFont="1"/>
    <xf numFmtId="14" fontId="2" fillId="0" borderId="0" xfId="0" applyNumberFormat="1" applyFont="1"/>
    <xf numFmtId="164" fontId="2" fillId="0" borderId="0" xfId="0" applyNumberFormat="1" applyFont="1"/>
    <xf numFmtId="0" fontId="2" fillId="0" borderId="0" xfId="0" quotePrefix="1" applyFont="1"/>
    <xf numFmtId="0" fontId="0" fillId="0" borderId="0" xfId="0" applyNumberFormat="1"/>
    <xf numFmtId="0" fontId="2" fillId="0" borderId="0" xfId="0" applyNumberFormat="1" applyFont="1"/>
  </cellXfs>
  <cellStyles count="1">
    <cellStyle name="Normal" xfId="0" builtinId="0"/>
  </cellStyles>
  <dxfs count="12">
    <dxf>
      <font>
        <color rgb="FFFF0000"/>
      </font>
    </dxf>
    <dxf>
      <font>
        <color rgb="FFFF0000"/>
      </font>
    </dxf>
    <dxf>
      <font>
        <b/>
      </font>
    </dxf>
    <dxf>
      <font>
        <b/>
      </font>
    </dxf>
    <dxf>
      <font>
        <color rgb="FFFF0000"/>
      </font>
    </dxf>
    <dxf>
      <font>
        <color rgb="FFFF0000"/>
      </font>
    </dxf>
    <dxf>
      <font>
        <b/>
      </font>
    </dxf>
    <dxf>
      <font>
        <b/>
      </font>
    </dxf>
    <dxf>
      <font>
        <color rgb="FFFF0000"/>
      </font>
    </dxf>
    <dxf>
      <font>
        <color rgb="FFFF0000"/>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eetMetadata" Target="metadata.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KCOR (t) from</a:t>
            </a:r>
            <a:r>
              <a:rPr lang="en-US" baseline="0"/>
              <a:t> Czech data 194x.</a:t>
            </a:r>
            <a:br>
              <a:rPr lang="en-US" sz="1400" b="0" i="0" u="none" strike="noStrike" baseline="0">
                <a:effectLst/>
              </a:rPr>
            </a:br>
            <a:r>
              <a:rPr lang="en-US" sz="1400" b="0" i="0" u="none" strike="noStrike" baseline="0">
                <a:effectLst/>
              </a:rPr>
              <a:t>Note: d2/d1 is stunning showing d2 is more deadly than d1 but they track each other over time. Note Dose 2 benefit &lt;dose 1.</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KCOR!$AH$7</c:f>
              <c:strCache>
                <c:ptCount val="1"/>
                <c:pt idx="0">
                  <c:v>d1/d0</c:v>
                </c:pt>
              </c:strCache>
            </c:strRef>
          </c:tx>
          <c:spPr>
            <a:ln w="28575" cap="rnd">
              <a:solidFill>
                <a:schemeClr val="accent1"/>
              </a:solidFill>
              <a:round/>
            </a:ln>
            <a:effectLst/>
          </c:spPr>
          <c:marker>
            <c:symbol val="none"/>
          </c:marker>
          <c:cat>
            <c:numRef>
              <c:f>KCOR!$AG$8:$AG$225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KCOR!$AH$8:$AH$225</c:f>
              <c:numCache>
                <c:formatCode>General</c:formatCode>
                <c:ptCount val="218"/>
                <c:pt idx="0">
                  <c:v>0.93848185344570956</c:v>
                </c:pt>
                <c:pt idx="1">
                  <c:v>1.004233449838142</c:v>
                </c:pt>
                <c:pt idx="2">
                  <c:v>0.99244798391621225</c:v>
                </c:pt>
                <c:pt idx="3">
                  <c:v>0.98990528732219552</c:v>
                </c:pt>
                <c:pt idx="4">
                  <c:v>1</c:v>
                </c:pt>
                <c:pt idx="5">
                  <c:v>1.0194941488953111</c:v>
                </c:pt>
                <c:pt idx="6">
                  <c:v>1.0383056692015828</c:v>
                </c:pt>
                <c:pt idx="7">
                  <c:v>1.0576781629208558</c:v>
                </c:pt>
                <c:pt idx="8">
                  <c:v>1.0677412790317471</c:v>
                </c:pt>
                <c:pt idx="9">
                  <c:v>1.0743663124531593</c:v>
                </c:pt>
                <c:pt idx="10">
                  <c:v>1.0936187153245387</c:v>
                </c:pt>
                <c:pt idx="11">
                  <c:v>1.1125892027884758</c:v>
                </c:pt>
                <c:pt idx="12">
                  <c:v>1.1291664667728158</c:v>
                </c:pt>
                <c:pt idx="13">
                  <c:v>1.1388854567902966</c:v>
                </c:pt>
                <c:pt idx="14">
                  <c:v>1.1376113890189092</c:v>
                </c:pt>
                <c:pt idx="15">
                  <c:v>1.1473198007903993</c:v>
                </c:pt>
                <c:pt idx="16">
                  <c:v>1.1620729179622389</c:v>
                </c:pt>
                <c:pt idx="17">
                  <c:v>1.1634846336385931</c:v>
                </c:pt>
                <c:pt idx="18">
                  <c:v>1.1658623084224748</c:v>
                </c:pt>
                <c:pt idx="19">
                  <c:v>1.1665843036995238</c:v>
                </c:pt>
                <c:pt idx="20">
                  <c:v>1.1616680753337323</c:v>
                </c:pt>
                <c:pt idx="21">
                  <c:v>1.1528769593284427</c:v>
                </c:pt>
                <c:pt idx="22">
                  <c:v>1.1376814083270468</c:v>
                </c:pt>
                <c:pt idx="23">
                  <c:v>1.1272337551421476</c:v>
                </c:pt>
                <c:pt idx="24">
                  <c:v>1.1164280878023387</c:v>
                </c:pt>
                <c:pt idx="25">
                  <c:v>1.1047011089902663</c:v>
                </c:pt>
                <c:pt idx="26">
                  <c:v>1.0961474938128519</c:v>
                </c:pt>
                <c:pt idx="27">
                  <c:v>1.0932215221944854</c:v>
                </c:pt>
                <c:pt idx="28">
                  <c:v>1.0895604342150251</c:v>
                </c:pt>
                <c:pt idx="29">
                  <c:v>1.084508913980734</c:v>
                </c:pt>
                <c:pt idx="30">
                  <c:v>1.0850119294553071</c:v>
                </c:pt>
                <c:pt idx="31">
                  <c:v>1.087716477816173</c:v>
                </c:pt>
                <c:pt idx="32">
                  <c:v>1.0906618124784973</c:v>
                </c:pt>
                <c:pt idx="33">
                  <c:v>1.0908660597442748</c:v>
                </c:pt>
                <c:pt idx="34">
                  <c:v>1.0938701588639532</c:v>
                </c:pt>
                <c:pt idx="35">
                  <c:v>1.0938658265708143</c:v>
                </c:pt>
                <c:pt idx="36">
                  <c:v>1.0943854986903521</c:v>
                </c:pt>
                <c:pt idx="37">
                  <c:v>1.0936853356336305</c:v>
                </c:pt>
                <c:pt idx="38">
                  <c:v>1.0967868356503236</c:v>
                </c:pt>
                <c:pt idx="39">
                  <c:v>1.098500588147338</c:v>
                </c:pt>
                <c:pt idx="40">
                  <c:v>1.1038048298082612</c:v>
                </c:pt>
                <c:pt idx="41">
                  <c:v>1.1090073003137835</c:v>
                </c:pt>
                <c:pt idx="42">
                  <c:v>1.1141027347267483</c:v>
                </c:pt>
                <c:pt idx="43">
                  <c:v>1.1208571346468592</c:v>
                </c:pt>
                <c:pt idx="44">
                  <c:v>1.1278430489038154</c:v>
                </c:pt>
                <c:pt idx="45">
                  <c:v>1.1337822278059755</c:v>
                </c:pt>
                <c:pt idx="46">
                  <c:v>1.1377423164527427</c:v>
                </c:pt>
                <c:pt idx="47">
                  <c:v>1.1418148791169196</c:v>
                </c:pt>
                <c:pt idx="48">
                  <c:v>1.1494202950873107</c:v>
                </c:pt>
                <c:pt idx="49">
                  <c:v>1.1570047959951804</c:v>
                </c:pt>
                <c:pt idx="50">
                  <c:v>1.1628263756931838</c:v>
                </c:pt>
                <c:pt idx="51">
                  <c:v>1.1685048972693934</c:v>
                </c:pt>
                <c:pt idx="52">
                  <c:v>1.1717411386802661</c:v>
                </c:pt>
                <c:pt idx="53">
                  <c:v>1.1753077968277053</c:v>
                </c:pt>
                <c:pt idx="54">
                  <c:v>1.1797659621010177</c:v>
                </c:pt>
                <c:pt idx="55">
                  <c:v>1.184768837142836</c:v>
                </c:pt>
                <c:pt idx="56">
                  <c:v>1.1887934324748508</c:v>
                </c:pt>
                <c:pt idx="57">
                  <c:v>1.1938700431557492</c:v>
                </c:pt>
                <c:pt idx="58">
                  <c:v>1.1978547607065613</c:v>
                </c:pt>
                <c:pt idx="59">
                  <c:v>1.2022190667303587</c:v>
                </c:pt>
                <c:pt idx="60">
                  <c:v>1.2058326206619931</c:v>
                </c:pt>
                <c:pt idx="61">
                  <c:v>1.2101807208659152</c:v>
                </c:pt>
                <c:pt idx="62">
                  <c:v>1.2119234536183376</c:v>
                </c:pt>
                <c:pt idx="63">
                  <c:v>1.2173774966352855</c:v>
                </c:pt>
                <c:pt idx="64">
                  <c:v>1.2180776750206888</c:v>
                </c:pt>
                <c:pt idx="65">
                  <c:v>1.2221340526236666</c:v>
                </c:pt>
                <c:pt idx="66">
                  <c:v>1.2265071639320964</c:v>
                </c:pt>
                <c:pt idx="67">
                  <c:v>1.2298177131621146</c:v>
                </c:pt>
                <c:pt idx="68">
                  <c:v>1.2333005161677917</c:v>
                </c:pt>
                <c:pt idx="69">
                  <c:v>1.2339542409152686</c:v>
                </c:pt>
                <c:pt idx="70">
                  <c:v>1.2378244022786717</c:v>
                </c:pt>
                <c:pt idx="71">
                  <c:v>1.2398458758550914</c:v>
                </c:pt>
                <c:pt idx="72">
                  <c:v>1.2422556126827808</c:v>
                </c:pt>
                <c:pt idx="73">
                  <c:v>1.2468887171110417</c:v>
                </c:pt>
                <c:pt idx="74">
                  <c:v>1.2511409102696329</c:v>
                </c:pt>
                <c:pt idx="75">
                  <c:v>1.2540526041115398</c:v>
                </c:pt>
                <c:pt idx="76">
                  <c:v>1.2579094472962988</c:v>
                </c:pt>
                <c:pt idx="77">
                  <c:v>1.261615770812607</c:v>
                </c:pt>
                <c:pt idx="78">
                  <c:v>1.2676044411379013</c:v>
                </c:pt>
                <c:pt idx="79">
                  <c:v>1.2706496374134564</c:v>
                </c:pt>
                <c:pt idx="80">
                  <c:v>1.274404849063195</c:v>
                </c:pt>
                <c:pt idx="81">
                  <c:v>1.2778424167008831</c:v>
                </c:pt>
                <c:pt idx="82">
                  <c:v>1.2813448875044766</c:v>
                </c:pt>
                <c:pt idx="83">
                  <c:v>1.2854298277727918</c:v>
                </c:pt>
                <c:pt idx="84">
                  <c:v>1.2901810899176744</c:v>
                </c:pt>
                <c:pt idx="85">
                  <c:v>1.2926704244465208</c:v>
                </c:pt>
                <c:pt idx="86">
                  <c:v>1.2958270252272555</c:v>
                </c:pt>
                <c:pt idx="87">
                  <c:v>1.2997061053587586</c:v>
                </c:pt>
                <c:pt idx="88">
                  <c:v>1.3029315747556163</c:v>
                </c:pt>
                <c:pt idx="89">
                  <c:v>1.3062664247646505</c:v>
                </c:pt>
                <c:pt idx="90">
                  <c:v>1.311361238042396</c:v>
                </c:pt>
                <c:pt idx="91">
                  <c:v>1.3131358221247071</c:v>
                </c:pt>
                <c:pt idx="92">
                  <c:v>1.3167654884155184</c:v>
                </c:pt>
                <c:pt idx="93">
                  <c:v>1.3179478485237754</c:v>
                </c:pt>
                <c:pt idx="94">
                  <c:v>1.3203763658681318</c:v>
                </c:pt>
                <c:pt idx="95">
                  <c:v>1.3248760988851245</c:v>
                </c:pt>
                <c:pt idx="96">
                  <c:v>1.3284406159946773</c:v>
                </c:pt>
                <c:pt idx="97">
                  <c:v>1.3318004869210147</c:v>
                </c:pt>
                <c:pt idx="98">
                  <c:v>1.3336730914932058</c:v>
                </c:pt>
                <c:pt idx="99">
                  <c:v>1.336542821163252</c:v>
                </c:pt>
                <c:pt idx="100">
                  <c:v>1.3389992717018786</c:v>
                </c:pt>
                <c:pt idx="101">
                  <c:v>1.3418807871912743</c:v>
                </c:pt>
                <c:pt idx="102">
                  <c:v>1.3446634662996739</c:v>
                </c:pt>
                <c:pt idx="103">
                  <c:v>1.3464694645054716</c:v>
                </c:pt>
                <c:pt idx="104">
                  <c:v>1.347521185761863</c:v>
                </c:pt>
                <c:pt idx="105">
                  <c:v>1.3500893244233492</c:v>
                </c:pt>
                <c:pt idx="106">
                  <c:v>1.3519066356703771</c:v>
                </c:pt>
                <c:pt idx="107">
                  <c:v>1.3547225522832456</c:v>
                </c:pt>
                <c:pt idx="108">
                  <c:v>1.3579006667626989</c:v>
                </c:pt>
                <c:pt idx="109">
                  <c:v>1.3602256736414839</c:v>
                </c:pt>
                <c:pt idx="110">
                  <c:v>1.3636478865463946</c:v>
                </c:pt>
                <c:pt idx="111">
                  <c:v>1.3656288595380215</c:v>
                </c:pt>
                <c:pt idx="112">
                  <c:v>1.369662940342536</c:v>
                </c:pt>
                <c:pt idx="113">
                  <c:v>1.3710968847629377</c:v>
                </c:pt>
                <c:pt idx="114">
                  <c:v>1.375132002891774</c:v>
                </c:pt>
                <c:pt idx="115">
                  <c:v>1.377924927910801</c:v>
                </c:pt>
                <c:pt idx="116">
                  <c:v>1.3800293239493244</c:v>
                </c:pt>
                <c:pt idx="117">
                  <c:v>1.3812179376754143</c:v>
                </c:pt>
                <c:pt idx="118">
                  <c:v>1.3838563868984619</c:v>
                </c:pt>
                <c:pt idx="119">
                  <c:v>1.3858037001321157</c:v>
                </c:pt>
                <c:pt idx="120">
                  <c:v>1.3864083270059497</c:v>
                </c:pt>
                <c:pt idx="121">
                  <c:v>1.3906453482301684</c:v>
                </c:pt>
                <c:pt idx="122">
                  <c:v>1.3940628880670507</c:v>
                </c:pt>
                <c:pt idx="123">
                  <c:v>1.3977431200360779</c:v>
                </c:pt>
                <c:pt idx="124">
                  <c:v>1.4002278542466371</c:v>
                </c:pt>
                <c:pt idx="125">
                  <c:v>1.4022920485195949</c:v>
                </c:pt>
                <c:pt idx="126">
                  <c:v>1.4053492620275536</c:v>
                </c:pt>
                <c:pt idx="127">
                  <c:v>1.4081523692227418</c:v>
                </c:pt>
                <c:pt idx="128">
                  <c:v>1.409859389350486</c:v>
                </c:pt>
                <c:pt idx="129">
                  <c:v>1.4128317759404314</c:v>
                </c:pt>
                <c:pt idx="130">
                  <c:v>1.4158022663142236</c:v>
                </c:pt>
                <c:pt idx="131">
                  <c:v>1.4171454368663119</c:v>
                </c:pt>
                <c:pt idx="132">
                  <c:v>1.4191680970351228</c:v>
                </c:pt>
                <c:pt idx="133">
                  <c:v>1.4206242377276399</c:v>
                </c:pt>
                <c:pt idx="134">
                  <c:v>1.4224909417325799</c:v>
                </c:pt>
                <c:pt idx="135">
                  <c:v>1.4249607225946646</c:v>
                </c:pt>
                <c:pt idx="136">
                  <c:v>1.4281112929787325</c:v>
                </c:pt>
                <c:pt idx="137">
                  <c:v>1.4304833921848246</c:v>
                </c:pt>
                <c:pt idx="138">
                  <c:v>1.4336128180420162</c:v>
                </c:pt>
                <c:pt idx="139">
                  <c:v>1.4360479055844151</c:v>
                </c:pt>
                <c:pt idx="140">
                  <c:v>1.4400129063180018</c:v>
                </c:pt>
                <c:pt idx="141">
                  <c:v>1.4430861382636053</c:v>
                </c:pt>
                <c:pt idx="142">
                  <c:v>1.4436401549263753</c:v>
                </c:pt>
                <c:pt idx="143">
                  <c:v>1.4450002240451636</c:v>
                </c:pt>
                <c:pt idx="144">
                  <c:v>1.4472251676711061</c:v>
                </c:pt>
                <c:pt idx="145">
                  <c:v>1.4499862991785391</c:v>
                </c:pt>
                <c:pt idx="146">
                  <c:v>1.4528242322049669</c:v>
                </c:pt>
                <c:pt idx="147">
                  <c:v>1.4540152542233225</c:v>
                </c:pt>
                <c:pt idx="148">
                  <c:v>1.4549664851587998</c:v>
                </c:pt>
                <c:pt idx="149">
                  <c:v>1.4569076760089914</c:v>
                </c:pt>
                <c:pt idx="150">
                  <c:v>1.4591556123878142</c:v>
                </c:pt>
                <c:pt idx="151">
                  <c:v>1.4608222661359633</c:v>
                </c:pt>
                <c:pt idx="152">
                  <c:v>1.4623638645486867</c:v>
                </c:pt>
                <c:pt idx="153">
                  <c:v>1.4647293057415294</c:v>
                </c:pt>
                <c:pt idx="154">
                  <c:v>1.4657590177505904</c:v>
                </c:pt>
                <c:pt idx="155">
                  <c:v>1.4678888686203535</c:v>
                </c:pt>
                <c:pt idx="156">
                  <c:v>1.4698609199105843</c:v>
                </c:pt>
                <c:pt idx="157">
                  <c:v>1.4713932762512556</c:v>
                </c:pt>
                <c:pt idx="158">
                  <c:v>1.473341953288688</c:v>
                </c:pt>
                <c:pt idx="159">
                  <c:v>1.4746619026575538</c:v>
                </c:pt>
                <c:pt idx="160">
                  <c:v>1.4766277013169291</c:v>
                </c:pt>
                <c:pt idx="161">
                  <c:v>1.4784196867853685</c:v>
                </c:pt>
                <c:pt idx="162">
                  <c:v>1.4802488255071411</c:v>
                </c:pt>
                <c:pt idx="163">
                  <c:v>1.481497112594985</c:v>
                </c:pt>
                <c:pt idx="164">
                  <c:v>1.4823269011996287</c:v>
                </c:pt>
                <c:pt idx="165">
                  <c:v>1.4833574124705369</c:v>
                </c:pt>
                <c:pt idx="166">
                  <c:v>1.4845020049046507</c:v>
                </c:pt>
                <c:pt idx="167">
                  <c:v>1.4857713014768763</c:v>
                </c:pt>
                <c:pt idx="168">
                  <c:v>1.486799300399082</c:v>
                </c:pt>
                <c:pt idx="169">
                  <c:v>1.487641100755297</c:v>
                </c:pt>
                <c:pt idx="170">
                  <c:v>1.4887558176495912</c:v>
                </c:pt>
                <c:pt idx="171">
                  <c:v>1.4888743445753179</c:v>
                </c:pt>
                <c:pt idx="172">
                  <c:v>1.4891377724204695</c:v>
                </c:pt>
                <c:pt idx="173">
                  <c:v>1.4889744764094335</c:v>
                </c:pt>
              </c:numCache>
            </c:numRef>
          </c:val>
          <c:smooth val="0"/>
          <c:extLst>
            <c:ext xmlns:c16="http://schemas.microsoft.com/office/drawing/2014/chart" uri="{C3380CC4-5D6E-409C-BE32-E72D297353CC}">
              <c16:uniqueId val="{00000000-4DFD-498F-9F0A-343BD3878E35}"/>
            </c:ext>
          </c:extLst>
        </c:ser>
        <c:ser>
          <c:idx val="1"/>
          <c:order val="1"/>
          <c:tx>
            <c:strRef>
              <c:f>KCOR!$AI$7</c:f>
              <c:strCache>
                <c:ptCount val="1"/>
                <c:pt idx="0">
                  <c:v>d2/d0</c:v>
                </c:pt>
              </c:strCache>
            </c:strRef>
          </c:tx>
          <c:spPr>
            <a:ln w="28575" cap="rnd">
              <a:solidFill>
                <a:schemeClr val="accent2"/>
              </a:solidFill>
              <a:round/>
            </a:ln>
            <a:effectLst/>
          </c:spPr>
          <c:marker>
            <c:symbol val="none"/>
          </c:marker>
          <c:cat>
            <c:numRef>
              <c:f>KCOR!$AG$8:$AG$225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KCOR!$AI$8:$AI$225</c:f>
              <c:numCache>
                <c:formatCode>General</c:formatCode>
                <c:ptCount val="218"/>
                <c:pt idx="0">
                  <c:v>0.88606342161188112</c:v>
                </c:pt>
                <c:pt idx="1">
                  <c:v>0.93158070874274967</c:v>
                </c:pt>
                <c:pt idx="2">
                  <c:v>0.96159277426917278</c:v>
                </c:pt>
                <c:pt idx="3">
                  <c:v>0.96020757736975693</c:v>
                </c:pt>
                <c:pt idx="4">
                  <c:v>1</c:v>
                </c:pt>
                <c:pt idx="5">
                  <c:v>1.0211451917457639</c:v>
                </c:pt>
                <c:pt idx="6">
                  <c:v>1.0559145394407472</c:v>
                </c:pt>
                <c:pt idx="7">
                  <c:v>1.0718437915066139</c:v>
                </c:pt>
                <c:pt idx="8">
                  <c:v>1.0861697156166115</c:v>
                </c:pt>
                <c:pt idx="9">
                  <c:v>1.098954884495893</c:v>
                </c:pt>
                <c:pt idx="10">
                  <c:v>1.1161242525063428</c:v>
                </c:pt>
                <c:pt idx="11">
                  <c:v>1.1330078756981976</c:v>
                </c:pt>
                <c:pt idx="12">
                  <c:v>1.1504421044136037</c:v>
                </c:pt>
                <c:pt idx="13">
                  <c:v>1.159172693770649</c:v>
                </c:pt>
                <c:pt idx="14">
                  <c:v>1.1661547052194876</c:v>
                </c:pt>
                <c:pt idx="15">
                  <c:v>1.1791077972808894</c:v>
                </c:pt>
                <c:pt idx="16">
                  <c:v>1.1926440231913669</c:v>
                </c:pt>
                <c:pt idx="17">
                  <c:v>1.2032319275211312</c:v>
                </c:pt>
                <c:pt idx="18">
                  <c:v>1.2110469871627842</c:v>
                </c:pt>
                <c:pt idx="19">
                  <c:v>1.2228056975051436</c:v>
                </c:pt>
                <c:pt idx="20">
                  <c:v>1.229554332539984</c:v>
                </c:pt>
                <c:pt idx="21">
                  <c:v>1.227075189705271</c:v>
                </c:pt>
                <c:pt idx="22">
                  <c:v>1.2180866385275231</c:v>
                </c:pt>
                <c:pt idx="23">
                  <c:v>1.2103609073948132</c:v>
                </c:pt>
                <c:pt idx="24">
                  <c:v>1.2045315220752715</c:v>
                </c:pt>
                <c:pt idx="25">
                  <c:v>1.197569730017441</c:v>
                </c:pt>
                <c:pt idx="26">
                  <c:v>1.1883210102977229</c:v>
                </c:pt>
                <c:pt idx="27">
                  <c:v>1.1834779681658063</c:v>
                </c:pt>
                <c:pt idx="28">
                  <c:v>1.1768888006293734</c:v>
                </c:pt>
                <c:pt idx="29">
                  <c:v>1.1723579404603413</c:v>
                </c:pt>
                <c:pt idx="30">
                  <c:v>1.1729316216170262</c:v>
                </c:pt>
                <c:pt idx="31">
                  <c:v>1.1769685619394654</c:v>
                </c:pt>
                <c:pt idx="32">
                  <c:v>1.1811022163453939</c:v>
                </c:pt>
                <c:pt idx="33">
                  <c:v>1.1843430127289707</c:v>
                </c:pt>
                <c:pt idx="34">
                  <c:v>1.1886711601749536</c:v>
                </c:pt>
                <c:pt idx="35">
                  <c:v>1.1904554293558596</c:v>
                </c:pt>
                <c:pt idx="36">
                  <c:v>1.1930544358417112</c:v>
                </c:pt>
                <c:pt idx="37">
                  <c:v>1.1952922968074242</c:v>
                </c:pt>
                <c:pt idx="38">
                  <c:v>1.1982753173783915</c:v>
                </c:pt>
                <c:pt idx="39">
                  <c:v>1.2039238129209335</c:v>
                </c:pt>
                <c:pt idx="40">
                  <c:v>1.2071190220708246</c:v>
                </c:pt>
                <c:pt idx="41">
                  <c:v>1.2123471301289102</c:v>
                </c:pt>
                <c:pt idx="42">
                  <c:v>1.2186111947470033</c:v>
                </c:pt>
                <c:pt idx="43">
                  <c:v>1.2246719004829734</c:v>
                </c:pt>
                <c:pt idx="44">
                  <c:v>1.2332510859004857</c:v>
                </c:pt>
                <c:pt idx="45">
                  <c:v>1.2408964130272133</c:v>
                </c:pt>
                <c:pt idx="46">
                  <c:v>1.2458645915403697</c:v>
                </c:pt>
                <c:pt idx="47">
                  <c:v>1.2520103256178259</c:v>
                </c:pt>
                <c:pt idx="48">
                  <c:v>1.258091673931329</c:v>
                </c:pt>
                <c:pt idx="49">
                  <c:v>1.2623735963518634</c:v>
                </c:pt>
                <c:pt idx="50">
                  <c:v>1.2691994239830331</c:v>
                </c:pt>
                <c:pt idx="51">
                  <c:v>1.2747003643855972</c:v>
                </c:pt>
                <c:pt idx="52">
                  <c:v>1.2803166549827147</c:v>
                </c:pt>
                <c:pt idx="53">
                  <c:v>1.2854937408433535</c:v>
                </c:pt>
                <c:pt idx="54">
                  <c:v>1.29068703545772</c:v>
                </c:pt>
                <c:pt idx="55">
                  <c:v>1.294136449814179</c:v>
                </c:pt>
                <c:pt idx="56">
                  <c:v>1.2988297045531807</c:v>
                </c:pt>
                <c:pt idx="57">
                  <c:v>1.3066305238785152</c:v>
                </c:pt>
                <c:pt idx="58">
                  <c:v>1.3114709077897524</c:v>
                </c:pt>
                <c:pt idx="59">
                  <c:v>1.3184797170654701</c:v>
                </c:pt>
                <c:pt idx="60">
                  <c:v>1.3221505029161005</c:v>
                </c:pt>
                <c:pt idx="61">
                  <c:v>1.3266826142626094</c:v>
                </c:pt>
                <c:pt idx="62">
                  <c:v>1.3308897240377116</c:v>
                </c:pt>
                <c:pt idx="63">
                  <c:v>1.3366718971483373</c:v>
                </c:pt>
                <c:pt idx="64">
                  <c:v>1.3395580003052145</c:v>
                </c:pt>
                <c:pt idx="65">
                  <c:v>1.3459644741448795</c:v>
                </c:pt>
                <c:pt idx="66">
                  <c:v>1.3498138386439045</c:v>
                </c:pt>
                <c:pt idx="67">
                  <c:v>1.3537611258781719</c:v>
                </c:pt>
                <c:pt idx="68">
                  <c:v>1.3566333862365514</c:v>
                </c:pt>
                <c:pt idx="69">
                  <c:v>1.3591947512148397</c:v>
                </c:pt>
                <c:pt idx="70">
                  <c:v>1.3638634316013412</c:v>
                </c:pt>
                <c:pt idx="71">
                  <c:v>1.3687815051017682</c:v>
                </c:pt>
                <c:pt idx="72">
                  <c:v>1.3729312905333522</c:v>
                </c:pt>
                <c:pt idx="73">
                  <c:v>1.3779620381751965</c:v>
                </c:pt>
                <c:pt idx="74">
                  <c:v>1.3831047898823439</c:v>
                </c:pt>
                <c:pt idx="75">
                  <c:v>1.3866611437577783</c:v>
                </c:pt>
                <c:pt idx="76">
                  <c:v>1.3911226717142127</c:v>
                </c:pt>
                <c:pt idx="77">
                  <c:v>1.3950184044926071</c:v>
                </c:pt>
                <c:pt idx="78">
                  <c:v>1.4002354597767204</c:v>
                </c:pt>
                <c:pt idx="79">
                  <c:v>1.4071192659539362</c:v>
                </c:pt>
                <c:pt idx="80">
                  <c:v>1.4113353746737507</c:v>
                </c:pt>
                <c:pt idx="81">
                  <c:v>1.4169989548178501</c:v>
                </c:pt>
                <c:pt idx="82">
                  <c:v>1.4210478327510003</c:v>
                </c:pt>
                <c:pt idx="83">
                  <c:v>1.4254406794593244</c:v>
                </c:pt>
                <c:pt idx="84">
                  <c:v>1.4300983159238188</c:v>
                </c:pt>
                <c:pt idx="85">
                  <c:v>1.4337999571677662</c:v>
                </c:pt>
                <c:pt idx="86">
                  <c:v>1.4372469872656266</c:v>
                </c:pt>
                <c:pt idx="87">
                  <c:v>1.4406473946267999</c:v>
                </c:pt>
                <c:pt idx="88">
                  <c:v>1.4446722369439897</c:v>
                </c:pt>
                <c:pt idx="89">
                  <c:v>1.4483006883321321</c:v>
                </c:pt>
                <c:pt idx="90">
                  <c:v>1.4530934334363752</c:v>
                </c:pt>
                <c:pt idx="91">
                  <c:v>1.4566976288089912</c:v>
                </c:pt>
                <c:pt idx="92">
                  <c:v>1.4600822247888146</c:v>
                </c:pt>
                <c:pt idx="93">
                  <c:v>1.4638065725717064</c:v>
                </c:pt>
                <c:pt idx="94">
                  <c:v>1.4667161039968297</c:v>
                </c:pt>
                <c:pt idx="95">
                  <c:v>1.4705244379870219</c:v>
                </c:pt>
                <c:pt idx="96">
                  <c:v>1.4737200747603945</c:v>
                </c:pt>
                <c:pt idx="97">
                  <c:v>1.4772656007016038</c:v>
                </c:pt>
                <c:pt idx="98">
                  <c:v>1.4790594674452995</c:v>
                </c:pt>
                <c:pt idx="99">
                  <c:v>1.4823248495566208</c:v>
                </c:pt>
                <c:pt idx="100">
                  <c:v>1.4848340934771358</c:v>
                </c:pt>
                <c:pt idx="101">
                  <c:v>1.4872828460902485</c:v>
                </c:pt>
                <c:pt idx="102">
                  <c:v>1.4901734704111398</c:v>
                </c:pt>
                <c:pt idx="103">
                  <c:v>1.4922990109166414</c:v>
                </c:pt>
                <c:pt idx="104">
                  <c:v>1.4942996780427329</c:v>
                </c:pt>
                <c:pt idx="105">
                  <c:v>1.4967707074982264</c:v>
                </c:pt>
                <c:pt idx="106">
                  <c:v>1.4984998878774127</c:v>
                </c:pt>
                <c:pt idx="107">
                  <c:v>1.5008182168711417</c:v>
                </c:pt>
                <c:pt idx="108">
                  <c:v>1.5041848567636442</c:v>
                </c:pt>
                <c:pt idx="109">
                  <c:v>1.5066409912845398</c:v>
                </c:pt>
                <c:pt idx="110">
                  <c:v>1.5094807645934254</c:v>
                </c:pt>
                <c:pt idx="111">
                  <c:v>1.511987997655093</c:v>
                </c:pt>
                <c:pt idx="112">
                  <c:v>1.5139380309470676</c:v>
                </c:pt>
                <c:pt idx="113">
                  <c:v>1.5157207809586011</c:v>
                </c:pt>
                <c:pt idx="114">
                  <c:v>1.5194447452286011</c:v>
                </c:pt>
                <c:pt idx="115">
                  <c:v>1.5226106186961164</c:v>
                </c:pt>
                <c:pt idx="116">
                  <c:v>1.5248797285678275</c:v>
                </c:pt>
                <c:pt idx="117">
                  <c:v>1.5273605810593884</c:v>
                </c:pt>
                <c:pt idx="118">
                  <c:v>1.5293856325742816</c:v>
                </c:pt>
                <c:pt idx="119">
                  <c:v>1.531674585618753</c:v>
                </c:pt>
                <c:pt idx="120">
                  <c:v>1.5327911775431853</c:v>
                </c:pt>
                <c:pt idx="121">
                  <c:v>1.5353821028312815</c:v>
                </c:pt>
                <c:pt idx="122">
                  <c:v>1.5377553524964451</c:v>
                </c:pt>
                <c:pt idx="123">
                  <c:v>1.5403113808531237</c:v>
                </c:pt>
                <c:pt idx="124">
                  <c:v>1.542279613471037</c:v>
                </c:pt>
                <c:pt idx="125">
                  <c:v>1.5445300569369722</c:v>
                </c:pt>
                <c:pt idx="126">
                  <c:v>1.5470309972273868</c:v>
                </c:pt>
                <c:pt idx="127">
                  <c:v>1.5495120711327759</c:v>
                </c:pt>
                <c:pt idx="128">
                  <c:v>1.5520546967920521</c:v>
                </c:pt>
                <c:pt idx="129">
                  <c:v>1.5536658424632985</c:v>
                </c:pt>
                <c:pt idx="130">
                  <c:v>1.5577139425691811</c:v>
                </c:pt>
                <c:pt idx="131">
                  <c:v>1.5599424853950561</c:v>
                </c:pt>
                <c:pt idx="132">
                  <c:v>1.562765087601234</c:v>
                </c:pt>
                <c:pt idx="133">
                  <c:v>1.5646572644693055</c:v>
                </c:pt>
                <c:pt idx="134">
                  <c:v>1.5674896461295733</c:v>
                </c:pt>
                <c:pt idx="135">
                  <c:v>1.5693692125043239</c:v>
                </c:pt>
                <c:pt idx="136">
                  <c:v>1.5718630001702445</c:v>
                </c:pt>
                <c:pt idx="137">
                  <c:v>1.5742085382142599</c:v>
                </c:pt>
                <c:pt idx="138">
                  <c:v>1.5775721039304704</c:v>
                </c:pt>
                <c:pt idx="139">
                  <c:v>1.5804884894682569</c:v>
                </c:pt>
                <c:pt idx="140">
                  <c:v>1.5829443536537948</c:v>
                </c:pt>
                <c:pt idx="141">
                  <c:v>1.5861674959827592</c:v>
                </c:pt>
                <c:pt idx="142">
                  <c:v>1.5877935719823597</c:v>
                </c:pt>
                <c:pt idx="143">
                  <c:v>1.590081352088687</c:v>
                </c:pt>
                <c:pt idx="144">
                  <c:v>1.5915226607678488</c:v>
                </c:pt>
                <c:pt idx="145">
                  <c:v>1.5940852738636813</c:v>
                </c:pt>
                <c:pt idx="146">
                  <c:v>1.5969273918419851</c:v>
                </c:pt>
                <c:pt idx="147">
                  <c:v>1.5987783118563426</c:v>
                </c:pt>
                <c:pt idx="148">
                  <c:v>1.6006335131317559</c:v>
                </c:pt>
                <c:pt idx="149">
                  <c:v>1.6029739571520727</c:v>
                </c:pt>
                <c:pt idx="150">
                  <c:v>1.6053367837598849</c:v>
                </c:pt>
                <c:pt idx="151">
                  <c:v>1.6068858961663213</c:v>
                </c:pt>
                <c:pt idx="152">
                  <c:v>1.6087343956691931</c:v>
                </c:pt>
                <c:pt idx="153">
                  <c:v>1.6106166482116642</c:v>
                </c:pt>
                <c:pt idx="154">
                  <c:v>1.612535859637733</c:v>
                </c:pt>
                <c:pt idx="155">
                  <c:v>1.6142595986108697</c:v>
                </c:pt>
                <c:pt idx="156">
                  <c:v>1.6161015992464607</c:v>
                </c:pt>
                <c:pt idx="157">
                  <c:v>1.6182794971610877</c:v>
                </c:pt>
                <c:pt idx="158">
                  <c:v>1.621014515773227</c:v>
                </c:pt>
                <c:pt idx="159">
                  <c:v>1.6223438428731987</c:v>
                </c:pt>
                <c:pt idx="160">
                  <c:v>1.6238404951962895</c:v>
                </c:pt>
                <c:pt idx="161">
                  <c:v>1.625080723215437</c:v>
                </c:pt>
                <c:pt idx="162">
                  <c:v>1.6266152318055287</c:v>
                </c:pt>
                <c:pt idx="163">
                  <c:v>1.6275671465167485</c:v>
                </c:pt>
                <c:pt idx="164">
                  <c:v>1.6292822472937827</c:v>
                </c:pt>
                <c:pt idx="165">
                  <c:v>1.6304014562567417</c:v>
                </c:pt>
                <c:pt idx="166">
                  <c:v>1.6319375903730415</c:v>
                </c:pt>
                <c:pt idx="167">
                  <c:v>1.6336413084252586</c:v>
                </c:pt>
                <c:pt idx="168">
                  <c:v>1.6346961642814724</c:v>
                </c:pt>
                <c:pt idx="169">
                  <c:v>1.6360784706318112</c:v>
                </c:pt>
                <c:pt idx="170">
                  <c:v>1.6368845520121413</c:v>
                </c:pt>
                <c:pt idx="171">
                  <c:v>1.6374343399518749</c:v>
                </c:pt>
                <c:pt idx="172">
                  <c:v>1.637487374684593</c:v>
                </c:pt>
                <c:pt idx="173">
                  <c:v>1.6374762838935657</c:v>
                </c:pt>
              </c:numCache>
            </c:numRef>
          </c:val>
          <c:smooth val="0"/>
          <c:extLst>
            <c:ext xmlns:c16="http://schemas.microsoft.com/office/drawing/2014/chart" uri="{C3380CC4-5D6E-409C-BE32-E72D297353CC}">
              <c16:uniqueId val="{00000001-4DFD-498F-9F0A-343BD3878E35}"/>
            </c:ext>
          </c:extLst>
        </c:ser>
        <c:ser>
          <c:idx val="2"/>
          <c:order val="2"/>
          <c:tx>
            <c:strRef>
              <c:f>KCOR!$AJ$7</c:f>
              <c:strCache>
                <c:ptCount val="1"/>
                <c:pt idx="0">
                  <c:v>d2/d1</c:v>
                </c:pt>
              </c:strCache>
            </c:strRef>
          </c:tx>
          <c:spPr>
            <a:ln w="28575" cap="rnd">
              <a:solidFill>
                <a:schemeClr val="accent3"/>
              </a:solidFill>
              <a:round/>
            </a:ln>
            <a:effectLst/>
          </c:spPr>
          <c:marker>
            <c:symbol val="none"/>
          </c:marker>
          <c:cat>
            <c:numRef>
              <c:f>KCOR!$AG$8:$AG$225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KCOR!$AJ$8:$AJ$225</c:f>
              <c:numCache>
                <c:formatCode>General</c:formatCode>
                <c:ptCount val="218"/>
                <c:pt idx="0">
                  <c:v>0.9441455030362389</c:v>
                </c:pt>
                <c:pt idx="1">
                  <c:v>0.92765353403921968</c:v>
                </c:pt>
                <c:pt idx="2">
                  <c:v>0.96890999815901235</c:v>
                </c:pt>
                <c:pt idx="3">
                  <c:v>0.9699994430449258</c:v>
                </c:pt>
                <c:pt idx="4">
                  <c:v>1</c:v>
                </c:pt>
                <c:pt idx="5">
                  <c:v>1.0016194726102563</c:v>
                </c:pt>
                <c:pt idx="6">
                  <c:v>1.0169592353788313</c:v>
                </c:pt>
                <c:pt idx="7">
                  <c:v>1.0133931370452414</c:v>
                </c:pt>
                <c:pt idx="8">
                  <c:v>1.0172592714609441</c:v>
                </c:pt>
                <c:pt idx="9">
                  <c:v>1.0228865813807857</c:v>
                </c:pt>
                <c:pt idx="10">
                  <c:v>1.0205789612654219</c:v>
                </c:pt>
                <c:pt idx="11">
                  <c:v>1.0183523917529906</c:v>
                </c:pt>
                <c:pt idx="12">
                  <c:v>1.0188418964491517</c:v>
                </c:pt>
                <c:pt idx="13">
                  <c:v>1.0178132373711466</c:v>
                </c:pt>
                <c:pt idx="14">
                  <c:v>1.0250905682521292</c:v>
                </c:pt>
                <c:pt idx="15">
                  <c:v>1.0277063086234468</c:v>
                </c:pt>
                <c:pt idx="16">
                  <c:v>1.0263073898002337</c:v>
                </c:pt>
                <c:pt idx="17">
                  <c:v>1.0341622852020274</c:v>
                </c:pt>
                <c:pt idx="18">
                  <c:v>1.038756445262776</c:v>
                </c:pt>
                <c:pt idx="19">
                  <c:v>1.0481931684039703</c:v>
                </c:pt>
                <c:pt idx="20">
                  <c:v>1.0584386010493996</c:v>
                </c:pt>
                <c:pt idx="21">
                  <c:v>1.0643591926930773</c:v>
                </c:pt>
                <c:pt idx="22">
                  <c:v>1.0706746454780445</c:v>
                </c:pt>
                <c:pt idx="23">
                  <c:v>1.0737443781056601</c:v>
                </c:pt>
                <c:pt idx="24">
                  <c:v>1.0789154583582381</c:v>
                </c:pt>
                <c:pt idx="25">
                  <c:v>1.0840667401086073</c:v>
                </c:pt>
                <c:pt idx="26">
                  <c:v>1.0840886076053995</c:v>
                </c:pt>
                <c:pt idx="27">
                  <c:v>1.0825600705245391</c:v>
                </c:pt>
                <c:pt idx="28">
                  <c:v>1.0801500895884348</c:v>
                </c:pt>
                <c:pt idx="29">
                  <c:v>1.0810035079906848</c:v>
                </c:pt>
                <c:pt idx="30">
                  <c:v>1.0810310834147754</c:v>
                </c:pt>
                <c:pt idx="31">
                  <c:v>1.0820545481691013</c:v>
                </c:pt>
                <c:pt idx="32">
                  <c:v>1.0829224997447866</c:v>
                </c:pt>
                <c:pt idx="33">
                  <c:v>1.0856905869879285</c:v>
                </c:pt>
                <c:pt idx="34">
                  <c:v>1.0866656801475016</c:v>
                </c:pt>
                <c:pt idx="35">
                  <c:v>1.0883011430093272</c:v>
                </c:pt>
                <c:pt idx="36">
                  <c:v>1.0901592147094747</c:v>
                </c:pt>
                <c:pt idx="37">
                  <c:v>1.0929032856739616</c:v>
                </c:pt>
                <c:pt idx="38">
                  <c:v>1.0925325491054894</c:v>
                </c:pt>
                <c:pt idx="39">
                  <c:v>1.0959701122703955</c:v>
                </c:pt>
                <c:pt idx="40">
                  <c:v>1.0935982426173201</c:v>
                </c:pt>
                <c:pt idx="41">
                  <c:v>1.093182280933487</c:v>
                </c:pt>
                <c:pt idx="42">
                  <c:v>1.0938050475622316</c:v>
                </c:pt>
                <c:pt idx="43">
                  <c:v>1.0926208725689401</c:v>
                </c:pt>
                <c:pt idx="44">
                  <c:v>1.0934598454094471</c:v>
                </c:pt>
                <c:pt idx="45">
                  <c:v>1.0944750963582475</c:v>
                </c:pt>
                <c:pt idx="46">
                  <c:v>1.0950323052277171</c:v>
                </c:pt>
                <c:pt idx="47">
                  <c:v>1.0965090300681066</c:v>
                </c:pt>
                <c:pt idx="48">
                  <c:v>1.0945445102270128</c:v>
                </c:pt>
                <c:pt idx="49">
                  <c:v>1.0910703228901064</c:v>
                </c:pt>
                <c:pt idx="50">
                  <c:v>1.0914780147005507</c:v>
                </c:pt>
                <c:pt idx="51">
                  <c:v>1.0908814908387334</c:v>
                </c:pt>
                <c:pt idx="52">
                  <c:v>1.0926616918347147</c:v>
                </c:pt>
                <c:pt idx="53">
                  <c:v>1.0937507130583606</c:v>
                </c:pt>
                <c:pt idx="54">
                  <c:v>1.094019557200282</c:v>
                </c:pt>
                <c:pt idx="55">
                  <c:v>1.0923113515840708</c:v>
                </c:pt>
                <c:pt idx="56">
                  <c:v>1.092561305498849</c:v>
                </c:pt>
                <c:pt idx="57">
                  <c:v>1.0944495436242849</c:v>
                </c:pt>
                <c:pt idx="58">
                  <c:v>1.0948496852958818</c:v>
                </c:pt>
                <c:pt idx="59">
                  <c:v>1.096705046153778</c:v>
                </c:pt>
                <c:pt idx="60">
                  <c:v>1.0964627098827777</c:v>
                </c:pt>
                <c:pt idx="61">
                  <c:v>1.0962681782877308</c:v>
                </c:pt>
                <c:pt idx="62">
                  <c:v>1.0981631884952685</c:v>
                </c:pt>
                <c:pt idx="63">
                  <c:v>1.0979929404336537</c:v>
                </c:pt>
                <c:pt idx="64">
                  <c:v>1.0997311811682802</c:v>
                </c:pt>
                <c:pt idx="65">
                  <c:v>1.1013231087501203</c:v>
                </c:pt>
                <c:pt idx="66">
                  <c:v>1.1005348181713799</c:v>
                </c:pt>
                <c:pt idx="67">
                  <c:v>1.1007819381600652</c:v>
                </c:pt>
                <c:pt idx="68">
                  <c:v>1.1000022852921438</c:v>
                </c:pt>
                <c:pt idx="69">
                  <c:v>1.1014952630712429</c:v>
                </c:pt>
                <c:pt idx="70">
                  <c:v>1.1018230284446227</c:v>
                </c:pt>
                <c:pt idx="71">
                  <c:v>1.1039932718715968</c:v>
                </c:pt>
                <c:pt idx="72">
                  <c:v>1.1051922619760708</c:v>
                </c:pt>
                <c:pt idx="73">
                  <c:v>1.1051203040539521</c:v>
                </c:pt>
                <c:pt idx="74">
                  <c:v>1.105474833833282</c:v>
                </c:pt>
                <c:pt idx="75">
                  <c:v>1.1057440008588697</c:v>
                </c:pt>
                <c:pt idx="76">
                  <c:v>1.1059004880710905</c:v>
                </c:pt>
                <c:pt idx="77">
                  <c:v>1.1057395102108427</c:v>
                </c:pt>
                <c:pt idx="78">
                  <c:v>1.1046312353716268</c:v>
                </c:pt>
                <c:pt idx="79">
                  <c:v>1.1074014618367014</c:v>
                </c:pt>
                <c:pt idx="80">
                  <c:v>1.1074466451624163</c:v>
                </c:pt>
                <c:pt idx="81">
                  <c:v>1.1088996078845461</c:v>
                </c:pt>
                <c:pt idx="82">
                  <c:v>1.1090283705885045</c:v>
                </c:pt>
                <c:pt idx="83">
                  <c:v>1.10892142741788</c:v>
                </c:pt>
                <c:pt idx="84">
                  <c:v>1.1084477420259449</c:v>
                </c:pt>
                <c:pt idx="85">
                  <c:v>1.1091767321756991</c:v>
                </c:pt>
                <c:pt idx="86">
                  <c:v>1.1091349071173828</c:v>
                </c:pt>
                <c:pt idx="87">
                  <c:v>1.1084408918962008</c:v>
                </c:pt>
                <c:pt idx="88">
                  <c:v>1.1087859600109538</c:v>
                </c:pt>
                <c:pt idx="89">
                  <c:v>1.1087329972467688</c:v>
                </c:pt>
                <c:pt idx="90">
                  <c:v>1.1080802080177066</c:v>
                </c:pt>
                <c:pt idx="91">
                  <c:v>1.1093274619924656</c:v>
                </c:pt>
                <c:pt idx="92">
                  <c:v>1.1088399852776754</c:v>
                </c:pt>
                <c:pt idx="93">
                  <c:v>1.1106710893085083</c:v>
                </c:pt>
                <c:pt idx="94">
                  <c:v>1.1108318369758772</c:v>
                </c:pt>
                <c:pt idx="95">
                  <c:v>1.1099335547108591</c:v>
                </c:pt>
                <c:pt idx="96">
                  <c:v>1.1093608980458178</c:v>
                </c:pt>
                <c:pt idx="97">
                  <c:v>1.1092244035117373</c:v>
                </c:pt>
                <c:pt idx="98">
                  <c:v>1.1090120036757405</c:v>
                </c:pt>
                <c:pt idx="99">
                  <c:v>1.1090739676163075</c:v>
                </c:pt>
                <c:pt idx="100">
                  <c:v>1.1089132943215867</c:v>
                </c:pt>
                <c:pt idx="101">
                  <c:v>1.1083569123925823</c:v>
                </c:pt>
                <c:pt idx="102">
                  <c:v>1.1082129527262974</c:v>
                </c:pt>
                <c:pt idx="103">
                  <c:v>1.1083051270418003</c:v>
                </c:pt>
                <c:pt idx="104">
                  <c:v>1.1089248123382076</c:v>
                </c:pt>
                <c:pt idx="105">
                  <c:v>1.1086456876751676</c:v>
                </c:pt>
                <c:pt idx="106">
                  <c:v>1.1084344497904943</c:v>
                </c:pt>
                <c:pt idx="107">
                  <c:v>1.107841760175666</c:v>
                </c:pt>
                <c:pt idx="108">
                  <c:v>1.107728196606379</c:v>
                </c:pt>
                <c:pt idx="109">
                  <c:v>1.1076404603150041</c:v>
                </c:pt>
                <c:pt idx="110">
                  <c:v>1.1069432068833915</c:v>
                </c:pt>
                <c:pt idx="111">
                  <c:v>1.1071734366880497</c:v>
                </c:pt>
                <c:pt idx="112">
                  <c:v>1.1053362008673826</c:v>
                </c:pt>
                <c:pt idx="113">
                  <c:v>1.1054804352652796</c:v>
                </c:pt>
                <c:pt idx="114">
                  <c:v>1.1049446467927084</c:v>
                </c:pt>
                <c:pt idx="115">
                  <c:v>1.1050025932869119</c:v>
                </c:pt>
                <c:pt idx="116">
                  <c:v>1.1049618309587617</c:v>
                </c:pt>
                <c:pt idx="117">
                  <c:v>1.1058070847457511</c:v>
                </c:pt>
                <c:pt idx="118">
                  <c:v>1.1051621013954951</c:v>
                </c:pt>
                <c:pt idx="119">
                  <c:v>1.1052608572720155</c:v>
                </c:pt>
                <c:pt idx="120">
                  <c:v>1.1055842262959861</c:v>
                </c:pt>
                <c:pt idx="121">
                  <c:v>1.1040788399323487</c:v>
                </c:pt>
                <c:pt idx="122">
                  <c:v>1.1030745927313454</c:v>
                </c:pt>
                <c:pt idx="123">
                  <c:v>1.1019989000649606</c:v>
                </c:pt>
                <c:pt idx="124">
                  <c:v>1.1014490311655942</c:v>
                </c:pt>
                <c:pt idx="125">
                  <c:v>1.101432514409205</c:v>
                </c:pt>
                <c:pt idx="126">
                  <c:v>1.1008160313084188</c:v>
                </c:pt>
                <c:pt idx="127">
                  <c:v>1.1003866520411141</c:v>
                </c:pt>
                <c:pt idx="128">
                  <c:v>1.1008577937031538</c:v>
                </c:pt>
                <c:pt idx="129">
                  <c:v>1.0996821199248035</c:v>
                </c:pt>
                <c:pt idx="130">
                  <c:v>1.100234107284203</c:v>
                </c:pt>
                <c:pt idx="131">
                  <c:v>1.1007638629133976</c:v>
                </c:pt>
                <c:pt idx="132">
                  <c:v>1.101183919555484</c:v>
                </c:pt>
                <c:pt idx="133">
                  <c:v>1.1013871387778473</c:v>
                </c:pt>
                <c:pt idx="134">
                  <c:v>1.1019329544695635</c:v>
                </c:pt>
                <c:pt idx="135">
                  <c:v>1.1013420844658164</c:v>
                </c:pt>
                <c:pt idx="136">
                  <c:v>1.1006586166626251</c:v>
                </c:pt>
                <c:pt idx="137">
                  <c:v>1.1004731315404641</c:v>
                </c:pt>
                <c:pt idx="138">
                  <c:v>1.1004171308157451</c:v>
                </c:pt>
                <c:pt idx="139">
                  <c:v>1.1005820093620484</c:v>
                </c:pt>
                <c:pt idx="140">
                  <c:v>1.0992570599254261</c:v>
                </c:pt>
                <c:pt idx="141">
                  <c:v>1.0991495614331912</c:v>
                </c:pt>
                <c:pt idx="142">
                  <c:v>1.099854119853944</c:v>
                </c:pt>
                <c:pt idx="143">
                  <c:v>1.1004021491687941</c:v>
                </c:pt>
                <c:pt idx="144">
                  <c:v>1.0997063182151179</c:v>
                </c:pt>
                <c:pt idx="145">
                  <c:v>1.0993795422527635</c:v>
                </c:pt>
                <c:pt idx="146">
                  <c:v>1.0991882957639763</c:v>
                </c:pt>
                <c:pt idx="147">
                  <c:v>1.0995608933348824</c:v>
                </c:pt>
                <c:pt idx="148">
                  <c:v>1.1001171019805707</c:v>
                </c:pt>
                <c:pt idx="149">
                  <c:v>1.1002577469721422</c:v>
                </c:pt>
                <c:pt idx="150">
                  <c:v>1.1001820300254712</c:v>
                </c:pt>
                <c:pt idx="151">
                  <c:v>1.0999872697838269</c:v>
                </c:pt>
                <c:pt idx="152">
                  <c:v>1.1000917313870302</c:v>
                </c:pt>
                <c:pt idx="153">
                  <c:v>1.0996002072862727</c:v>
                </c:pt>
                <c:pt idx="154">
                  <c:v>1.1001370894598976</c:v>
                </c:pt>
                <c:pt idx="155">
                  <c:v>1.0997151304295181</c:v>
                </c:pt>
                <c:pt idx="156">
                  <c:v>1.0994928685802277</c:v>
                </c:pt>
                <c:pt idx="157">
                  <c:v>1.0998279816012628</c:v>
                </c:pt>
                <c:pt idx="158">
                  <c:v>1.1002296596217294</c:v>
                </c:pt>
                <c:pt idx="159">
                  <c:v>1.1001463046882141</c:v>
                </c:pt>
                <c:pt idx="160">
                  <c:v>1.0996952676345357</c:v>
                </c:pt>
                <c:pt idx="161">
                  <c:v>1.0992012198842969</c:v>
                </c:pt>
                <c:pt idx="162">
                  <c:v>1.0988795963058722</c:v>
                </c:pt>
                <c:pt idx="163">
                  <c:v>1.0985962326081808</c:v>
                </c:pt>
                <c:pt idx="164">
                  <c:v>1.099138284527674</c:v>
                </c:pt>
                <c:pt idx="165">
                  <c:v>1.0991292068587184</c:v>
                </c:pt>
                <c:pt idx="166">
                  <c:v>1.0993165283585187</c:v>
                </c:pt>
                <c:pt idx="167">
                  <c:v>1.0995240699570639</c:v>
                </c:pt>
                <c:pt idx="168">
                  <c:v>1.0994733208730272</c:v>
                </c:pt>
                <c:pt idx="169">
                  <c:v>1.0997803635575478</c:v>
                </c:pt>
                <c:pt idx="170">
                  <c:v>1.0994983412366521</c:v>
                </c:pt>
                <c:pt idx="171">
                  <c:v>1.099780076080854</c:v>
                </c:pt>
                <c:pt idx="172">
                  <c:v>1.0996211398378497</c:v>
                </c:pt>
                <c:pt idx="173">
                  <c:v>1.0997342868107685</c:v>
                </c:pt>
              </c:numCache>
            </c:numRef>
          </c:val>
          <c:smooth val="0"/>
          <c:extLst>
            <c:ext xmlns:c16="http://schemas.microsoft.com/office/drawing/2014/chart" uri="{C3380CC4-5D6E-409C-BE32-E72D297353CC}">
              <c16:uniqueId val="{00000002-4DFD-498F-9F0A-343BD3878E35}"/>
            </c:ext>
          </c:extLst>
        </c:ser>
        <c:dLbls>
          <c:showLegendKey val="0"/>
          <c:showVal val="0"/>
          <c:showCatName val="0"/>
          <c:showSerName val="0"/>
          <c:showPercent val="0"/>
          <c:showBubbleSize val="0"/>
        </c:dLbls>
        <c:smooth val="0"/>
        <c:axId val="692970095"/>
        <c:axId val="1708881951"/>
      </c:lineChart>
      <c:dateAx>
        <c:axId val="69297009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881951"/>
        <c:crosses val="autoZero"/>
        <c:auto val="1"/>
        <c:lblOffset val="100"/>
        <c:baseTimeUnit val="days"/>
      </c:dateAx>
      <c:valAx>
        <c:axId val="170888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70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CMR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YoB2'!$L$7</c:f>
              <c:strCache>
                <c:ptCount val="1"/>
                <c:pt idx="0">
                  <c:v>Dose 0</c:v>
                </c:pt>
              </c:strCache>
            </c:strRef>
          </c:tx>
          <c:spPr>
            <a:ln w="28575" cap="rnd">
              <a:solidFill>
                <a:schemeClr val="accent1"/>
              </a:solidFill>
              <a:round/>
            </a:ln>
            <a:effectLst/>
          </c:spPr>
          <c:marker>
            <c:symbol val="none"/>
          </c:marker>
          <c:cat>
            <c:numRef>
              <c:f>'KCOR YoB2'!$K$8:$K$181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YoB2'!$L$8:$L$181</c:f>
              <c:numCache>
                <c:formatCode>0.000000</c:formatCode>
                <c:ptCount val="174"/>
                <c:pt idx="0">
                  <c:v>1.5655091744745206E-3</c:v>
                </c:pt>
                <c:pt idx="1">
                  <c:v>1.3194563603121728E-3</c:v>
                </c:pt>
                <c:pt idx="2">
                  <c:v>1.1967817236026685E-3</c:v>
                </c:pt>
                <c:pt idx="3">
                  <c:v>1.3939638399848148E-3</c:v>
                </c:pt>
                <c:pt idx="4">
                  <c:v>1.3008690280310545E-3</c:v>
                </c:pt>
                <c:pt idx="5">
                  <c:v>1.2430857074882532E-3</c:v>
                </c:pt>
                <c:pt idx="6">
                  <c:v>1.2446328928484229E-3</c:v>
                </c:pt>
                <c:pt idx="7">
                  <c:v>1.1448196908986834E-3</c:v>
                </c:pt>
                <c:pt idx="8">
                  <c:v>1.2297039159503342E-3</c:v>
                </c:pt>
                <c:pt idx="9">
                  <c:v>1.2192643771591139E-3</c:v>
                </c:pt>
                <c:pt idx="10">
                  <c:v>1.2028005505355754E-3</c:v>
                </c:pt>
                <c:pt idx="11">
                  <c:v>1.1323535579267744E-3</c:v>
                </c:pt>
                <c:pt idx="12">
                  <c:v>1.2416026871401151E-3</c:v>
                </c:pt>
                <c:pt idx="13">
                  <c:v>1.1951018839369899E-3</c:v>
                </c:pt>
                <c:pt idx="14">
                  <c:v>1.2807099823225947E-3</c:v>
                </c:pt>
                <c:pt idx="15">
                  <c:v>1.1438823366505921E-3</c:v>
                </c:pt>
                <c:pt idx="16">
                  <c:v>1.1512196298015202E-3</c:v>
                </c:pt>
                <c:pt idx="17">
                  <c:v>1.3999517258025584E-3</c:v>
                </c:pt>
                <c:pt idx="18">
                  <c:v>1.3656579329014793E-3</c:v>
                </c:pt>
                <c:pt idx="19">
                  <c:v>1.7789933560044052E-3</c:v>
                </c:pt>
                <c:pt idx="20">
                  <c:v>1.7942873769458318E-3</c:v>
                </c:pt>
                <c:pt idx="21">
                  <c:v>1.833948698017878E-3</c:v>
                </c:pt>
                <c:pt idx="22">
                  <c:v>2.5369592991421794E-3</c:v>
                </c:pt>
                <c:pt idx="23">
                  <c:v>2.5190145956463131E-3</c:v>
                </c:pt>
                <c:pt idx="24">
                  <c:v>2.4886877828054297E-3</c:v>
                </c:pt>
                <c:pt idx="25">
                  <c:v>2.4948968019959175E-3</c:v>
                </c:pt>
                <c:pt idx="26">
                  <c:v>2.4151026879539838E-3</c:v>
                </c:pt>
                <c:pt idx="27">
                  <c:v>2.2854256374243067E-3</c:v>
                </c:pt>
                <c:pt idx="28">
                  <c:v>2.1733493041577656E-3</c:v>
                </c:pt>
                <c:pt idx="29">
                  <c:v>1.8872594517665986E-3</c:v>
                </c:pt>
                <c:pt idx="30">
                  <c:v>1.7916369610365456E-3</c:v>
                </c:pt>
                <c:pt idx="31">
                  <c:v>1.5277984796541958E-3</c:v>
                </c:pt>
                <c:pt idx="32">
                  <c:v>1.4617154941842384E-3</c:v>
                </c:pt>
                <c:pt idx="33">
                  <c:v>1.7005637399943937E-3</c:v>
                </c:pt>
                <c:pt idx="34">
                  <c:v>1.9343325304813368E-3</c:v>
                </c:pt>
                <c:pt idx="35">
                  <c:v>1.9193257977393218E-3</c:v>
                </c:pt>
                <c:pt idx="36">
                  <c:v>1.7225719565285478E-3</c:v>
                </c:pt>
                <c:pt idx="37">
                  <c:v>1.6376984375980424E-3</c:v>
                </c:pt>
                <c:pt idx="38">
                  <c:v>1.4769749039966313E-3</c:v>
                </c:pt>
                <c:pt idx="39">
                  <c:v>1.4791595855835442E-3</c:v>
                </c:pt>
                <c:pt idx="40">
                  <c:v>1.5948159027729626E-3</c:v>
                </c:pt>
                <c:pt idx="41">
                  <c:v>1.4205801017766722E-3</c:v>
                </c:pt>
                <c:pt idx="42">
                  <c:v>1.409955678074873E-3</c:v>
                </c:pt>
                <c:pt idx="43">
                  <c:v>1.2979776874469729E-3</c:v>
                </c:pt>
                <c:pt idx="44">
                  <c:v>1.2489460036897795E-3</c:v>
                </c:pt>
                <c:pt idx="45">
                  <c:v>1.2505078204346942E-3</c:v>
                </c:pt>
                <c:pt idx="46">
                  <c:v>1.2520735481984758E-3</c:v>
                </c:pt>
                <c:pt idx="47">
                  <c:v>1.2981888992121776E-3</c:v>
                </c:pt>
                <c:pt idx="48">
                  <c:v>1.1533216939173432E-3</c:v>
                </c:pt>
                <c:pt idx="49">
                  <c:v>1.0206880713460962E-3</c:v>
                </c:pt>
                <c:pt idx="50">
                  <c:v>1.1430614890451285E-3</c:v>
                </c:pt>
                <c:pt idx="51">
                  <c:v>1.1763352043882417E-3</c:v>
                </c:pt>
                <c:pt idx="52">
                  <c:v>1.0177042129114022E-3</c:v>
                </c:pt>
                <c:pt idx="53">
                  <c:v>9.9951946179721281E-4</c:v>
                </c:pt>
                <c:pt idx="54">
                  <c:v>1.1544455775114001E-3</c:v>
                </c:pt>
                <c:pt idx="55">
                  <c:v>9.7599188385696586E-4</c:v>
                </c:pt>
                <c:pt idx="56">
                  <c:v>1.2468908070725703E-3</c:v>
                </c:pt>
                <c:pt idx="57">
                  <c:v>1.2548827810776547E-3</c:v>
                </c:pt>
                <c:pt idx="58">
                  <c:v>1.1469219964174795E-3</c:v>
                </c:pt>
                <c:pt idx="59">
                  <c:v>1.3417623532447425E-3</c:v>
                </c:pt>
                <c:pt idx="60">
                  <c:v>1.1368627754954396E-3</c:v>
                </c:pt>
                <c:pt idx="61">
                  <c:v>1.0928891073230037E-3</c:v>
                </c:pt>
                <c:pt idx="62">
                  <c:v>1.1976668155657842E-3</c:v>
                </c:pt>
                <c:pt idx="63">
                  <c:v>1.082433465990848E-3</c:v>
                </c:pt>
                <c:pt idx="64">
                  <c:v>1.2912435518930669E-3</c:v>
                </c:pt>
                <c:pt idx="65">
                  <c:v>1.0330310039242184E-3</c:v>
                </c:pt>
                <c:pt idx="66">
                  <c:v>1.1771821770716129E-3</c:v>
                </c:pt>
                <c:pt idx="67">
                  <c:v>1.3674011564306923E-3</c:v>
                </c:pt>
                <c:pt idx="68">
                  <c:v>1.3888345526387857E-3</c:v>
                </c:pt>
                <c:pt idx="69">
                  <c:v>1.4691191161779397E-3</c:v>
                </c:pt>
                <c:pt idx="70">
                  <c:v>1.0724000836995187E-3</c:v>
                </c:pt>
                <c:pt idx="71">
                  <c:v>1.2764787515383205E-3</c:v>
                </c:pt>
                <c:pt idx="72">
                  <c:v>1.0552602429064882E-3</c:v>
                </c:pt>
                <c:pt idx="73">
                  <c:v>1.2204083775129914E-3</c:v>
                </c:pt>
                <c:pt idx="74">
                  <c:v>1.1036512462061989E-3</c:v>
                </c:pt>
                <c:pt idx="75">
                  <c:v>1.1311770818261933E-3</c:v>
                </c:pt>
                <c:pt idx="76">
                  <c:v>1.2773073833634006E-3</c:v>
                </c:pt>
                <c:pt idx="77">
                  <c:v>1.1866462739306999E-3</c:v>
                </c:pt>
                <c:pt idx="78">
                  <c:v>1.4058663568920454E-3</c:v>
                </c:pt>
                <c:pt idx="79">
                  <c:v>1.5929145047754386E-3</c:v>
                </c:pt>
                <c:pt idx="80">
                  <c:v>1.6947581659538973E-3</c:v>
                </c:pt>
                <c:pt idx="81">
                  <c:v>1.6180585949415775E-3</c:v>
                </c:pt>
                <c:pt idx="82">
                  <c:v>1.4546275754878648E-3</c:v>
                </c:pt>
                <c:pt idx="83">
                  <c:v>1.3370140020620613E-3</c:v>
                </c:pt>
                <c:pt idx="84">
                  <c:v>1.1523039418119812E-3</c:v>
                </c:pt>
                <c:pt idx="85">
                  <c:v>1.2403224838457999E-3</c:v>
                </c:pt>
                <c:pt idx="86">
                  <c:v>1.1817726589884827E-3</c:v>
                </c:pt>
                <c:pt idx="87">
                  <c:v>1.1230096659046243E-3</c:v>
                </c:pt>
                <c:pt idx="88">
                  <c:v>1.2514220705346986E-3</c:v>
                </c:pt>
                <c:pt idx="89">
                  <c:v>1.1055794911654147E-3</c:v>
                </c:pt>
                <c:pt idx="90">
                  <c:v>1.194005822455359E-3</c:v>
                </c:pt>
                <c:pt idx="91">
                  <c:v>1.2558764271323037E-3</c:v>
                </c:pt>
                <c:pt idx="92">
                  <c:v>1.055724785324753E-3</c:v>
                </c:pt>
                <c:pt idx="93">
                  <c:v>1.0770349228573736E-3</c:v>
                </c:pt>
                <c:pt idx="94">
                  <c:v>9.7711528612631077E-4</c:v>
                </c:pt>
                <c:pt idx="95">
                  <c:v>1.0859960472442006E-3</c:v>
                </c:pt>
                <c:pt idx="96">
                  <c:v>1.0669187656155042E-3</c:v>
                </c:pt>
                <c:pt idx="97">
                  <c:v>9.4638076954276288E-4</c:v>
                </c:pt>
                <c:pt idx="98">
                  <c:v>1.0217061816607123E-3</c:v>
                </c:pt>
                <c:pt idx="99">
                  <c:v>9.0083377923476544E-4</c:v>
                </c:pt>
                <c:pt idx="100">
                  <c:v>9.694389456843019E-4</c:v>
                </c:pt>
                <c:pt idx="101">
                  <c:v>1.0993112340107894E-3</c:v>
                </c:pt>
                <c:pt idx="102">
                  <c:v>1.0190009714475929E-3</c:v>
                </c:pt>
                <c:pt idx="103">
                  <c:v>1.0880430865062257E-3</c:v>
                </c:pt>
                <c:pt idx="104">
                  <c:v>1.0619975083904611E-3</c:v>
                </c:pt>
                <c:pt idx="105">
                  <c:v>1.0972011149198908E-3</c:v>
                </c:pt>
                <c:pt idx="106">
                  <c:v>9.7560310009824254E-4</c:v>
                </c:pt>
                <c:pt idx="107">
                  <c:v>1.0380173867912288E-3</c:v>
                </c:pt>
                <c:pt idx="108">
                  <c:v>9.7073440843308424E-4</c:v>
                </c:pt>
                <c:pt idx="109">
                  <c:v>8.6903564414701068E-4</c:v>
                </c:pt>
                <c:pt idx="110">
                  <c:v>8.5609401966961615E-4</c:v>
                </c:pt>
                <c:pt idx="111">
                  <c:v>1.0213384331708788E-3</c:v>
                </c:pt>
                <c:pt idx="112">
                  <c:v>9.1259657741975329E-4</c:v>
                </c:pt>
                <c:pt idx="113">
                  <c:v>1.2293533875897119E-3</c:v>
                </c:pt>
                <c:pt idx="114">
                  <c:v>9.2143083080054456E-4</c:v>
                </c:pt>
                <c:pt idx="115">
                  <c:v>9.2916334003248632E-4</c:v>
                </c:pt>
                <c:pt idx="116">
                  <c:v>8.4046928498108945E-4</c:v>
                </c:pt>
                <c:pt idx="117">
                  <c:v>9.2391491708897851E-4</c:v>
                </c:pt>
                <c:pt idx="118">
                  <c:v>1.0351895432053608E-3</c:v>
                </c:pt>
                <c:pt idx="119">
                  <c:v>9.1191079854370614E-4</c:v>
                </c:pt>
                <c:pt idx="120">
                  <c:v>1.1132700405894107E-3</c:v>
                </c:pt>
                <c:pt idx="121">
                  <c:v>1.1283556466239323E-3</c:v>
                </c:pt>
                <c:pt idx="122">
                  <c:v>1.1434907654457882E-3</c:v>
                </c:pt>
                <c:pt idx="123">
                  <c:v>1.0962325678207175E-3</c:v>
                </c:pt>
                <c:pt idx="124">
                  <c:v>1.1113272025115996E-3</c:v>
                </c:pt>
                <c:pt idx="125">
                  <c:v>1.1960058965872111E-3</c:v>
                </c:pt>
                <c:pt idx="126">
                  <c:v>1.1835143414090782E-3</c:v>
                </c:pt>
                <c:pt idx="127">
                  <c:v>1.2615877883878162E-3</c:v>
                </c:pt>
                <c:pt idx="128">
                  <c:v>1.2422446942891639E-3</c:v>
                </c:pt>
                <c:pt idx="129">
                  <c:v>1.4604048605627799E-3</c:v>
                </c:pt>
                <c:pt idx="130">
                  <c:v>1.3155869057116065E-3</c:v>
                </c:pt>
                <c:pt idx="131">
                  <c:v>1.3593620808049665E-3</c:v>
                </c:pt>
                <c:pt idx="132">
                  <c:v>1.4945270839180466E-3</c:v>
                </c:pt>
                <c:pt idx="133">
                  <c:v>1.3000063243550914E-3</c:v>
                </c:pt>
                <c:pt idx="134">
                  <c:v>1.2031916240976062E-3</c:v>
                </c:pt>
                <c:pt idx="135">
                  <c:v>1.2469091447048629E-3</c:v>
                </c:pt>
                <c:pt idx="136">
                  <c:v>1.234358909249933E-3</c:v>
                </c:pt>
                <c:pt idx="137">
                  <c:v>1.3135685986482956E-3</c:v>
                </c:pt>
                <c:pt idx="138">
                  <c:v>1.4213686153323952E-3</c:v>
                </c:pt>
                <c:pt idx="139">
                  <c:v>1.1330481828739768E-3</c:v>
                </c:pt>
                <c:pt idx="140">
                  <c:v>1.0563480134985679E-3</c:v>
                </c:pt>
                <c:pt idx="141">
                  <c:v>1.0006884168541478E-3</c:v>
                </c:pt>
                <c:pt idx="142">
                  <c:v>1.0798368877964223E-3</c:v>
                </c:pt>
                <c:pt idx="143">
                  <c:v>1.0596685868714884E-3</c:v>
                </c:pt>
                <c:pt idx="144">
                  <c:v>9.6112088052911489E-4</c:v>
                </c:pt>
                <c:pt idx="145">
                  <c:v>1.0475606801305531E-3</c:v>
                </c:pt>
                <c:pt idx="146">
                  <c:v>9.7018811662231866E-4</c:v>
                </c:pt>
                <c:pt idx="147">
                  <c:v>1.0710995908399562E-3</c:v>
                </c:pt>
                <c:pt idx="148">
                  <c:v>1.0436547933063128E-3</c:v>
                </c:pt>
                <c:pt idx="149">
                  <c:v>8.9447358440610534E-4</c:v>
                </c:pt>
                <c:pt idx="150">
                  <c:v>9.1676096890174906E-4</c:v>
                </c:pt>
                <c:pt idx="151">
                  <c:v>1.0036273961604083E-3</c:v>
                </c:pt>
                <c:pt idx="152">
                  <c:v>9.1134807755787416E-4</c:v>
                </c:pt>
                <c:pt idx="153">
                  <c:v>9.4809196492059728E-4</c:v>
                </c:pt>
                <c:pt idx="154">
                  <c:v>9.7774902045364679E-4</c:v>
                </c:pt>
                <c:pt idx="155">
                  <c:v>9.0674227649882339E-4</c:v>
                </c:pt>
                <c:pt idx="156">
                  <c:v>7.1308694618714571E-4</c:v>
                </c:pt>
                <c:pt idx="157">
                  <c:v>1.0091253766200067E-3</c:v>
                </c:pt>
                <c:pt idx="158">
                  <c:v>8.297617501479141E-4</c:v>
                </c:pt>
                <c:pt idx="159">
                  <c:v>7.5823771113309602E-4</c:v>
                </c:pt>
                <c:pt idx="160">
                  <c:v>8.0217381878098484E-4</c:v>
                </c:pt>
                <c:pt idx="161">
                  <c:v>8.4621337595741446E-4</c:v>
                </c:pt>
                <c:pt idx="162">
                  <c:v>8.5416877795955006E-4</c:v>
                </c:pt>
                <c:pt idx="163">
                  <c:v>8.7663372649027737E-4</c:v>
                </c:pt>
                <c:pt idx="164">
                  <c:v>8.4114656978978586E-4</c:v>
                </c:pt>
                <c:pt idx="165">
                  <c:v>8.9991363732028944E-4</c:v>
                </c:pt>
                <c:pt idx="166">
                  <c:v>7.5544611272127665E-4</c:v>
                </c:pt>
                <c:pt idx="167">
                  <c:v>7.4874784644126692E-4</c:v>
                </c:pt>
                <c:pt idx="168">
                  <c:v>4.8013967699694454E-4</c:v>
                </c:pt>
                <c:pt idx="169">
                  <c:v>4.0758693974991632E-4</c:v>
                </c:pt>
                <c:pt idx="170">
                  <c:v>3.6406529875198415E-4</c:v>
                </c:pt>
                <c:pt idx="171">
                  <c:v>2.986422702639706E-4</c:v>
                </c:pt>
                <c:pt idx="172">
                  <c:v>1.311504076591838E-4</c:v>
                </c:pt>
                <c:pt idx="173">
                  <c:v>4.3722536781584065E-5</c:v>
                </c:pt>
              </c:numCache>
            </c:numRef>
          </c:val>
          <c:smooth val="0"/>
          <c:extLst>
            <c:ext xmlns:c16="http://schemas.microsoft.com/office/drawing/2014/chart" uri="{C3380CC4-5D6E-409C-BE32-E72D297353CC}">
              <c16:uniqueId val="{00000000-9035-4462-8102-FF9AF7BE34F6}"/>
            </c:ext>
          </c:extLst>
        </c:ser>
        <c:ser>
          <c:idx val="1"/>
          <c:order val="1"/>
          <c:tx>
            <c:strRef>
              <c:f>'KCOR YoB2'!$M$7</c:f>
              <c:strCache>
                <c:ptCount val="1"/>
                <c:pt idx="0">
                  <c:v>Dose 1</c:v>
                </c:pt>
              </c:strCache>
            </c:strRef>
          </c:tx>
          <c:spPr>
            <a:ln w="28575" cap="rnd">
              <a:solidFill>
                <a:schemeClr val="accent2"/>
              </a:solidFill>
              <a:round/>
            </a:ln>
            <a:effectLst/>
          </c:spPr>
          <c:marker>
            <c:symbol val="none"/>
          </c:marker>
          <c:cat>
            <c:numRef>
              <c:f>'KCOR YoB2'!$K$8:$K$181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YoB2'!$M$8:$M$181</c:f>
              <c:numCache>
                <c:formatCode>0.000000</c:formatCode>
                <c:ptCount val="174"/>
                <c:pt idx="0">
                  <c:v>5.9045413375219272E-4</c:v>
                </c:pt>
                <c:pt idx="1">
                  <c:v>5.6212321970413963E-4</c:v>
                </c:pt>
                <c:pt idx="2">
                  <c:v>5.7965691197823708E-4</c:v>
                </c:pt>
                <c:pt idx="3">
                  <c:v>5.4553807281497641E-4</c:v>
                </c:pt>
                <c:pt idx="4">
                  <c:v>6.3776609497543735E-4</c:v>
                </c:pt>
                <c:pt idx="5">
                  <c:v>6.5542102176687714E-4</c:v>
                </c:pt>
                <c:pt idx="6">
                  <c:v>6.7886319180761703E-4</c:v>
                </c:pt>
                <c:pt idx="7">
                  <c:v>6.7356737400835914E-4</c:v>
                </c:pt>
                <c:pt idx="8">
                  <c:v>6.6826050638015954E-4</c:v>
                </c:pt>
                <c:pt idx="9">
                  <c:v>5.8800131435587911E-4</c:v>
                </c:pt>
                <c:pt idx="10">
                  <c:v>6.575645884164806E-4</c:v>
                </c:pt>
                <c:pt idx="11">
                  <c:v>6.118220175119623E-4</c:v>
                </c:pt>
                <c:pt idx="12">
                  <c:v>7.1037904208562667E-4</c:v>
                </c:pt>
                <c:pt idx="13">
                  <c:v>7.8601812465322728E-4</c:v>
                </c:pt>
                <c:pt idx="14">
                  <c:v>6.4781824071074917E-4</c:v>
                </c:pt>
                <c:pt idx="15">
                  <c:v>6.8296522665184975E-4</c:v>
                </c:pt>
                <c:pt idx="16">
                  <c:v>7.7610073092471827E-4</c:v>
                </c:pt>
                <c:pt idx="17">
                  <c:v>6.3179615589715056E-4</c:v>
                </c:pt>
                <c:pt idx="18">
                  <c:v>6.7279529043296697E-4</c:v>
                </c:pt>
                <c:pt idx="19">
                  <c:v>8.4156031085496719E-4</c:v>
                </c:pt>
                <c:pt idx="20">
                  <c:v>7.4352033644295228E-4</c:v>
                </c:pt>
                <c:pt idx="21">
                  <c:v>9.2427888807505843E-4</c:v>
                </c:pt>
                <c:pt idx="22">
                  <c:v>9.0767861194993808E-4</c:v>
                </c:pt>
                <c:pt idx="23">
                  <c:v>9.6091688942467283E-4</c:v>
                </c:pt>
                <c:pt idx="24">
                  <c:v>1.1075746447017126E-3</c:v>
                </c:pt>
                <c:pt idx="25">
                  <c:v>1.0154298653096477E-3</c:v>
                </c:pt>
                <c:pt idx="26">
                  <c:v>9.2299424004860329E-4</c:v>
                </c:pt>
                <c:pt idx="27">
                  <c:v>8.6537561979605198E-4</c:v>
                </c:pt>
                <c:pt idx="28">
                  <c:v>8.1930756806105015E-4</c:v>
                </c:pt>
                <c:pt idx="29">
                  <c:v>7.2041045825133542E-4</c:v>
                </c:pt>
                <c:pt idx="30">
                  <c:v>7.7368078634101737E-4</c:v>
                </c:pt>
                <c:pt idx="31">
                  <c:v>7.3908529396237701E-4</c:v>
                </c:pt>
                <c:pt idx="32">
                  <c:v>8.2181327228434743E-4</c:v>
                </c:pt>
                <c:pt idx="33">
                  <c:v>7.2261551567135676E-4</c:v>
                </c:pt>
                <c:pt idx="34">
                  <c:v>9.2302988970674698E-4</c:v>
                </c:pt>
                <c:pt idx="35">
                  <c:v>9.0622885220819726E-4</c:v>
                </c:pt>
                <c:pt idx="36">
                  <c:v>7.59802333594454E-4</c:v>
                </c:pt>
                <c:pt idx="37">
                  <c:v>6.9554146134439914E-4</c:v>
                </c:pt>
                <c:pt idx="38">
                  <c:v>6.4883740134722236E-4</c:v>
                </c:pt>
                <c:pt idx="39">
                  <c:v>5.9023514968363391E-4</c:v>
                </c:pt>
                <c:pt idx="40">
                  <c:v>9.5674564739788807E-4</c:v>
                </c:pt>
                <c:pt idx="41">
                  <c:v>8.1578605124082244E-4</c:v>
                </c:pt>
                <c:pt idx="42">
                  <c:v>8.5195001893222262E-4</c:v>
                </c:pt>
                <c:pt idx="43">
                  <c:v>8.9412600663192805E-4</c:v>
                </c:pt>
                <c:pt idx="44">
                  <c:v>7.9417290447996488E-4</c:v>
                </c:pt>
                <c:pt idx="45">
                  <c:v>7.6514724635961921E-4</c:v>
                </c:pt>
                <c:pt idx="46">
                  <c:v>8.1915638763904882E-4</c:v>
                </c:pt>
                <c:pt idx="47">
                  <c:v>5.821966636566703E-4</c:v>
                </c:pt>
                <c:pt idx="48">
                  <c:v>8.3219402009154135E-4</c:v>
                </c:pt>
                <c:pt idx="49">
                  <c:v>7.8529359271818666E-4</c:v>
                </c:pt>
                <c:pt idx="50">
                  <c:v>7.6804915514592934E-4</c:v>
                </c:pt>
                <c:pt idx="51">
                  <c:v>6.9117971268374361E-4</c:v>
                </c:pt>
                <c:pt idx="52">
                  <c:v>6.3799466946509807E-4</c:v>
                </c:pt>
                <c:pt idx="53">
                  <c:v>6.0857009892247298E-4</c:v>
                </c:pt>
                <c:pt idx="54">
                  <c:v>6.865507689368612E-4</c:v>
                </c:pt>
                <c:pt idx="55">
                  <c:v>7.1689298579954476E-4</c:v>
                </c:pt>
                <c:pt idx="56">
                  <c:v>6.3968816696458996E-4</c:v>
                </c:pt>
                <c:pt idx="57">
                  <c:v>8.3152869671336788E-4</c:v>
                </c:pt>
                <c:pt idx="58">
                  <c:v>7.7833591780772707E-4</c:v>
                </c:pt>
                <c:pt idx="59">
                  <c:v>7.8493405954713495E-4</c:v>
                </c:pt>
                <c:pt idx="60">
                  <c:v>8.2153008479149924E-4</c:v>
                </c:pt>
                <c:pt idx="61">
                  <c:v>8.2820705176294069E-4</c:v>
                </c:pt>
                <c:pt idx="62">
                  <c:v>7.0876404764335949E-4</c:v>
                </c:pt>
                <c:pt idx="63">
                  <c:v>7.513418966273765E-4</c:v>
                </c:pt>
                <c:pt idx="64">
                  <c:v>7.398763263636582E-4</c:v>
                </c:pt>
                <c:pt idx="65">
                  <c:v>6.8624677193130311E-4</c:v>
                </c:pt>
                <c:pt idx="66">
                  <c:v>9.1562403995012261E-4</c:v>
                </c:pt>
                <c:pt idx="67">
                  <c:v>8.7425763468089598E-4</c:v>
                </c:pt>
                <c:pt idx="68">
                  <c:v>8.81057268722467E-4</c:v>
                </c:pt>
                <c:pt idx="69">
                  <c:v>7.6103500761035003E-4</c:v>
                </c:pt>
                <c:pt idx="70">
                  <c:v>8.7041671200087042E-4</c:v>
                </c:pt>
                <c:pt idx="71">
                  <c:v>7.380788171379481E-4</c:v>
                </c:pt>
                <c:pt idx="72">
                  <c:v>7.3862397985130653E-4</c:v>
                </c:pt>
                <c:pt idx="73">
                  <c:v>8.1187518933656464E-4</c:v>
                </c:pt>
                <c:pt idx="74">
                  <c:v>9.2774503383540713E-4</c:v>
                </c:pt>
                <c:pt idx="75">
                  <c:v>8.0722006761226733E-4</c:v>
                </c:pt>
                <c:pt idx="76">
                  <c:v>8.2002065237198561E-4</c:v>
                </c:pt>
                <c:pt idx="77">
                  <c:v>9.7875315359129459E-4</c:v>
                </c:pt>
                <c:pt idx="78">
                  <c:v>1.0466488979760731E-3</c:v>
                </c:pt>
                <c:pt idx="79">
                  <c:v>1.1330271317357245E-3</c:v>
                </c:pt>
                <c:pt idx="80">
                  <c:v>1.1587061521198224E-3</c:v>
                </c:pt>
                <c:pt idx="81">
                  <c:v>1.0440452785952401E-3</c:v>
                </c:pt>
                <c:pt idx="82">
                  <c:v>1.0573602664792348E-3</c:v>
                </c:pt>
                <c:pt idx="83">
                  <c:v>1.0278875686787973E-3</c:v>
                </c:pt>
                <c:pt idx="84">
                  <c:v>1.0166958609454046E-3</c:v>
                </c:pt>
                <c:pt idx="85">
                  <c:v>7.6023248399833241E-4</c:v>
                </c:pt>
                <c:pt idx="86">
                  <c:v>8.6511559416875279E-4</c:v>
                </c:pt>
                <c:pt idx="87">
                  <c:v>9.6411881382681478E-4</c:v>
                </c:pt>
                <c:pt idx="88">
                  <c:v>9.0358113175073454E-4</c:v>
                </c:pt>
                <c:pt idx="89">
                  <c:v>8.5517937233525493E-4</c:v>
                </c:pt>
                <c:pt idx="90">
                  <c:v>9.9753694581280789E-4</c:v>
                </c:pt>
                <c:pt idx="91">
                  <c:v>8.3827463356303707E-4</c:v>
                </c:pt>
                <c:pt idx="92">
                  <c:v>8.2664001677955855E-4</c:v>
                </c:pt>
                <c:pt idx="93">
                  <c:v>7.9027956139484344E-4</c:v>
                </c:pt>
                <c:pt idx="94">
                  <c:v>8.5887296094908549E-4</c:v>
                </c:pt>
                <c:pt idx="95">
                  <c:v>9.3382230165552473E-4</c:v>
                </c:pt>
                <c:pt idx="96">
                  <c:v>8.97554936552151E-4</c:v>
                </c:pt>
                <c:pt idx="97">
                  <c:v>8.921656702084818E-4</c:v>
                </c:pt>
                <c:pt idx="98">
                  <c:v>7.7514092061936862E-4</c:v>
                </c:pt>
                <c:pt idx="99">
                  <c:v>7.9436004368980235E-4</c:v>
                </c:pt>
                <c:pt idx="100">
                  <c:v>8.9436549736659045E-4</c:v>
                </c:pt>
                <c:pt idx="101">
                  <c:v>7.8327034016311911E-4</c:v>
                </c:pt>
                <c:pt idx="102">
                  <c:v>8.4609737585387404E-4</c:v>
                </c:pt>
                <c:pt idx="103">
                  <c:v>7.7832156511126887E-4</c:v>
                </c:pt>
                <c:pt idx="104">
                  <c:v>6.91687905431931E-4</c:v>
                </c:pt>
                <c:pt idx="105">
                  <c:v>7.7946696930770857E-4</c:v>
                </c:pt>
                <c:pt idx="106">
                  <c:v>6.6774421028326081E-4</c:v>
                </c:pt>
                <c:pt idx="107">
                  <c:v>7.3063809059912318E-4</c:v>
                </c:pt>
                <c:pt idx="108">
                  <c:v>8.2491235306248714E-4</c:v>
                </c:pt>
                <c:pt idx="109">
                  <c:v>7.3177596397410642E-4</c:v>
                </c:pt>
                <c:pt idx="110">
                  <c:v>7.5734815482449548E-4</c:v>
                </c:pt>
                <c:pt idx="111">
                  <c:v>7.0781160936315751E-4</c:v>
                </c:pt>
                <c:pt idx="112">
                  <c:v>8.2740983113317539E-4</c:v>
                </c:pt>
                <c:pt idx="113">
                  <c:v>7.2771985295040208E-4</c:v>
                </c:pt>
                <c:pt idx="114">
                  <c:v>9.4798036236706297E-4</c:v>
                </c:pt>
                <c:pt idx="115">
                  <c:v>7.477927545794451E-4</c:v>
                </c:pt>
                <c:pt idx="116">
                  <c:v>7.4835236705740301E-4</c:v>
                </c:pt>
                <c:pt idx="117">
                  <c:v>6.8597896750725309E-4</c:v>
                </c:pt>
                <c:pt idx="118">
                  <c:v>8.3129707534574401E-4</c:v>
                </c:pt>
                <c:pt idx="119">
                  <c:v>6.9332392093586124E-4</c:v>
                </c:pt>
                <c:pt idx="120">
                  <c:v>7.821074010066479E-4</c:v>
                </c:pt>
                <c:pt idx="121">
                  <c:v>9.7839946472080895E-4</c:v>
                </c:pt>
                <c:pt idx="122">
                  <c:v>9.6672079460658259E-4</c:v>
                </c:pt>
                <c:pt idx="123">
                  <c:v>8.6013888713206929E-4</c:v>
                </c:pt>
                <c:pt idx="124">
                  <c:v>9.4316930205471652E-4</c:v>
                </c:pt>
                <c:pt idx="125">
                  <c:v>8.9337194051790228E-4</c:v>
                </c:pt>
                <c:pt idx="126">
                  <c:v>9.766120440363249E-4</c:v>
                </c:pt>
                <c:pt idx="127">
                  <c:v>1.0727842878362765E-3</c:v>
                </c:pt>
                <c:pt idx="128">
                  <c:v>9.8497124519429354E-4</c:v>
                </c:pt>
                <c:pt idx="129">
                  <c:v>1.1004389033776477E-3</c:v>
                </c:pt>
                <c:pt idx="130">
                  <c:v>1.006132312767055E-3</c:v>
                </c:pt>
                <c:pt idx="131">
                  <c:v>1.0453916712880628E-3</c:v>
                </c:pt>
                <c:pt idx="132">
                  <c:v>9.5715151708515459E-4</c:v>
                </c:pt>
                <c:pt idx="133">
                  <c:v>1.0155526458659344E-3</c:v>
                </c:pt>
                <c:pt idx="134">
                  <c:v>8.3756377632571643E-4</c:v>
                </c:pt>
                <c:pt idx="135">
                  <c:v>9.0865461526155812E-4</c:v>
                </c:pt>
                <c:pt idx="136">
                  <c:v>1.0760057130779527E-3</c:v>
                </c:pt>
                <c:pt idx="137">
                  <c:v>9.0404898534927707E-4</c:v>
                </c:pt>
                <c:pt idx="138">
                  <c:v>1.1615668959852141E-3</c:v>
                </c:pt>
                <c:pt idx="139">
                  <c:v>8.8664443630616222E-4</c:v>
                </c:pt>
                <c:pt idx="140">
                  <c:v>1.1446577280473298E-3</c:v>
                </c:pt>
                <c:pt idx="141">
                  <c:v>9.8501870247928573E-4</c:v>
                </c:pt>
                <c:pt idx="142">
                  <c:v>7.0888164254320958E-4</c:v>
                </c:pt>
                <c:pt idx="143">
                  <c:v>7.9966981375432079E-4</c:v>
                </c:pt>
                <c:pt idx="144">
                  <c:v>8.1967213114754098E-4</c:v>
                </c:pt>
                <c:pt idx="145">
                  <c:v>9.8828909716884247E-4</c:v>
                </c:pt>
                <c:pt idx="146">
                  <c:v>9.5047200310358201E-4</c:v>
                </c:pt>
                <c:pt idx="147">
                  <c:v>9.5137625960275182E-4</c:v>
                </c:pt>
                <c:pt idx="148">
                  <c:v>7.3850459298031954E-4</c:v>
                </c:pt>
                <c:pt idx="149">
                  <c:v>6.8718720016596217E-4</c:v>
                </c:pt>
                <c:pt idx="150">
                  <c:v>8.4984365471695662E-4</c:v>
                </c:pt>
                <c:pt idx="151">
                  <c:v>7.207090218485213E-4</c:v>
                </c:pt>
                <c:pt idx="152">
                  <c:v>7.6671171639463567E-4</c:v>
                </c:pt>
                <c:pt idx="153">
                  <c:v>8.5183306672909109E-4</c:v>
                </c:pt>
                <c:pt idx="154">
                  <c:v>7.1588949269467308E-4</c:v>
                </c:pt>
                <c:pt idx="155">
                  <c:v>8.0758083949330811E-4</c:v>
                </c:pt>
                <c:pt idx="156">
                  <c:v>7.8867951584202949E-4</c:v>
                </c:pt>
                <c:pt idx="157">
                  <c:v>8.3496412263535554E-4</c:v>
                </c:pt>
                <c:pt idx="158">
                  <c:v>8.6177630376308985E-4</c:v>
                </c:pt>
                <c:pt idx="159">
                  <c:v>5.684788290642969E-4</c:v>
                </c:pt>
                <c:pt idx="160">
                  <c:v>7.9109268860368869E-4</c:v>
                </c:pt>
                <c:pt idx="161">
                  <c:v>7.6554648241206026E-4</c:v>
                </c:pt>
                <c:pt idx="162">
                  <c:v>8.1851815473267195E-4</c:v>
                </c:pt>
                <c:pt idx="163">
                  <c:v>7.2743954387574541E-4</c:v>
                </c:pt>
                <c:pt idx="164">
                  <c:v>6.2959489503472605E-4</c:v>
                </c:pt>
                <c:pt idx="165">
                  <c:v>7.2186529993503213E-4</c:v>
                </c:pt>
                <c:pt idx="166">
                  <c:v>6.6328239412108512E-4</c:v>
                </c:pt>
                <c:pt idx="167">
                  <c:v>6.9658018557947586E-4</c:v>
                </c:pt>
                <c:pt idx="168">
                  <c:v>4.0114160956426813E-4</c:v>
                </c:pt>
                <c:pt idx="169">
                  <c:v>3.2893654813986384E-4</c:v>
                </c:pt>
                <c:pt idx="170">
                  <c:v>4.145964265736567E-4</c:v>
                </c:pt>
                <c:pt idx="171">
                  <c:v>2.4359413267321519E-4</c:v>
                </c:pt>
                <c:pt idx="172">
                  <c:v>1.3170458661222877E-4</c:v>
                </c:pt>
                <c:pt idx="173">
                  <c:v>6.5860967497612542E-6</c:v>
                </c:pt>
              </c:numCache>
            </c:numRef>
          </c:val>
          <c:smooth val="0"/>
          <c:extLst>
            <c:ext xmlns:c16="http://schemas.microsoft.com/office/drawing/2014/chart" uri="{C3380CC4-5D6E-409C-BE32-E72D297353CC}">
              <c16:uniqueId val="{00000001-9035-4462-8102-FF9AF7BE34F6}"/>
            </c:ext>
          </c:extLst>
        </c:ser>
        <c:ser>
          <c:idx val="2"/>
          <c:order val="2"/>
          <c:tx>
            <c:strRef>
              <c:f>'KCOR YoB2'!$N$7</c:f>
              <c:strCache>
                <c:ptCount val="1"/>
                <c:pt idx="0">
                  <c:v>Dose 2</c:v>
                </c:pt>
              </c:strCache>
            </c:strRef>
          </c:tx>
          <c:spPr>
            <a:ln w="28575" cap="rnd">
              <a:solidFill>
                <a:schemeClr val="accent3"/>
              </a:solidFill>
              <a:round/>
            </a:ln>
            <a:effectLst/>
          </c:spPr>
          <c:marker>
            <c:symbol val="none"/>
          </c:marker>
          <c:cat>
            <c:numRef>
              <c:f>'KCOR YoB2'!$K$8:$K$181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YoB2'!$N$8:$N$181</c:f>
              <c:numCache>
                <c:formatCode>0.000000</c:formatCode>
                <c:ptCount val="174"/>
                <c:pt idx="0">
                  <c:v>3.5988848525808902E-4</c:v>
                </c:pt>
                <c:pt idx="1">
                  <c:v>3.9889324028078029E-4</c:v>
                </c:pt>
                <c:pt idx="2">
                  <c:v>3.3818001660463882E-4</c:v>
                </c:pt>
                <c:pt idx="3">
                  <c:v>3.6535797469896023E-4</c:v>
                </c:pt>
                <c:pt idx="4">
                  <c:v>4.8901410357284872E-4</c:v>
                </c:pt>
                <c:pt idx="5">
                  <c:v>4.3338705527039289E-4</c:v>
                </c:pt>
                <c:pt idx="6">
                  <c:v>5.2333852720005416E-4</c:v>
                </c:pt>
                <c:pt idx="7">
                  <c:v>4.5413645444824965E-4</c:v>
                </c:pt>
                <c:pt idx="8">
                  <c:v>4.7807711282111268E-4</c:v>
                </c:pt>
                <c:pt idx="9">
                  <c:v>4.3759890498506565E-4</c:v>
                </c:pt>
                <c:pt idx="10">
                  <c:v>4.6324341659836795E-4</c:v>
                </c:pt>
                <c:pt idx="11">
                  <c:v>4.7024870554282321E-4</c:v>
                </c:pt>
                <c:pt idx="12">
                  <c:v>5.1462957710356964E-4</c:v>
                </c:pt>
                <c:pt idx="13">
                  <c:v>5.0979659116012711E-4</c:v>
                </c:pt>
                <c:pt idx="14">
                  <c:v>5.219579373310437E-4</c:v>
                </c:pt>
                <c:pt idx="15">
                  <c:v>4.5929068507458371E-4</c:v>
                </c:pt>
                <c:pt idx="16">
                  <c:v>5.0204818641474622E-4</c:v>
                </c:pt>
                <c:pt idx="17">
                  <c:v>5.363546274634002E-4</c:v>
                </c:pt>
                <c:pt idx="18">
                  <c:v>5.7752950255799567E-4</c:v>
                </c:pt>
                <c:pt idx="19">
                  <c:v>7.1082291815820155E-4</c:v>
                </c:pt>
                <c:pt idx="20">
                  <c:v>6.5333053578221409E-4</c:v>
                </c:pt>
                <c:pt idx="21">
                  <c:v>6.6058541181611484E-4</c:v>
                </c:pt>
                <c:pt idx="22">
                  <c:v>7.1568022929096415E-4</c:v>
                </c:pt>
                <c:pt idx="23">
                  <c:v>7.4183215449252868E-4</c:v>
                </c:pt>
                <c:pt idx="24">
                  <c:v>8.4330589595692132E-4</c:v>
                </c:pt>
                <c:pt idx="25">
                  <c:v>7.8923355321163272E-4</c:v>
                </c:pt>
                <c:pt idx="26">
                  <c:v>7.1446928810074532E-4</c:v>
                </c:pt>
                <c:pt idx="27">
                  <c:v>6.8068850699463165E-4</c:v>
                </c:pt>
                <c:pt idx="28">
                  <c:v>5.9708048233122178E-4</c:v>
                </c:pt>
                <c:pt idx="29">
                  <c:v>6.0258752111631484E-4</c:v>
                </c:pt>
                <c:pt idx="30">
                  <c:v>6.0466866046995807E-4</c:v>
                </c:pt>
                <c:pt idx="31">
                  <c:v>5.4659367292040869E-4</c:v>
                </c:pt>
                <c:pt idx="32">
                  <c:v>6.0880497087538931E-4</c:v>
                </c:pt>
                <c:pt idx="33">
                  <c:v>6.1950085439492833E-4</c:v>
                </c:pt>
                <c:pt idx="34">
                  <c:v>6.9737048280422141E-4</c:v>
                </c:pt>
                <c:pt idx="35">
                  <c:v>6.6511817047702412E-4</c:v>
                </c:pt>
                <c:pt idx="36">
                  <c:v>6.0693631651728903E-4</c:v>
                </c:pt>
                <c:pt idx="37">
                  <c:v>6.4353617087351835E-4</c:v>
                </c:pt>
                <c:pt idx="38">
                  <c:v>5.5935653281817283E-4</c:v>
                </c:pt>
                <c:pt idx="39">
                  <c:v>6.2185509739805462E-4</c:v>
                </c:pt>
                <c:pt idx="40">
                  <c:v>6.1878514155142223E-4</c:v>
                </c:pt>
                <c:pt idx="41">
                  <c:v>6.7451292384057278E-4</c:v>
                </c:pt>
                <c:pt idx="42">
                  <c:v>6.490078832824223E-4</c:v>
                </c:pt>
                <c:pt idx="43">
                  <c:v>6.3903849817293875E-4</c:v>
                </c:pt>
                <c:pt idx="44">
                  <c:v>6.515775628573062E-4</c:v>
                </c:pt>
                <c:pt idx="45">
                  <c:v>6.7107693108022577E-4</c:v>
                </c:pt>
                <c:pt idx="46">
                  <c:v>6.4202895030001836E-4</c:v>
                </c:pt>
                <c:pt idx="47">
                  <c:v>6.563320415051881E-4</c:v>
                </c:pt>
                <c:pt idx="48">
                  <c:v>5.4382764312396834E-4</c:v>
                </c:pt>
                <c:pt idx="49">
                  <c:v>5.5629244989456518E-4</c:v>
                </c:pt>
                <c:pt idx="50">
                  <c:v>6.0182600270995636E-4</c:v>
                </c:pt>
                <c:pt idx="51">
                  <c:v>5.6912026538060573E-4</c:v>
                </c:pt>
                <c:pt idx="52">
                  <c:v>5.4158162732218364E-4</c:v>
                </c:pt>
                <c:pt idx="53">
                  <c:v>5.4013273326329028E-4</c:v>
                </c:pt>
                <c:pt idx="54">
                  <c:v>6.0492692935952704E-4</c:v>
                </c:pt>
                <c:pt idx="55">
                  <c:v>5.3551866814588434E-4</c:v>
                </c:pt>
                <c:pt idx="56">
                  <c:v>4.9740910939335286E-4</c:v>
                </c:pt>
                <c:pt idx="57">
                  <c:v>7.2640409021380024E-4</c:v>
                </c:pt>
                <c:pt idx="58">
                  <c:v>6.0461182522873898E-4</c:v>
                </c:pt>
                <c:pt idx="59">
                  <c:v>7.326173848881491E-4</c:v>
                </c:pt>
                <c:pt idx="60">
                  <c:v>6.0192159971163761E-4</c:v>
                </c:pt>
                <c:pt idx="61">
                  <c:v>6.1629073515430909E-4</c:v>
                </c:pt>
                <c:pt idx="62">
                  <c:v>5.9564791602065151E-4</c:v>
                </c:pt>
                <c:pt idx="63">
                  <c:v>6.1353242168258638E-4</c:v>
                </c:pt>
                <c:pt idx="64">
                  <c:v>6.3144933408405639E-4</c:v>
                </c:pt>
                <c:pt idx="65">
                  <c:v>6.6695099840809332E-4</c:v>
                </c:pt>
                <c:pt idx="66">
                  <c:v>6.6563981333984338E-4</c:v>
                </c:pt>
                <c:pt idx="67">
                  <c:v>6.6784066024836645E-4</c:v>
                </c:pt>
                <c:pt idx="68">
                  <c:v>6.5773506994150734E-4</c:v>
                </c:pt>
                <c:pt idx="69">
                  <c:v>6.8280527379083634E-4</c:v>
                </c:pt>
                <c:pt idx="70">
                  <c:v>7.06164943225043E-4</c:v>
                </c:pt>
                <c:pt idx="71">
                  <c:v>6.8023015040840241E-4</c:v>
                </c:pt>
                <c:pt idx="72">
                  <c:v>6.0133775607553927E-4</c:v>
                </c:pt>
                <c:pt idx="73">
                  <c:v>6.6345760223599328E-4</c:v>
                </c:pt>
                <c:pt idx="74">
                  <c:v>6.7978924767635673E-4</c:v>
                </c:pt>
                <c:pt idx="75">
                  <c:v>7.1205564988771435E-4</c:v>
                </c:pt>
                <c:pt idx="76">
                  <c:v>6.9488156954827394E-4</c:v>
                </c:pt>
                <c:pt idx="77">
                  <c:v>6.6174662181888312E-4</c:v>
                </c:pt>
                <c:pt idx="78">
                  <c:v>7.7727041751284086E-4</c:v>
                </c:pt>
                <c:pt idx="79">
                  <c:v>9.4089212875515186E-4</c:v>
                </c:pt>
                <c:pt idx="80">
                  <c:v>9.2758949110276732E-4</c:v>
                </c:pt>
                <c:pt idx="81">
                  <c:v>8.7874398193515404E-4</c:v>
                </c:pt>
                <c:pt idx="82">
                  <c:v>7.6224793846580276E-4</c:v>
                </c:pt>
                <c:pt idx="83">
                  <c:v>7.4504783242647322E-4</c:v>
                </c:pt>
                <c:pt idx="84">
                  <c:v>7.1357265005934575E-4</c:v>
                </c:pt>
                <c:pt idx="85">
                  <c:v>7.5325877911532155E-4</c:v>
                </c:pt>
                <c:pt idx="86">
                  <c:v>6.6650390189917973E-4</c:v>
                </c:pt>
                <c:pt idx="87">
                  <c:v>6.8656455579273244E-4</c:v>
                </c:pt>
                <c:pt idx="88">
                  <c:v>7.4414056226332944E-4</c:v>
                </c:pt>
                <c:pt idx="89">
                  <c:v>7.4290888115422329E-4</c:v>
                </c:pt>
                <c:pt idx="90">
                  <c:v>7.1486654335218799E-4</c:v>
                </c:pt>
                <c:pt idx="91">
                  <c:v>6.9033971510073415E-4</c:v>
                </c:pt>
                <c:pt idx="92">
                  <c:v>7.0692373635145023E-4</c:v>
                </c:pt>
                <c:pt idx="93">
                  <c:v>6.9846909901068123E-4</c:v>
                </c:pt>
                <c:pt idx="94">
                  <c:v>6.6669773143551497E-4</c:v>
                </c:pt>
                <c:pt idx="95">
                  <c:v>6.796962708168192E-4</c:v>
                </c:pt>
                <c:pt idx="96">
                  <c:v>6.6400704924240387E-4</c:v>
                </c:pt>
                <c:pt idx="97">
                  <c:v>6.877937265310594E-4</c:v>
                </c:pt>
                <c:pt idx="98">
                  <c:v>6.1638542958290657E-4</c:v>
                </c:pt>
                <c:pt idx="99">
                  <c:v>6.4733415209115906E-4</c:v>
                </c:pt>
                <c:pt idx="100">
                  <c:v>6.6574661683763158E-4</c:v>
                </c:pt>
                <c:pt idx="101">
                  <c:v>6.4458396426340079E-4</c:v>
                </c:pt>
                <c:pt idx="102">
                  <c:v>6.3418966955475198E-4</c:v>
                </c:pt>
                <c:pt idx="103">
                  <c:v>6.3819775837544422E-4</c:v>
                </c:pt>
                <c:pt idx="104">
                  <c:v>6.02525918536331E-4</c:v>
                </c:pt>
                <c:pt idx="105">
                  <c:v>6.696762990546914E-4</c:v>
                </c:pt>
                <c:pt idx="106">
                  <c:v>5.6897411258101111E-4</c:v>
                </c:pt>
                <c:pt idx="107">
                  <c:v>6.3074606958448472E-4</c:v>
                </c:pt>
                <c:pt idx="108">
                  <c:v>7.1975752490216363E-4</c:v>
                </c:pt>
                <c:pt idx="109">
                  <c:v>6.6055457628590977E-4</c:v>
                </c:pt>
                <c:pt idx="110">
                  <c:v>5.7949913165676993E-4</c:v>
                </c:pt>
                <c:pt idx="111">
                  <c:v>6.1788682705148394E-4</c:v>
                </c:pt>
                <c:pt idx="112">
                  <c:v>6.3277368821844295E-4</c:v>
                </c:pt>
                <c:pt idx="113">
                  <c:v>6.4043135682549245E-4</c:v>
                </c:pt>
                <c:pt idx="114">
                  <c:v>7.4250505593296038E-4</c:v>
                </c:pt>
                <c:pt idx="115">
                  <c:v>6.5040177752262321E-4</c:v>
                </c:pt>
                <c:pt idx="116">
                  <c:v>6.2173792110473017E-4</c:v>
                </c:pt>
                <c:pt idx="117">
                  <c:v>6.8397337597252464E-4</c:v>
                </c:pt>
                <c:pt idx="118">
                  <c:v>6.3347246670173818E-4</c:v>
                </c:pt>
                <c:pt idx="119">
                  <c:v>6.8123241136237378E-4</c:v>
                </c:pt>
                <c:pt idx="120">
                  <c:v>6.8716496151329399E-4</c:v>
                </c:pt>
                <c:pt idx="121">
                  <c:v>7.4965253331485046E-4</c:v>
                </c:pt>
                <c:pt idx="122">
                  <c:v>7.410882314823772E-4</c:v>
                </c:pt>
                <c:pt idx="123">
                  <c:v>7.2519760264651463E-4</c:v>
                </c:pt>
                <c:pt idx="124">
                  <c:v>6.9099151798771572E-4</c:v>
                </c:pt>
                <c:pt idx="125">
                  <c:v>7.0061573696360822E-4</c:v>
                </c:pt>
                <c:pt idx="126">
                  <c:v>7.395488385971271E-4</c:v>
                </c:pt>
                <c:pt idx="127">
                  <c:v>8.1154110373253953E-4</c:v>
                </c:pt>
                <c:pt idx="128">
                  <c:v>7.7003182798222327E-4</c:v>
                </c:pt>
                <c:pt idx="129">
                  <c:v>7.9264309776665468E-4</c:v>
                </c:pt>
                <c:pt idx="130">
                  <c:v>8.9243086415219071E-4</c:v>
                </c:pt>
                <c:pt idx="131">
                  <c:v>7.8295294563071821E-4</c:v>
                </c:pt>
                <c:pt idx="132">
                  <c:v>8.0563873540469549E-4</c:v>
                </c:pt>
                <c:pt idx="133">
                  <c:v>7.7499401726708759E-4</c:v>
                </c:pt>
                <c:pt idx="134">
                  <c:v>7.8480644204499185E-4</c:v>
                </c:pt>
                <c:pt idx="135">
                  <c:v>7.5961082851048057E-4</c:v>
                </c:pt>
                <c:pt idx="136">
                  <c:v>8.3030272837476544E-4</c:v>
                </c:pt>
                <c:pt idx="137">
                  <c:v>7.8113314165101626E-4</c:v>
                </c:pt>
                <c:pt idx="138">
                  <c:v>9.1480655999467747E-4</c:v>
                </c:pt>
                <c:pt idx="139">
                  <c:v>7.4361407539358826E-4</c:v>
                </c:pt>
                <c:pt idx="140">
                  <c:v>7.1454884385626835E-4</c:v>
                </c:pt>
                <c:pt idx="141">
                  <c:v>6.6504265350166264E-4</c:v>
                </c:pt>
                <c:pt idx="142">
                  <c:v>6.7660754537904853E-4</c:v>
                </c:pt>
                <c:pt idx="143">
                  <c:v>7.5682955196803507E-4</c:v>
                </c:pt>
                <c:pt idx="144">
                  <c:v>6.5344553290153952E-4</c:v>
                </c:pt>
                <c:pt idx="145">
                  <c:v>7.2074615803288309E-4</c:v>
                </c:pt>
                <c:pt idx="146">
                  <c:v>7.1011240967909235E-4</c:v>
                </c:pt>
                <c:pt idx="147">
                  <c:v>6.2690559769030868E-4</c:v>
                </c:pt>
                <c:pt idx="148">
                  <c:v>6.3660595952526322E-4</c:v>
                </c:pt>
                <c:pt idx="149">
                  <c:v>6.4259930487518672E-4</c:v>
                </c:pt>
                <c:pt idx="150">
                  <c:v>6.7096956966621133E-4</c:v>
                </c:pt>
                <c:pt idx="151">
                  <c:v>6.4157918000958642E-4</c:v>
                </c:pt>
                <c:pt idx="152">
                  <c:v>6.58787346057447E-4</c:v>
                </c:pt>
                <c:pt idx="153">
                  <c:v>6.424142825128856E-4</c:v>
                </c:pt>
                <c:pt idx="154">
                  <c:v>6.7459486934162531E-4</c:v>
                </c:pt>
                <c:pt idx="155">
                  <c:v>6.3391145808985091E-4</c:v>
                </c:pt>
                <c:pt idx="156">
                  <c:v>6.0811771662088636E-4</c:v>
                </c:pt>
                <c:pt idx="157">
                  <c:v>7.0771805860579543E-4</c:v>
                </c:pt>
                <c:pt idx="158">
                  <c:v>7.6442715739892422E-4</c:v>
                </c:pt>
                <c:pt idx="159">
                  <c:v>5.7938405287582618E-4</c:v>
                </c:pt>
                <c:pt idx="160">
                  <c:v>6.2474672430095908E-4</c:v>
                </c:pt>
                <c:pt idx="161">
                  <c:v>5.6881860318425776E-4</c:v>
                </c:pt>
                <c:pt idx="162">
                  <c:v>6.1234456591156697E-4</c:v>
                </c:pt>
                <c:pt idx="163">
                  <c:v>5.6385254128340351E-4</c:v>
                </c:pt>
                <c:pt idx="164">
                  <c:v>5.5288723733154803E-4</c:v>
                </c:pt>
                <c:pt idx="165">
                  <c:v>4.7792872464531665E-4</c:v>
                </c:pt>
                <c:pt idx="166">
                  <c:v>5.3463251544598521E-4</c:v>
                </c:pt>
                <c:pt idx="167">
                  <c:v>5.6505475380564372E-4</c:v>
                </c:pt>
                <c:pt idx="168">
                  <c:v>2.7891794912385839E-4</c:v>
                </c:pt>
                <c:pt idx="169">
                  <c:v>3.6005534672764358E-4</c:v>
                </c:pt>
                <c:pt idx="170">
                  <c:v>2.394947603449479E-4</c:v>
                </c:pt>
                <c:pt idx="171">
                  <c:v>2.5652826715155539E-4</c:v>
                </c:pt>
                <c:pt idx="172">
                  <c:v>9.2449341534281727E-5</c:v>
                </c:pt>
                <c:pt idx="173">
                  <c:v>1.6982061282598483E-5</c:v>
                </c:pt>
              </c:numCache>
            </c:numRef>
          </c:val>
          <c:smooth val="0"/>
          <c:extLst>
            <c:ext xmlns:c16="http://schemas.microsoft.com/office/drawing/2014/chart" uri="{C3380CC4-5D6E-409C-BE32-E72D297353CC}">
              <c16:uniqueId val="{00000002-9035-4462-8102-FF9AF7BE34F6}"/>
            </c:ext>
          </c:extLst>
        </c:ser>
        <c:dLbls>
          <c:showLegendKey val="0"/>
          <c:showVal val="0"/>
          <c:showCatName val="0"/>
          <c:showSerName val="0"/>
          <c:showPercent val="0"/>
          <c:showBubbleSize val="0"/>
        </c:dLbls>
        <c:smooth val="0"/>
        <c:axId val="778548080"/>
        <c:axId val="778549520"/>
      </c:lineChart>
      <c:dateAx>
        <c:axId val="77854808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9520"/>
        <c:crosses val="autoZero"/>
        <c:auto val="1"/>
        <c:lblOffset val="100"/>
        <c:baseTimeUnit val="days"/>
      </c:dateAx>
      <c:valAx>
        <c:axId val="778549520"/>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KCOR (t) from</a:t>
            </a:r>
            <a:r>
              <a:rPr lang="en-US" baseline="0"/>
              <a:t> Czech data born 1930-1954</a:t>
            </a:r>
            <a:r>
              <a:rPr lang="en-US" sz="1400" b="0" i="0" u="none" strike="noStrike" baseline="0">
                <a:effectLst/>
              </a:rPr>
              <a:t>0.</a:t>
            </a:r>
            <a:br>
              <a:rPr lang="en-US" sz="1400" b="0" i="0" u="none" strike="noStrike" baseline="0">
                <a:effectLst/>
              </a:rPr>
            </a:br>
            <a:r>
              <a:rPr lang="en-US" sz="1400" b="0" i="0" u="none" strike="noStrike" baseline="0">
                <a:effectLst/>
              </a:rPr>
              <a:t>Note: d2/d1 is stunning showing d2 is more deadly than d1 but they track each other over time. Note Dose 2 benefit &lt;dose 1.</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date'!$AH$7</c:f>
              <c:strCache>
                <c:ptCount val="1"/>
                <c:pt idx="0">
                  <c:v>d1/d0</c:v>
                </c:pt>
              </c:strCache>
            </c:strRef>
          </c:tx>
          <c:spPr>
            <a:ln w="28575" cap="rnd">
              <a:solidFill>
                <a:schemeClr val="accent1"/>
              </a:solidFill>
              <a:round/>
            </a:ln>
            <a:effectLst/>
          </c:spPr>
          <c:marker>
            <c:symbol val="none"/>
          </c:marker>
          <c:cat>
            <c:numRef>
              <c:f>'KCOR later cum date'!$AG$8:$AG$225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date'!$AH$8:$AH$225</c:f>
              <c:numCache>
                <c:formatCode>General</c:formatCode>
                <c:ptCount val="218"/>
                <c:pt idx="0">
                  <c:v>0.92560175764368424</c:v>
                </c:pt>
                <c:pt idx="1">
                  <c:v>1.0110673168442335</c:v>
                </c:pt>
                <c:pt idx="2">
                  <c:v>0.99427974379554285</c:v>
                </c:pt>
                <c:pt idx="3">
                  <c:v>0.98905209510435266</c:v>
                </c:pt>
                <c:pt idx="4">
                  <c:v>1</c:v>
                </c:pt>
                <c:pt idx="5">
                  <c:v>1.0187728665176203</c:v>
                </c:pt>
                <c:pt idx="6">
                  <c:v>1.0383137613425666</c:v>
                </c:pt>
                <c:pt idx="7">
                  <c:v>1.0579581265421827</c:v>
                </c:pt>
                <c:pt idx="8">
                  <c:v>1.068290558323719</c:v>
                </c:pt>
                <c:pt idx="9">
                  <c:v>1.074322654946289</c:v>
                </c:pt>
                <c:pt idx="10">
                  <c:v>1.0926086373662163</c:v>
                </c:pt>
                <c:pt idx="11">
                  <c:v>1.111851017943823</c:v>
                </c:pt>
                <c:pt idx="12">
                  <c:v>1.1293416145190969</c:v>
                </c:pt>
                <c:pt idx="13">
                  <c:v>1.1392203837010502</c:v>
                </c:pt>
                <c:pt idx="14">
                  <c:v>1.1393529652981214</c:v>
                </c:pt>
                <c:pt idx="15">
                  <c:v>1.1487228595678467</c:v>
                </c:pt>
                <c:pt idx="16">
                  <c:v>1.1624037623678951</c:v>
                </c:pt>
                <c:pt idx="17">
                  <c:v>1.1632888229527532</c:v>
                </c:pt>
                <c:pt idx="18">
                  <c:v>1.1658720066009292</c:v>
                </c:pt>
                <c:pt idx="19">
                  <c:v>1.1648935369187365</c:v>
                </c:pt>
                <c:pt idx="20">
                  <c:v>1.1580631785076081</c:v>
                </c:pt>
                <c:pt idx="21">
                  <c:v>1.1472461927181508</c:v>
                </c:pt>
                <c:pt idx="22">
                  <c:v>1.1278673865828677</c:v>
                </c:pt>
                <c:pt idx="23">
                  <c:v>1.1146129166940553</c:v>
                </c:pt>
                <c:pt idx="24">
                  <c:v>1.1009588496739742</c:v>
                </c:pt>
                <c:pt idx="25">
                  <c:v>1.0865551775993565</c:v>
                </c:pt>
                <c:pt idx="26">
                  <c:v>1.0757223264765243</c:v>
                </c:pt>
                <c:pt idx="27">
                  <c:v>1.071108382608462</c:v>
                </c:pt>
                <c:pt idx="28">
                  <c:v>1.0661438243150985</c:v>
                </c:pt>
                <c:pt idx="29">
                  <c:v>1.0607975284954729</c:v>
                </c:pt>
                <c:pt idx="30">
                  <c:v>1.0604081589436676</c:v>
                </c:pt>
                <c:pt idx="31">
                  <c:v>1.0623789442705476</c:v>
                </c:pt>
                <c:pt idx="32">
                  <c:v>1.0645419047380691</c:v>
                </c:pt>
                <c:pt idx="33">
                  <c:v>1.0644291638548229</c:v>
                </c:pt>
                <c:pt idx="34">
                  <c:v>1.066457870795684</c:v>
                </c:pt>
                <c:pt idx="35">
                  <c:v>1.0659428938981201</c:v>
                </c:pt>
                <c:pt idx="36">
                  <c:v>1.06570669755419</c:v>
                </c:pt>
                <c:pt idx="37">
                  <c:v>1.0644981037226817</c:v>
                </c:pt>
                <c:pt idx="38">
                  <c:v>1.0672002490796488</c:v>
                </c:pt>
                <c:pt idx="39">
                  <c:v>1.0683878697563092</c:v>
                </c:pt>
                <c:pt idx="40">
                  <c:v>1.0730831458015357</c:v>
                </c:pt>
                <c:pt idx="41">
                  <c:v>1.0780519403745501</c:v>
                </c:pt>
                <c:pt idx="42">
                  <c:v>0</c:v>
                </c:pt>
                <c:pt idx="43">
                  <c:v>1.4537404080037239</c:v>
                </c:pt>
                <c:pt idx="44">
                  <c:v>1.4689516509042868</c:v>
                </c:pt>
                <c:pt idx="45">
                  <c:v>1.4632757818016013</c:v>
                </c:pt>
                <c:pt idx="46">
                  <c:v>1.4310044008057163</c:v>
                </c:pt>
                <c:pt idx="47">
                  <c:v>1.4095371765538156</c:v>
                </c:pt>
                <c:pt idx="48">
                  <c:v>1.4438150486146173</c:v>
                </c:pt>
                <c:pt idx="49">
                  <c:v>1.4767180789141419</c:v>
                </c:pt>
                <c:pt idx="50">
                  <c:v>1.4875709107358621</c:v>
                </c:pt>
                <c:pt idx="51">
                  <c:v>1.4894616854169418</c:v>
                </c:pt>
                <c:pt idx="52">
                  <c:v>1.4831063032961482</c:v>
                </c:pt>
                <c:pt idx="53">
                  <c:v>1.4792634046021007</c:v>
                </c:pt>
                <c:pt idx="54">
                  <c:v>1.4799831646612687</c:v>
                </c:pt>
                <c:pt idx="55">
                  <c:v>1.4877376715046338</c:v>
                </c:pt>
                <c:pt idx="56">
                  <c:v>1.4867941256378856</c:v>
                </c:pt>
                <c:pt idx="57">
                  <c:v>1.493649100738899</c:v>
                </c:pt>
                <c:pt idx="58">
                  <c:v>1.4914803792610207</c:v>
                </c:pt>
                <c:pt idx="59">
                  <c:v>1.4929055357329724</c:v>
                </c:pt>
                <c:pt idx="60">
                  <c:v>1.49265172965802</c:v>
                </c:pt>
                <c:pt idx="61">
                  <c:v>1.4956773233165204</c:v>
                </c:pt>
                <c:pt idx="62">
                  <c:v>1.489076168987411</c:v>
                </c:pt>
                <c:pt idx="63">
                  <c:v>1.498481274235016</c:v>
                </c:pt>
                <c:pt idx="64">
                  <c:v>1.4880027830063307</c:v>
                </c:pt>
                <c:pt idx="65">
                  <c:v>1.4913986495681457</c:v>
                </c:pt>
                <c:pt idx="66">
                  <c:v>1.4945431558186097</c:v>
                </c:pt>
                <c:pt idx="67">
                  <c:v>1.493057285115382</c:v>
                </c:pt>
                <c:pt idx="68">
                  <c:v>1.4933117086309278</c:v>
                </c:pt>
                <c:pt idx="69">
                  <c:v>1.4838401708294917</c:v>
                </c:pt>
                <c:pt idx="70">
                  <c:v>1.4867808312489055</c:v>
                </c:pt>
                <c:pt idx="71">
                  <c:v>1.4855417445597725</c:v>
                </c:pt>
                <c:pt idx="72">
                  <c:v>1.4854377025072836</c:v>
                </c:pt>
                <c:pt idx="73">
                  <c:v>1.4910116324234457</c:v>
                </c:pt>
                <c:pt idx="74">
                  <c:v>1.4961965630742673</c:v>
                </c:pt>
                <c:pt idx="75">
                  <c:v>1.4979176340339462</c:v>
                </c:pt>
                <c:pt idx="76">
                  <c:v>1.5019303991820194</c:v>
                </c:pt>
                <c:pt idx="77">
                  <c:v>1.5055135730397207</c:v>
                </c:pt>
                <c:pt idx="78">
                  <c:v>1.5139485677185516</c:v>
                </c:pt>
                <c:pt idx="79">
                  <c:v>1.5151748092393564</c:v>
                </c:pt>
                <c:pt idx="80">
                  <c:v>1.5168075817580433</c:v>
                </c:pt>
                <c:pt idx="81">
                  <c:v>1.5202944716792055</c:v>
                </c:pt>
                <c:pt idx="82">
                  <c:v>1.5243936077594167</c:v>
                </c:pt>
                <c:pt idx="83">
                  <c:v>1.5294216967553256</c:v>
                </c:pt>
                <c:pt idx="84">
                  <c:v>1.5354323353460726</c:v>
                </c:pt>
                <c:pt idx="85">
                  <c:v>1.5370047397755653</c:v>
                </c:pt>
                <c:pt idx="86">
                  <c:v>1.5404348939132084</c:v>
                </c:pt>
                <c:pt idx="87">
                  <c:v>1.5452561542938803</c:v>
                </c:pt>
                <c:pt idx="88">
                  <c:v>1.5486438469257586</c:v>
                </c:pt>
                <c:pt idx="89">
                  <c:v>1.552338060031035</c:v>
                </c:pt>
                <c:pt idx="90">
                  <c:v>1.5595663773726545</c:v>
                </c:pt>
                <c:pt idx="91">
                  <c:v>1.5597894741198446</c:v>
                </c:pt>
                <c:pt idx="92">
                  <c:v>1.5643762609261798</c:v>
                </c:pt>
                <c:pt idx="93">
                  <c:v>1.5645990878829568</c:v>
                </c:pt>
                <c:pt idx="94">
                  <c:v>1.566245909108029</c:v>
                </c:pt>
                <c:pt idx="95">
                  <c:v>1.5731401377578016</c:v>
                </c:pt>
                <c:pt idx="96">
                  <c:v>1.578123321650293</c:v>
                </c:pt>
                <c:pt idx="97">
                  <c:v>1.582094752204805</c:v>
                </c:pt>
                <c:pt idx="98">
                  <c:v>1.5828969151610972</c:v>
                </c:pt>
                <c:pt idx="99">
                  <c:v>1.5868236824899249</c:v>
                </c:pt>
                <c:pt idx="100">
                  <c:v>1.589555960703853</c:v>
                </c:pt>
                <c:pt idx="101">
                  <c:v>1.5926614639715366</c:v>
                </c:pt>
                <c:pt idx="102">
                  <c:v>1.5965416876111911</c:v>
                </c:pt>
                <c:pt idx="103">
                  <c:v>1.5986089632559579</c:v>
                </c:pt>
                <c:pt idx="104">
                  <c:v>1.5985958514367828</c:v>
                </c:pt>
                <c:pt idx="105">
                  <c:v>1.6020484070830481</c:v>
                </c:pt>
                <c:pt idx="106">
                  <c:v>1.6029946156172248</c:v>
                </c:pt>
                <c:pt idx="107">
                  <c:v>1.6058286958778125</c:v>
                </c:pt>
                <c:pt idx="108">
                  <c:v>1.60956327261587</c:v>
                </c:pt>
                <c:pt idx="109">
                  <c:v>1.6126850282395551</c:v>
                </c:pt>
                <c:pt idx="110">
                  <c:v>1.6170663241659824</c:v>
                </c:pt>
                <c:pt idx="111">
                  <c:v>1.6196653016860358</c:v>
                </c:pt>
                <c:pt idx="112">
                  <c:v>1.6253806292517474</c:v>
                </c:pt>
                <c:pt idx="113">
                  <c:v>1.6257700595924884</c:v>
                </c:pt>
                <c:pt idx="114">
                  <c:v>1.6314350082508828</c:v>
                </c:pt>
                <c:pt idx="115">
                  <c:v>1.6347946440017651</c:v>
                </c:pt>
                <c:pt idx="116">
                  <c:v>1.636976136547702</c:v>
                </c:pt>
                <c:pt idx="117">
                  <c:v>1.6376603252426511</c:v>
                </c:pt>
                <c:pt idx="118">
                  <c:v>1.6411819559735226</c:v>
                </c:pt>
                <c:pt idx="119">
                  <c:v>1.642632630735118</c:v>
                </c:pt>
                <c:pt idx="120">
                  <c:v>1.6417670700151141</c:v>
                </c:pt>
                <c:pt idx="121">
                  <c:v>1.6477907035145427</c:v>
                </c:pt>
                <c:pt idx="122">
                  <c:v>1.6513982987945131</c:v>
                </c:pt>
                <c:pt idx="123">
                  <c:v>1.6558843169501749</c:v>
                </c:pt>
                <c:pt idx="124">
                  <c:v>1.6589476519621587</c:v>
                </c:pt>
                <c:pt idx="125">
                  <c:v>1.6599049069919629</c:v>
                </c:pt>
                <c:pt idx="126">
                  <c:v>1.663698937684442</c:v>
                </c:pt>
                <c:pt idx="127">
                  <c:v>1.6664684467328437</c:v>
                </c:pt>
                <c:pt idx="128">
                  <c:v>1.6681066211328293</c:v>
                </c:pt>
                <c:pt idx="129">
                  <c:v>1.6712603259238139</c:v>
                </c:pt>
                <c:pt idx="130">
                  <c:v>1.6744284640162734</c:v>
                </c:pt>
                <c:pt idx="131">
                  <c:v>1.6746683132364915</c:v>
                </c:pt>
                <c:pt idx="132">
                  <c:v>1.6755681725431306</c:v>
                </c:pt>
                <c:pt idx="133">
                  <c:v>1.6756521142586829</c:v>
                </c:pt>
                <c:pt idx="134">
                  <c:v>1.6769178519357006</c:v>
                </c:pt>
                <c:pt idx="135">
                  <c:v>1.6790479822229762</c:v>
                </c:pt>
                <c:pt idx="136">
                  <c:v>1.682711913965262</c:v>
                </c:pt>
                <c:pt idx="137">
                  <c:v>1.6849532577649182</c:v>
                </c:pt>
                <c:pt idx="138">
                  <c:v>1.6876983636687237</c:v>
                </c:pt>
                <c:pt idx="139">
                  <c:v>1.6897414705061142</c:v>
                </c:pt>
                <c:pt idx="140">
                  <c:v>1.6944866994664038</c:v>
                </c:pt>
                <c:pt idx="141">
                  <c:v>1.6976526567393189</c:v>
                </c:pt>
                <c:pt idx="142">
                  <c:v>1.6973802369388176</c:v>
                </c:pt>
                <c:pt idx="143">
                  <c:v>1.6984195459691245</c:v>
                </c:pt>
                <c:pt idx="144">
                  <c:v>1.7007532349544361</c:v>
                </c:pt>
                <c:pt idx="145">
                  <c:v>1.7038208632584584</c:v>
                </c:pt>
                <c:pt idx="146">
                  <c:v>1.707097567192718</c:v>
                </c:pt>
                <c:pt idx="147">
                  <c:v>1.7073097212262187</c:v>
                </c:pt>
                <c:pt idx="148">
                  <c:v>1.7075125303989356</c:v>
                </c:pt>
                <c:pt idx="149">
                  <c:v>1.7096324694218428</c:v>
                </c:pt>
                <c:pt idx="150">
                  <c:v>1.7120624856949511</c:v>
                </c:pt>
                <c:pt idx="151">
                  <c:v>1.7139282019340776</c:v>
                </c:pt>
                <c:pt idx="152">
                  <c:v>1.7152522430286614</c:v>
                </c:pt>
                <c:pt idx="153">
                  <c:v>1.7177793995591104</c:v>
                </c:pt>
                <c:pt idx="154">
                  <c:v>1.7181760282110639</c:v>
                </c:pt>
                <c:pt idx="155">
                  <c:v>1.7204973299427817</c:v>
                </c:pt>
                <c:pt idx="156">
                  <c:v>1.7227498568134987</c:v>
                </c:pt>
                <c:pt idx="157">
                  <c:v>1.7238589435596923</c:v>
                </c:pt>
                <c:pt idx="158">
                  <c:v>1.7262858842680575</c:v>
                </c:pt>
                <c:pt idx="159">
                  <c:v>1.7270819386877558</c:v>
                </c:pt>
                <c:pt idx="160">
                  <c:v>1.7293188944455851</c:v>
                </c:pt>
                <c:pt idx="161">
                  <c:v>1.7312588501097925</c:v>
                </c:pt>
                <c:pt idx="162">
                  <c:v>1.7329233922862997</c:v>
                </c:pt>
                <c:pt idx="163">
                  <c:v>1.7337875866868175</c:v>
                </c:pt>
                <c:pt idx="164">
                  <c:v>1.7340303506368726</c:v>
                </c:pt>
                <c:pt idx="165">
                  <c:v>1.7347535808594723</c:v>
                </c:pt>
                <c:pt idx="166">
                  <c:v>1.73594200403913</c:v>
                </c:pt>
                <c:pt idx="167">
                  <c:v>1.737004264091339</c:v>
                </c:pt>
                <c:pt idx="168">
                  <c:v>1.7382324170075705</c:v>
                </c:pt>
                <c:pt idx="169">
                  <c:v>1.7388424085894068</c:v>
                </c:pt>
                <c:pt idx="170">
                  <c:v>1.7400111172355737</c:v>
                </c:pt>
                <c:pt idx="171">
                  <c:v>1.7397949724468211</c:v>
                </c:pt>
                <c:pt idx="172">
                  <c:v>1.7400068551887442</c:v>
                </c:pt>
                <c:pt idx="173">
                  <c:v>1.739678135562108</c:v>
                </c:pt>
              </c:numCache>
            </c:numRef>
          </c:val>
          <c:smooth val="0"/>
          <c:extLst>
            <c:ext xmlns:c16="http://schemas.microsoft.com/office/drawing/2014/chart" uri="{C3380CC4-5D6E-409C-BE32-E72D297353CC}">
              <c16:uniqueId val="{00000000-E3DD-4091-A929-B8634843E7F9}"/>
            </c:ext>
          </c:extLst>
        </c:ser>
        <c:ser>
          <c:idx val="1"/>
          <c:order val="1"/>
          <c:tx>
            <c:strRef>
              <c:f>'KCOR later cum date'!$AI$7</c:f>
              <c:strCache>
                <c:ptCount val="1"/>
                <c:pt idx="0">
                  <c:v>d2/d0</c:v>
                </c:pt>
              </c:strCache>
            </c:strRef>
          </c:tx>
          <c:spPr>
            <a:ln w="28575" cap="rnd">
              <a:solidFill>
                <a:schemeClr val="accent2"/>
              </a:solidFill>
              <a:round/>
            </a:ln>
            <a:effectLst/>
          </c:spPr>
          <c:marker>
            <c:symbol val="none"/>
          </c:marker>
          <c:cat>
            <c:numRef>
              <c:f>'KCOR later cum date'!$AG$8:$AG$225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date'!$AI$8:$AI$225</c:f>
              <c:numCache>
                <c:formatCode>General</c:formatCode>
                <c:ptCount val="218"/>
                <c:pt idx="0">
                  <c:v>0.87390273716723421</c:v>
                </c:pt>
                <c:pt idx="1">
                  <c:v>0.93792016968867331</c:v>
                </c:pt>
                <c:pt idx="2">
                  <c:v>0.96336758477730977</c:v>
                </c:pt>
                <c:pt idx="3">
                  <c:v>0.95937998141722369</c:v>
                </c:pt>
                <c:pt idx="4">
                  <c:v>1</c:v>
                </c:pt>
                <c:pt idx="5">
                  <c:v>1.0204227412450395</c:v>
                </c:pt>
                <c:pt idx="6">
                  <c:v>1.0559227687629908</c:v>
                </c:pt>
                <c:pt idx="7">
                  <c:v>1.0721275046350252</c:v>
                </c:pt>
                <c:pt idx="8">
                  <c:v>1.0867284749549708</c:v>
                </c:pt>
                <c:pt idx="9">
                  <c:v>1.0989102276747198</c:v>
                </c:pt>
                <c:pt idx="10">
                  <c:v>1.1150933880171197</c:v>
                </c:pt>
                <c:pt idx="11">
                  <c:v>1.1322561431857521</c:v>
                </c:pt>
                <c:pt idx="12">
                  <c:v>1.1506205520284378</c:v>
                </c:pt>
                <c:pt idx="13">
                  <c:v>1.1595135865308028</c:v>
                </c:pt>
                <c:pt idx="14">
                  <c:v>1.1679399783212718</c:v>
                </c:pt>
                <c:pt idx="15">
                  <c:v>1.1805497292849279</c:v>
                </c:pt>
                <c:pt idx="16">
                  <c:v>1.192983570856698</c:v>
                </c:pt>
                <c:pt idx="17">
                  <c:v>1.2030294270647668</c:v>
                </c:pt>
                <c:pt idx="18">
                  <c:v>1.2110570607385782</c:v>
                </c:pt>
                <c:pt idx="19">
                  <c:v>1.2210334468035895</c:v>
                </c:pt>
                <c:pt idx="20">
                  <c:v>1.2257387700324232</c:v>
                </c:pt>
                <c:pt idx="21">
                  <c:v>1.2210820309077433</c:v>
                </c:pt>
                <c:pt idx="22">
                  <c:v>1.2075790136470439</c:v>
                </c:pt>
                <c:pt idx="23">
                  <c:v>1.1968093523949492</c:v>
                </c:pt>
                <c:pt idx="24">
                  <c:v>1.1878415212190032</c:v>
                </c:pt>
                <c:pt idx="25">
                  <c:v>1.1778983285787408</c:v>
                </c:pt>
                <c:pt idx="26">
                  <c:v>1.1661783182944736</c:v>
                </c:pt>
                <c:pt idx="27">
                  <c:v>1.1595391653924352</c:v>
                </c:pt>
                <c:pt idx="28">
                  <c:v>1.1515953464903066</c:v>
                </c:pt>
                <c:pt idx="29">
                  <c:v>1.1467258486824425</c:v>
                </c:pt>
                <c:pt idx="30">
                  <c:v>1.1463341799988229</c:v>
                </c:pt>
                <c:pt idx="31">
                  <c:v>1.1495519675632773</c:v>
                </c:pt>
                <c:pt idx="32">
                  <c:v>1.1528163795600157</c:v>
                </c:pt>
                <c:pt idx="33">
                  <c:v>1.1556407226706016</c:v>
                </c:pt>
                <c:pt idx="34">
                  <c:v>1.1588831664314947</c:v>
                </c:pt>
                <c:pt idx="35">
                  <c:v>1.1600668686876348</c:v>
                </c:pt>
                <c:pt idx="36">
                  <c:v>1.1617899753540781</c:v>
                </c:pt>
                <c:pt idx="37">
                  <c:v>1.1633934739545291</c:v>
                </c:pt>
                <c:pt idx="38">
                  <c:v>1.1659510072953791</c:v>
                </c:pt>
                <c:pt idx="39">
                  <c:v>1.1709211722886139</c:v>
                </c:pt>
                <c:pt idx="40">
                  <c:v>1.173521841110551</c:v>
                </c:pt>
                <c:pt idx="41">
                  <c:v>1.17850727777626</c:v>
                </c:pt>
                <c:pt idx="42">
                  <c:v>0</c:v>
                </c:pt>
                <c:pt idx="43">
                  <c:v>1.5214446982065633</c:v>
                </c:pt>
                <c:pt idx="44">
                  <c:v>1.5962758309818394</c:v>
                </c:pt>
                <c:pt idx="45">
                  <c:v>1.6145730736268862</c:v>
                </c:pt>
                <c:pt idx="46">
                  <c:v>1.5847637408251019</c:v>
                </c:pt>
                <c:pt idx="47">
                  <c:v>1.5769564552871727</c:v>
                </c:pt>
                <c:pt idx="48">
                  <c:v>1.5876495331587239</c:v>
                </c:pt>
                <c:pt idx="49">
                  <c:v>1.5873561998787544</c:v>
                </c:pt>
                <c:pt idx="50">
                  <c:v>1.6056281425707277</c:v>
                </c:pt>
                <c:pt idx="51">
                  <c:v>1.6046101844333132</c:v>
                </c:pt>
                <c:pt idx="52">
                  <c:v>1.6133430871125491</c:v>
                </c:pt>
                <c:pt idx="53">
                  <c:v>1.6176322790084108</c:v>
                </c:pt>
                <c:pt idx="54">
                  <c:v>1.6202622624965031</c:v>
                </c:pt>
                <c:pt idx="55">
                  <c:v>1.6177287099278501</c:v>
                </c:pt>
                <c:pt idx="56">
                  <c:v>1.6187085144181346</c:v>
                </c:pt>
                <c:pt idx="57">
                  <c:v>1.6374824708234252</c:v>
                </c:pt>
                <c:pt idx="58">
                  <c:v>1.6371292660775283</c:v>
                </c:pt>
                <c:pt idx="59">
                  <c:v>1.6482115238684352</c:v>
                </c:pt>
                <c:pt idx="60">
                  <c:v>1.6460827858614655</c:v>
                </c:pt>
                <c:pt idx="61">
                  <c:v>1.6479517836292057</c:v>
                </c:pt>
                <c:pt idx="62">
                  <c:v>1.6491845051346263</c:v>
                </c:pt>
                <c:pt idx="63">
                  <c:v>1.6581538590373937</c:v>
                </c:pt>
                <c:pt idx="64">
                  <c:v>1.6536769379701415</c:v>
                </c:pt>
                <c:pt idx="65">
                  <c:v>1.6634997685194057</c:v>
                </c:pt>
                <c:pt idx="66">
                  <c:v>1.6627445033636592</c:v>
                </c:pt>
                <c:pt idx="67">
                  <c:v>1.6613076569855181</c:v>
                </c:pt>
                <c:pt idx="68">
                  <c:v>1.6577432380564188</c:v>
                </c:pt>
                <c:pt idx="69">
                  <c:v>1.6523719948132738</c:v>
                </c:pt>
                <c:pt idx="70">
                  <c:v>1.6561742256678567</c:v>
                </c:pt>
                <c:pt idx="71">
                  <c:v>1.662114695030384</c:v>
                </c:pt>
                <c:pt idx="72">
                  <c:v>1.665585548912599</c:v>
                </c:pt>
                <c:pt idx="73">
                  <c:v>1.6707471571360226</c:v>
                </c:pt>
                <c:pt idx="74">
                  <c:v>1.6770264364400349</c:v>
                </c:pt>
                <c:pt idx="75">
                  <c:v>1.6791398698762927</c:v>
                </c:pt>
                <c:pt idx="76">
                  <c:v>1.6833921941925281</c:v>
                </c:pt>
                <c:pt idx="77">
                  <c:v>1.6861386172859147</c:v>
                </c:pt>
                <c:pt idx="78">
                  <c:v>1.691179720399739</c:v>
                </c:pt>
                <c:pt idx="79">
                  <c:v>1.7007582181938525</c:v>
                </c:pt>
                <c:pt idx="80">
                  <c:v>1.7018825292710551</c:v>
                </c:pt>
                <c:pt idx="81">
                  <c:v>1.7095646542603715</c:v>
                </c:pt>
                <c:pt idx="82">
                  <c:v>1.7138633618541559</c:v>
                </c:pt>
                <c:pt idx="83">
                  <c:v>1.7185395387106241</c:v>
                </c:pt>
                <c:pt idx="84">
                  <c:v>1.7232884454613662</c:v>
                </c:pt>
                <c:pt idx="85">
                  <c:v>1.7267103171279614</c:v>
                </c:pt>
                <c:pt idx="86">
                  <c:v>1.7299241284720839</c:v>
                </c:pt>
                <c:pt idx="87">
                  <c:v>1.7328005969649725</c:v>
                </c:pt>
                <c:pt idx="88">
                  <c:v>1.7371505487611694</c:v>
                </c:pt>
                <c:pt idx="89">
                  <c:v>1.7406940931596568</c:v>
                </c:pt>
                <c:pt idx="90">
                  <c:v>1.7464823726415455</c:v>
                </c:pt>
                <c:pt idx="91">
                  <c:v>1.7499054056217727</c:v>
                </c:pt>
                <c:pt idx="92">
                  <c:v>1.7532699638686968</c:v>
                </c:pt>
                <c:pt idx="93">
                  <c:v>1.7582931504470711</c:v>
                </c:pt>
                <c:pt idx="94">
                  <c:v>1.7602159166343379</c:v>
                </c:pt>
                <c:pt idx="95">
                  <c:v>1.7650723368304979</c:v>
                </c:pt>
                <c:pt idx="96">
                  <c:v>1.768737332458</c:v>
                </c:pt>
                <c:pt idx="97">
                  <c:v>1.7724997400888176</c:v>
                </c:pt>
                <c:pt idx="98">
                  <c:v>1.7725269280474665</c:v>
                </c:pt>
                <c:pt idx="99">
                  <c:v>1.7768144597043851</c:v>
                </c:pt>
                <c:pt idx="100">
                  <c:v>1.7791715889376849</c:v>
                </c:pt>
                <c:pt idx="101">
                  <c:v>1.7809004898644707</c:v>
                </c:pt>
                <c:pt idx="102">
                  <c:v>1.7846163910437389</c:v>
                </c:pt>
                <c:pt idx="103">
                  <c:v>1.786946877937688</c:v>
                </c:pt>
                <c:pt idx="104">
                  <c:v>1.7883580119864069</c:v>
                </c:pt>
                <c:pt idx="105">
                  <c:v>1.7912415069898096</c:v>
                </c:pt>
                <c:pt idx="106">
                  <c:v>1.7915376976740853</c:v>
                </c:pt>
                <c:pt idx="107">
                  <c:v>1.7929496411668251</c:v>
                </c:pt>
                <c:pt idx="108">
                  <c:v>1.7966167679009073</c:v>
                </c:pt>
                <c:pt idx="109">
                  <c:v>1.7996865413645358</c:v>
                </c:pt>
                <c:pt idx="110">
                  <c:v>1.8025937097994675</c:v>
                </c:pt>
                <c:pt idx="111">
                  <c:v>1.8059233895341331</c:v>
                </c:pt>
                <c:pt idx="112">
                  <c:v>1.8073944183496815</c:v>
                </c:pt>
                <c:pt idx="113">
                  <c:v>1.8080485992356781</c:v>
                </c:pt>
                <c:pt idx="114">
                  <c:v>1.8128193688646521</c:v>
                </c:pt>
                <c:pt idx="115">
                  <c:v>1.816572252447856</c:v>
                </c:pt>
                <c:pt idx="116">
                  <c:v>1.8187684162934277</c:v>
                </c:pt>
                <c:pt idx="117">
                  <c:v>1.8215451304322008</c:v>
                </c:pt>
                <c:pt idx="118">
                  <c:v>1.823698730792946</c:v>
                </c:pt>
                <c:pt idx="119">
                  <c:v>1.8254404028632558</c:v>
                </c:pt>
                <c:pt idx="120">
                  <c:v>1.8251694071024878</c:v>
                </c:pt>
                <c:pt idx="121">
                  <c:v>1.8279604875343538</c:v>
                </c:pt>
                <c:pt idx="122">
                  <c:v>1.8293446916261396</c:v>
                </c:pt>
                <c:pt idx="123">
                  <c:v>1.8315367181436892</c:v>
                </c:pt>
                <c:pt idx="124">
                  <c:v>1.833477502515753</c:v>
                </c:pt>
                <c:pt idx="125">
                  <c:v>1.83441882269941</c:v>
                </c:pt>
                <c:pt idx="126">
                  <c:v>1.8370106195738094</c:v>
                </c:pt>
                <c:pt idx="127">
                  <c:v>1.8389409866681896</c:v>
                </c:pt>
                <c:pt idx="128">
                  <c:v>1.8418360585488687</c:v>
                </c:pt>
                <c:pt idx="129">
                  <c:v>1.8423715377731111</c:v>
                </c:pt>
                <c:pt idx="130">
                  <c:v>1.8471494615420538</c:v>
                </c:pt>
                <c:pt idx="131">
                  <c:v>1.8486386785177487</c:v>
                </c:pt>
                <c:pt idx="132">
                  <c:v>1.8505817823214019</c:v>
                </c:pt>
                <c:pt idx="133">
                  <c:v>1.8511009150890005</c:v>
                </c:pt>
                <c:pt idx="134">
                  <c:v>1.8537497953764566</c:v>
                </c:pt>
                <c:pt idx="135">
                  <c:v>1.8546171993040543</c:v>
                </c:pt>
                <c:pt idx="136">
                  <c:v>1.856960516598356</c:v>
                </c:pt>
                <c:pt idx="137">
                  <c:v>1.8589342385070189</c:v>
                </c:pt>
                <c:pt idx="138">
                  <c:v>1.8617702356969419</c:v>
                </c:pt>
                <c:pt idx="139">
                  <c:v>1.864366504252094</c:v>
                </c:pt>
                <c:pt idx="140">
                  <c:v>1.86639708228468</c:v>
                </c:pt>
                <c:pt idx="141">
                  <c:v>1.8695911446096847</c:v>
                </c:pt>
                <c:pt idx="142">
                  <c:v>1.8709284369143393</c:v>
                </c:pt>
                <c:pt idx="143">
                  <c:v>1.8733334616410864</c:v>
                </c:pt>
                <c:pt idx="144">
                  <c:v>1.8742229389766749</c:v>
                </c:pt>
                <c:pt idx="145">
                  <c:v>1.8767946031351423</c:v>
                </c:pt>
                <c:pt idx="146">
                  <c:v>1.8799179939836044</c:v>
                </c:pt>
                <c:pt idx="147">
                  <c:v>1.8809990290253304</c:v>
                </c:pt>
                <c:pt idx="148">
                  <c:v>1.8824979306944436</c:v>
                </c:pt>
                <c:pt idx="149">
                  <c:v>1.8851318539266155</c:v>
                </c:pt>
                <c:pt idx="150">
                  <c:v>1.8875984531864842</c:v>
                </c:pt>
                <c:pt idx="151">
                  <c:v>1.889166958507376</c:v>
                </c:pt>
                <c:pt idx="152">
                  <c:v>1.8908396776754892</c:v>
                </c:pt>
                <c:pt idx="153">
                  <c:v>1.8924437120314745</c:v>
                </c:pt>
                <c:pt idx="154">
                  <c:v>1.8941048067920476</c:v>
                </c:pt>
                <c:pt idx="155">
                  <c:v>1.8956494472292746</c:v>
                </c:pt>
                <c:pt idx="156">
                  <c:v>1.8975863809952731</c:v>
                </c:pt>
                <c:pt idx="157">
                  <c:v>1.8995593456619262</c:v>
                </c:pt>
                <c:pt idx="158">
                  <c:v>1.9031377610908269</c:v>
                </c:pt>
                <c:pt idx="159">
                  <c:v>1.903796944686029</c:v>
                </c:pt>
                <c:pt idx="160">
                  <c:v>1.9051879526179036</c:v>
                </c:pt>
                <c:pt idx="161">
                  <c:v>1.9061568638112953</c:v>
                </c:pt>
                <c:pt idx="162">
                  <c:v>1.9072227158249304</c:v>
                </c:pt>
                <c:pt idx="163">
                  <c:v>1.9074990187456131</c:v>
                </c:pt>
                <c:pt idx="164">
                  <c:v>1.9090009913015162</c:v>
                </c:pt>
                <c:pt idx="165">
                  <c:v>1.909758878569638</c:v>
                </c:pt>
                <c:pt idx="166">
                  <c:v>1.9114817043437051</c:v>
                </c:pt>
                <c:pt idx="167">
                  <c:v>1.9131117001274702</c:v>
                </c:pt>
                <c:pt idx="168">
                  <c:v>1.9143350759246507</c:v>
                </c:pt>
                <c:pt idx="169">
                  <c:v>1.9157019524553673</c:v>
                </c:pt>
                <c:pt idx="170">
                  <c:v>1.9163304656604672</c:v>
                </c:pt>
                <c:pt idx="171">
                  <c:v>1.9167331793830769</c:v>
                </c:pt>
                <c:pt idx="172">
                  <c:v>1.9165973730788006</c:v>
                </c:pt>
                <c:pt idx="173">
                  <c:v>1.9164951307634972</c:v>
                </c:pt>
              </c:numCache>
            </c:numRef>
          </c:val>
          <c:smooth val="0"/>
          <c:extLst>
            <c:ext xmlns:c16="http://schemas.microsoft.com/office/drawing/2014/chart" uri="{C3380CC4-5D6E-409C-BE32-E72D297353CC}">
              <c16:uniqueId val="{00000001-E3DD-4091-A929-B8634843E7F9}"/>
            </c:ext>
          </c:extLst>
        </c:ser>
        <c:ser>
          <c:idx val="2"/>
          <c:order val="2"/>
          <c:tx>
            <c:strRef>
              <c:f>'KCOR later cum date'!$AJ$7</c:f>
              <c:strCache>
                <c:ptCount val="1"/>
                <c:pt idx="0">
                  <c:v>d2/d1</c:v>
                </c:pt>
              </c:strCache>
            </c:strRef>
          </c:tx>
          <c:spPr>
            <a:ln w="28575" cap="rnd">
              <a:solidFill>
                <a:schemeClr val="accent3"/>
              </a:solidFill>
              <a:round/>
            </a:ln>
            <a:effectLst/>
          </c:spPr>
          <c:marker>
            <c:symbol val="none"/>
          </c:marker>
          <c:cat>
            <c:numRef>
              <c:f>'KCOR later cum date'!$AG$8:$AG$225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date'!$AJ$8:$AJ$225</c:f>
              <c:numCache>
                <c:formatCode>General</c:formatCode>
                <c:ptCount val="218"/>
                <c:pt idx="0">
                  <c:v>0.94414550312862322</c:v>
                </c:pt>
                <c:pt idx="1">
                  <c:v>0.92765353410505969</c:v>
                </c:pt>
                <c:pt idx="2">
                  <c:v>0.96890999820610879</c:v>
                </c:pt>
                <c:pt idx="3">
                  <c:v>0.96999944306877162</c:v>
                </c:pt>
                <c:pt idx="4">
                  <c:v>1</c:v>
                </c:pt>
                <c:pt idx="5">
                  <c:v>1.0016194725847565</c:v>
                </c:pt>
                <c:pt idx="6">
                  <c:v>1.0169592353256065</c:v>
                </c:pt>
                <c:pt idx="7">
                  <c:v>1.0133931369657829</c:v>
                </c:pt>
                <c:pt idx="8">
                  <c:v>1.0172592713542121</c:v>
                </c:pt>
                <c:pt idx="9">
                  <c:v>1.0228865812474746</c:v>
                </c:pt>
                <c:pt idx="10">
                  <c:v>1.0205789611045948</c:v>
                </c:pt>
                <c:pt idx="11">
                  <c:v>1.0183523915638129</c:v>
                </c:pt>
                <c:pt idx="12">
                  <c:v>1.0188418962303112</c:v>
                </c:pt>
                <c:pt idx="13">
                  <c:v>1.0178132371225881</c:v>
                </c:pt>
                <c:pt idx="14">
                  <c:v>1.0250905679748423</c:v>
                </c:pt>
                <c:pt idx="15">
                  <c:v>1.0277063083162239</c:v>
                </c:pt>
                <c:pt idx="16">
                  <c:v>1.0263073894620831</c:v>
                </c:pt>
                <c:pt idx="17">
                  <c:v>1.0341622848323606</c:v>
                </c:pt>
                <c:pt idx="18">
                  <c:v>1.0387564448600022</c:v>
                </c:pt>
                <c:pt idx="19">
                  <c:v>1.0481931679639573</c:v>
                </c:pt>
                <c:pt idx="20">
                  <c:v>1.0584386005710229</c:v>
                </c:pt>
                <c:pt idx="21">
                  <c:v>1.0643591921753557</c:v>
                </c:pt>
                <c:pt idx="22">
                  <c:v>1.0706746449205176</c:v>
                </c:pt>
                <c:pt idx="23">
                  <c:v>1.0737443775052318</c:v>
                </c:pt>
                <c:pt idx="24">
                  <c:v>1.0789154577128452</c:v>
                </c:pt>
                <c:pt idx="25">
                  <c:v>1.0840667394187917</c:v>
                </c:pt>
                <c:pt idx="26">
                  <c:v>1.08408860687519</c:v>
                </c:pt>
                <c:pt idx="27">
                  <c:v>1.0825600697556101</c:v>
                </c:pt>
                <c:pt idx="28">
                  <c:v>1.0801500887838498</c:v>
                </c:pt>
                <c:pt idx="29">
                  <c:v>1.0810035071526247</c:v>
                </c:pt>
                <c:pt idx="30">
                  <c:v>1.0810310825416043</c:v>
                </c:pt>
                <c:pt idx="31">
                  <c:v>1.0820545472619325</c:v>
                </c:pt>
                <c:pt idx="32">
                  <c:v>1.0829224988035269</c:v>
                </c:pt>
                <c:pt idx="33">
                  <c:v>1.0856905860089896</c:v>
                </c:pt>
                <c:pt idx="34">
                  <c:v>1.0866656791297833</c:v>
                </c:pt>
                <c:pt idx="35">
                  <c:v>1.0883011419545245</c:v>
                </c:pt>
                <c:pt idx="36">
                  <c:v>1.0901592136189071</c:v>
                </c:pt>
                <c:pt idx="37">
                  <c:v>1.0929032845488389</c:v>
                </c:pt>
                <c:pt idx="38">
                  <c:v>1.0925325479457981</c:v>
                </c:pt>
                <c:pt idx="39">
                  <c:v>1.09597011107557</c:v>
                </c:pt>
                <c:pt idx="40">
                  <c:v>1.0935982413869647</c:v>
                </c:pt>
                <c:pt idx="41">
                  <c:v>1.0931822796653086</c:v>
                </c:pt>
                <c:pt idx="42">
                  <c:v>0</c:v>
                </c:pt>
                <c:pt idx="43">
                  <c:v>1.0465724759593156</c:v>
                </c:pt>
                <c:pt idx="44">
                  <c:v>1.0866769032181365</c:v>
                </c:pt>
                <c:pt idx="45">
                  <c:v>1.1033962932394099</c:v>
                </c:pt>
                <c:pt idx="46">
                  <c:v>1.107448544485826</c:v>
                </c:pt>
                <c:pt idx="47">
                  <c:v>1.1187760645963813</c:v>
                </c:pt>
                <c:pt idx="48">
                  <c:v>1.0996211285386726</c:v>
                </c:pt>
                <c:pt idx="49">
                  <c:v>1.0749216269133557</c:v>
                </c:pt>
                <c:pt idx="50">
                  <c:v>1.079362422982892</c:v>
                </c:pt>
                <c:pt idx="51">
                  <c:v>1.0773088023302446</c:v>
                </c:pt>
                <c:pt idx="52">
                  <c:v>1.0878135191839957</c:v>
                </c:pt>
                <c:pt idx="53">
                  <c:v>1.0935390370476512</c:v>
                </c:pt>
                <c:pt idx="54">
                  <c:v>1.0947842524055609</c:v>
                </c:pt>
                <c:pt idx="55">
                  <c:v>1.087374972693774</c:v>
                </c:pt>
                <c:pt idx="56">
                  <c:v>1.0887240449135169</c:v>
                </c:pt>
                <c:pt idx="57">
                  <c:v>1.0962966268405159</c:v>
                </c:pt>
                <c:pt idx="58">
                  <c:v>1.0976539073807137</c:v>
                </c:pt>
                <c:pt idx="59">
                  <c:v>1.1040293470806994</c:v>
                </c:pt>
                <c:pt idx="60">
                  <c:v>1.1027909278198458</c:v>
                </c:pt>
                <c:pt idx="61">
                  <c:v>1.1018097004874232</c:v>
                </c:pt>
                <c:pt idx="62">
                  <c:v>1.1075219249906409</c:v>
                </c:pt>
                <c:pt idx="63">
                  <c:v>1.1065562763764878</c:v>
                </c:pt>
                <c:pt idx="64">
                  <c:v>1.111339949666684</c:v>
                </c:pt>
                <c:pt idx="65">
                  <c:v>1.1153957856949208</c:v>
                </c:pt>
                <c:pt idx="66">
                  <c:v>1.1125436538183606</c:v>
                </c:pt>
                <c:pt idx="67">
                  <c:v>1.1126884906208634</c:v>
                </c:pt>
                <c:pt idx="68">
                  <c:v>1.1101119936816422</c:v>
                </c:pt>
                <c:pt idx="69">
                  <c:v>1.1135781516749004</c:v>
                </c:pt>
                <c:pt idx="70">
                  <c:v>1.1139329959457842</c:v>
                </c:pt>
                <c:pt idx="71">
                  <c:v>1.1188609819395801</c:v>
                </c:pt>
                <c:pt idx="72">
                  <c:v>1.1212759351006389</c:v>
                </c:pt>
                <c:pt idx="73">
                  <c:v>1.1205460244602119</c:v>
                </c:pt>
                <c:pt idx="74">
                  <c:v>1.1208597037505641</c:v>
                </c:pt>
                <c:pt idx="75">
                  <c:v>1.1209827775071373</c:v>
                </c:pt>
                <c:pt idx="76">
                  <c:v>1.1208190440178425</c:v>
                </c:pt>
                <c:pt idx="77">
                  <c:v>1.1199756996421504</c:v>
                </c:pt>
                <c:pt idx="78">
                  <c:v>1.1170655043772502</c:v>
                </c:pt>
                <c:pt idx="79">
                  <c:v>1.1224831668417601</c:v>
                </c:pt>
                <c:pt idx="80">
                  <c:v>1.122016101276671</c:v>
                </c:pt>
                <c:pt idx="81">
                  <c:v>1.1244957382316283</c:v>
                </c:pt>
                <c:pt idx="82">
                  <c:v>1.1242918844124685</c:v>
                </c:pt>
                <c:pt idx="83">
                  <c:v>1.1236531705784696</c:v>
                </c:pt>
                <c:pt idx="84">
                  <c:v>1.1223473713499412</c:v>
                </c:pt>
                <c:pt idx="85">
                  <c:v>1.1234254992473849</c:v>
                </c:pt>
                <c:pt idx="86">
                  <c:v>1.1230102195864384</c:v>
                </c:pt>
                <c:pt idx="87">
                  <c:v>1.1213678665184108</c:v>
                </c:pt>
                <c:pt idx="88">
                  <c:v>1.1217237276405541</c:v>
                </c:pt>
                <c:pt idx="89">
                  <c:v>1.1213369935185742</c:v>
                </c:pt>
                <c:pt idx="90">
                  <c:v>1.1198512599276356</c:v>
                </c:pt>
                <c:pt idx="91">
                  <c:v>1.1218856356299021</c:v>
                </c:pt>
                <c:pt idx="92">
                  <c:v>1.120746976069992</c:v>
                </c:pt>
                <c:pt idx="93">
                  <c:v>1.123797887947257</c:v>
                </c:pt>
                <c:pt idx="94">
                  <c:v>1.1238439036924757</c:v>
                </c:pt>
                <c:pt idx="95">
                  <c:v>1.1220057860492059</c:v>
                </c:pt>
                <c:pt idx="96">
                  <c:v>1.1207852442155002</c:v>
                </c:pt>
                <c:pt idx="97">
                  <c:v>1.1203499269678157</c:v>
                </c:pt>
                <c:pt idx="98">
                  <c:v>1.119799344524637</c:v>
                </c:pt>
                <c:pt idx="99">
                  <c:v>1.1197302380289291</c:v>
                </c:pt>
                <c:pt idx="100">
                  <c:v>1.119288425775127</c:v>
                </c:pt>
                <c:pt idx="101">
                  <c:v>1.1181914864842226</c:v>
                </c:pt>
                <c:pt idx="102">
                  <c:v>1.1178013107280353</c:v>
                </c:pt>
                <c:pt idx="103">
                  <c:v>1.1178136236006924</c:v>
                </c:pt>
                <c:pt idx="104">
                  <c:v>1.1187055254641567</c:v>
                </c:pt>
                <c:pt idx="105">
                  <c:v>1.1180944964398658</c:v>
                </c:pt>
                <c:pt idx="106">
                  <c:v>1.1176192859414336</c:v>
                </c:pt>
                <c:pt idx="107">
                  <c:v>1.1165260938289092</c:v>
                </c:pt>
                <c:pt idx="108">
                  <c:v>1.1162138192809514</c:v>
                </c:pt>
                <c:pt idx="109">
                  <c:v>1.1159566250386264</c:v>
                </c:pt>
                <c:pt idx="110">
                  <c:v>1.1147308449015982</c:v>
                </c:pt>
                <c:pt idx="111">
                  <c:v>1.1149978873130186</c:v>
                </c:pt>
                <c:pt idx="112">
                  <c:v>1.1119822556158587</c:v>
                </c:pt>
                <c:pt idx="113">
                  <c:v>1.1121182780847119</c:v>
                </c:pt>
                <c:pt idx="114">
                  <c:v>1.1111808681905373</c:v>
                </c:pt>
                <c:pt idx="115">
                  <c:v>1.1111929312424971</c:v>
                </c:pt>
                <c:pt idx="116">
                  <c:v>1.1110537140322132</c:v>
                </c:pt>
                <c:pt idx="117">
                  <c:v>1.1122850705699936</c:v>
                </c:pt>
                <c:pt idx="118">
                  <c:v>1.1112105663574381</c:v>
                </c:pt>
                <c:pt idx="119">
                  <c:v>1.111289504851932</c:v>
                </c:pt>
                <c:pt idx="120">
                  <c:v>1.1117103275105189</c:v>
                </c:pt>
                <c:pt idx="121">
                  <c:v>1.1093402114938082</c:v>
                </c:pt>
                <c:pt idx="122">
                  <c:v>1.1077549813158483</c:v>
                </c:pt>
                <c:pt idx="123">
                  <c:v>1.1060777008366338</c:v>
                </c:pt>
                <c:pt idx="124">
                  <c:v>1.1052051584311087</c:v>
                </c:pt>
                <c:pt idx="125">
                  <c:v>1.1051348875302121</c:v>
                </c:pt>
                <c:pt idx="126">
                  <c:v>1.1041725025866669</c:v>
                </c:pt>
                <c:pt idx="127">
                  <c:v>1.1034958329234996</c:v>
                </c:pt>
                <c:pt idx="128">
                  <c:v>1.1041476816979827</c:v>
                </c:pt>
                <c:pt idx="129">
                  <c:v>1.1023845353085331</c:v>
                </c:pt>
                <c:pt idx="130">
                  <c:v>1.1031522105826443</c:v>
                </c:pt>
                <c:pt idx="131">
                  <c:v>1.1038834758538179</c:v>
                </c:pt>
                <c:pt idx="132">
                  <c:v>1.1044503068548031</c:v>
                </c:pt>
                <c:pt idx="133">
                  <c:v>1.1047047888624166</c:v>
                </c:pt>
                <c:pt idx="134">
                  <c:v>1.1054505700661694</c:v>
                </c:pt>
                <c:pt idx="135">
                  <c:v>1.1045647408173727</c:v>
                </c:pt>
                <c:pt idx="136">
                  <c:v>1.1035522487164677</c:v>
                </c:pt>
                <c:pt idx="137">
                  <c:v>1.1032556718949498</c:v>
                </c:pt>
                <c:pt idx="138">
                  <c:v>1.1031415777697506</c:v>
                </c:pt>
                <c:pt idx="139">
                  <c:v>1.1033442315253563</c:v>
                </c:pt>
                <c:pt idx="140">
                  <c:v>1.1014527779252623</c:v>
                </c:pt>
                <c:pt idx="141">
                  <c:v>1.1012801335937636</c:v>
                </c:pt>
                <c:pt idx="142">
                  <c:v>1.1022447393923425</c:v>
                </c:pt>
                <c:pt idx="143">
                  <c:v>1.1029862827986681</c:v>
                </c:pt>
                <c:pt idx="144">
                  <c:v>1.1019958101252036</c:v>
                </c:pt>
                <c:pt idx="145">
                  <c:v>1.1015210833525548</c:v>
                </c:pt>
                <c:pt idx="146">
                  <c:v>1.1012364085756889</c:v>
                </c:pt>
                <c:pt idx="147">
                  <c:v>1.1017327469291074</c:v>
                </c:pt>
                <c:pt idx="148">
                  <c:v>1.1024797166522846</c:v>
                </c:pt>
                <c:pt idx="149">
                  <c:v>1.1026532822953006</c:v>
                </c:pt>
                <c:pt idx="150">
                  <c:v>1.102528949123186</c:v>
                </c:pt>
                <c:pt idx="151">
                  <c:v>1.1022439308575183</c:v>
                </c:pt>
                <c:pt idx="152">
                  <c:v>1.1023682874402128</c:v>
                </c:pt>
                <c:pt idx="153">
                  <c:v>1.101680292892786</c:v>
                </c:pt>
                <c:pt idx="154">
                  <c:v>1.1023927558599209</c:v>
                </c:pt>
                <c:pt idx="155">
                  <c:v>1.1018031904137382</c:v>
                </c:pt>
                <c:pt idx="156">
                  <c:v>1.1014868893996965</c:v>
                </c:pt>
                <c:pt idx="157">
                  <c:v>1.1019227256143247</c:v>
                </c:pt>
                <c:pt idx="158">
                  <c:v>1.1024464594389904</c:v>
                </c:pt>
                <c:pt idx="159">
                  <c:v>1.1023199895961753</c:v>
                </c:pt>
                <c:pt idx="160">
                  <c:v>1.1016984540776105</c:v>
                </c:pt>
                <c:pt idx="161">
                  <c:v>1.1010236070073585</c:v>
                </c:pt>
                <c:pt idx="162">
                  <c:v>1.1005810899168902</c:v>
                </c:pt>
                <c:pt idx="163">
                  <c:v>1.1001918766708612</c:v>
                </c:pt>
                <c:pt idx="164">
                  <c:v>1.1009040243155956</c:v>
                </c:pt>
                <c:pt idx="165">
                  <c:v>1.1008819348414089</c:v>
                </c:pt>
                <c:pt idx="166">
                  <c:v>1.1011207171069859</c:v>
                </c:pt>
                <c:pt idx="167">
                  <c:v>1.1013857246506282</c:v>
                </c:pt>
                <c:pt idx="168">
                  <c:v>1.1013113420242429</c:v>
                </c:pt>
                <c:pt idx="169">
                  <c:v>1.1017110826100875</c:v>
                </c:pt>
                <c:pt idx="170">
                  <c:v>1.1013323114308715</c:v>
                </c:pt>
                <c:pt idx="171">
                  <c:v>1.1017006082546685</c:v>
                </c:pt>
                <c:pt idx="172">
                  <c:v>1.1014884035447672</c:v>
                </c:pt>
                <c:pt idx="173">
                  <c:v>1.1016377636684258</c:v>
                </c:pt>
              </c:numCache>
            </c:numRef>
          </c:val>
          <c:smooth val="0"/>
          <c:extLst>
            <c:ext xmlns:c16="http://schemas.microsoft.com/office/drawing/2014/chart" uri="{C3380CC4-5D6E-409C-BE32-E72D297353CC}">
              <c16:uniqueId val="{00000002-E3DD-4091-A929-B8634843E7F9}"/>
            </c:ext>
          </c:extLst>
        </c:ser>
        <c:dLbls>
          <c:showLegendKey val="0"/>
          <c:showVal val="0"/>
          <c:showCatName val="0"/>
          <c:showSerName val="0"/>
          <c:showPercent val="0"/>
          <c:showBubbleSize val="0"/>
        </c:dLbls>
        <c:smooth val="0"/>
        <c:axId val="692970095"/>
        <c:axId val="1708881951"/>
      </c:lineChart>
      <c:dateAx>
        <c:axId val="69297009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881951"/>
        <c:crosses val="autoZero"/>
        <c:auto val="1"/>
        <c:lblOffset val="100"/>
        <c:baseTimeUnit val="days"/>
      </c:dateAx>
      <c:valAx>
        <c:axId val="170888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70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 Hazards</a:t>
            </a:r>
            <a:r>
              <a:rPr lang="en-US" baseline="0"/>
              <a:t> before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date'!$X$7</c:f>
              <c:strCache>
                <c:ptCount val="1"/>
                <c:pt idx="0">
                  <c:v>d0</c:v>
                </c:pt>
              </c:strCache>
            </c:strRef>
          </c:tx>
          <c:spPr>
            <a:ln w="28575" cap="rnd">
              <a:solidFill>
                <a:schemeClr val="accent1"/>
              </a:solidFill>
              <a:round/>
            </a:ln>
            <a:effectLst/>
          </c:spPr>
          <c:marker>
            <c:symbol val="none"/>
          </c:marker>
          <c:cat>
            <c:numRef>
              <c:f>'KCOR later cum date'!$W$8:$W$181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date'!$X$8:$X$181</c:f>
              <c:numCache>
                <c:formatCode>General</c:formatCode>
                <c:ptCount val="174"/>
                <c:pt idx="0">
                  <c:v>1.9707107501225557E-4</c:v>
                </c:pt>
                <c:pt idx="1">
                  <c:v>3.7040471135693854E-4</c:v>
                </c:pt>
                <c:pt idx="2">
                  <c:v>5.3901238418370173E-4</c:v>
                </c:pt>
                <c:pt idx="3">
                  <c:v>7.1716214374190328E-4</c:v>
                </c:pt>
                <c:pt idx="4">
                  <c:v>8.8669332555965934E-4</c:v>
                </c:pt>
                <c:pt idx="5">
                  <c:v>1.0506296312653338E-3</c:v>
                </c:pt>
                <c:pt idx="6">
                  <c:v>1.2176214131485242E-3</c:v>
                </c:pt>
                <c:pt idx="7">
                  <c:v>1.3729574552951932E-3</c:v>
                </c:pt>
                <c:pt idx="8">
                  <c:v>1.5380554926372667E-3</c:v>
                </c:pt>
                <c:pt idx="9">
                  <c:v>1.6999342912181314E-3</c:v>
                </c:pt>
                <c:pt idx="10">
                  <c:v>1.8516653513442117E-3</c:v>
                </c:pt>
                <c:pt idx="11">
                  <c:v>2.0023369442755618E-3</c:v>
                </c:pt>
                <c:pt idx="12">
                  <c:v>2.1562792144962468E-3</c:v>
                </c:pt>
                <c:pt idx="13">
                  <c:v>2.3234557483243039E-3</c:v>
                </c:pt>
                <c:pt idx="14">
                  <c:v>2.4895772142528748E-3</c:v>
                </c:pt>
                <c:pt idx="15">
                  <c:v>2.6477106336977472E-3</c:v>
                </c:pt>
                <c:pt idx="16">
                  <c:v>2.805652390782501E-3</c:v>
                </c:pt>
                <c:pt idx="17">
                  <c:v>2.9768382934564461E-3</c:v>
                </c:pt>
                <c:pt idx="18">
                  <c:v>3.1573736560669753E-3</c:v>
                </c:pt>
                <c:pt idx="19">
                  <c:v>3.3581030892901702E-3</c:v>
                </c:pt>
                <c:pt idx="20">
                  <c:v>3.5781713894049087E-3</c:v>
                </c:pt>
                <c:pt idx="21">
                  <c:v>3.8280021802239105E-3</c:v>
                </c:pt>
                <c:pt idx="22">
                  <c:v>4.1126077333849282E-3</c:v>
                </c:pt>
                <c:pt idx="23">
                  <c:v>4.4100984308576424E-3</c:v>
                </c:pt>
                <c:pt idx="24">
                  <c:v>4.719617400481704E-3</c:v>
                </c:pt>
                <c:pt idx="25">
                  <c:v>5.034661086358464E-3</c:v>
                </c:pt>
                <c:pt idx="26">
                  <c:v>5.3345984622915994E-3</c:v>
                </c:pt>
                <c:pt idx="27">
                  <c:v>5.6042062085537884E-3</c:v>
                </c:pt>
                <c:pt idx="28">
                  <c:v>5.8636718151706263E-3</c:v>
                </c:pt>
                <c:pt idx="29">
                  <c:v>6.0992918741354322E-3</c:v>
                </c:pt>
                <c:pt idx="30">
                  <c:v>6.3217038008536435E-3</c:v>
                </c:pt>
                <c:pt idx="31">
                  <c:v>6.5174150291269911E-3</c:v>
                </c:pt>
                <c:pt idx="32">
                  <c:v>6.7122944850556742E-3</c:v>
                </c:pt>
                <c:pt idx="33">
                  <c:v>6.9324495516868822E-3</c:v>
                </c:pt>
                <c:pt idx="34">
                  <c:v>7.1543940299231097E-3</c:v>
                </c:pt>
                <c:pt idx="35">
                  <c:v>7.3781291006756291E-3</c:v>
                </c:pt>
                <c:pt idx="36">
                  <c:v>7.5899400315863038E-3</c:v>
                </c:pt>
                <c:pt idx="37">
                  <c:v>7.7950453697907462E-3</c:v>
                </c:pt>
                <c:pt idx="38">
                  <c:v>7.9906095906114877E-3</c:v>
                </c:pt>
                <c:pt idx="39">
                  <c:v>8.1748843740219301E-3</c:v>
                </c:pt>
                <c:pt idx="40">
                  <c:v>8.3724838353294879E-3</c:v>
                </c:pt>
                <c:pt idx="41">
                  <c:v>8.5672893278915217E-3</c:v>
                </c:pt>
                <c:pt idx="43">
                  <c:v>1.676288252698236E-4</c:v>
                </c:pt>
                <c:pt idx="44">
                  <c:v>3.2830857289268156E-4</c:v>
                </c:pt>
                <c:pt idx="45">
                  <c:v>4.863972915203844E-4</c:v>
                </c:pt>
                <c:pt idx="46">
                  <c:v>6.5454389219834076E-4</c:v>
                </c:pt>
                <c:pt idx="47">
                  <c:v>8.1639261503741378E-4</c:v>
                </c:pt>
                <c:pt idx="48">
                  <c:v>9.5601363581976307E-4</c:v>
                </c:pt>
                <c:pt idx="49">
                  <c:v>1.0867078480958417E-3</c:v>
                </c:pt>
                <c:pt idx="50">
                  <c:v>1.2235296054563115E-3</c:v>
                </c:pt>
                <c:pt idx="51">
                  <c:v>1.3704101563675043E-3</c:v>
                </c:pt>
                <c:pt idx="52">
                  <c:v>1.5068341518791706E-3</c:v>
                </c:pt>
                <c:pt idx="53">
                  <c:v>1.6443683773787678E-3</c:v>
                </c:pt>
                <c:pt idx="54">
                  <c:v>1.7961145890091881E-3</c:v>
                </c:pt>
                <c:pt idx="55">
                  <c:v>1.9273554210372931E-3</c:v>
                </c:pt>
                <c:pt idx="56">
                  <c:v>2.065821159724231E-3</c:v>
                </c:pt>
                <c:pt idx="57">
                  <c:v>2.2136992782807534E-3</c:v>
                </c:pt>
                <c:pt idx="58">
                  <c:v>2.3668428006036464E-3</c:v>
                </c:pt>
                <c:pt idx="59">
                  <c:v>2.5132358509097111E-3</c:v>
                </c:pt>
                <c:pt idx="60">
                  <c:v>2.666206709166966E-3</c:v>
                </c:pt>
                <c:pt idx="61">
                  <c:v>2.8161408564471358E-3</c:v>
                </c:pt>
                <c:pt idx="62">
                  <c:v>2.9634741460364635E-3</c:v>
                </c:pt>
                <c:pt idx="63">
                  <c:v>3.0926818830705589E-3</c:v>
                </c:pt>
                <c:pt idx="64">
                  <c:v>3.2509895828404301E-3</c:v>
                </c:pt>
                <c:pt idx="65">
                  <c:v>3.3944502479654301E-3</c:v>
                </c:pt>
                <c:pt idx="66">
                  <c:v>3.5532432118023393E-3</c:v>
                </c:pt>
                <c:pt idx="67">
                  <c:v>3.7190622257604299E-3</c:v>
                </c:pt>
                <c:pt idx="68">
                  <c:v>3.889941452305588E-3</c:v>
                </c:pt>
                <c:pt idx="69">
                  <c:v>4.0645703663081071E-3</c:v>
                </c:pt>
                <c:pt idx="70">
                  <c:v>4.2199675969606673E-3</c:v>
                </c:pt>
                <c:pt idx="71">
                  <c:v>4.3712295013255938E-3</c:v>
                </c:pt>
                <c:pt idx="72">
                  <c:v>4.5166025871559582E-3</c:v>
                </c:pt>
                <c:pt idx="73">
                  <c:v>4.6619968093931817E-3</c:v>
                </c:pt>
                <c:pt idx="74">
                  <c:v>4.8041269550749832E-3</c:v>
                </c:pt>
                <c:pt idx="75">
                  <c:v>4.9563534429748783E-3</c:v>
                </c:pt>
                <c:pt idx="76">
                  <c:v>5.1153946395803068E-3</c:v>
                </c:pt>
                <c:pt idx="77">
                  <c:v>5.276652309528603E-3</c:v>
                </c:pt>
                <c:pt idx="78">
                  <c:v>5.4497703253885863E-3</c:v>
                </c:pt>
                <c:pt idx="79">
                  <c:v>5.6382619893549594E-3</c:v>
                </c:pt>
                <c:pt idx="80">
                  <c:v>5.8495902363976532E-3</c:v>
                </c:pt>
                <c:pt idx="81">
                  <c:v>6.0326751831714445E-3</c:v>
                </c:pt>
                <c:pt idx="82">
                  <c:v>6.2000024787117495E-3</c:v>
                </c:pt>
                <c:pt idx="83">
                  <c:v>6.3577061209947241E-3</c:v>
                </c:pt>
                <c:pt idx="84">
                  <c:v>6.5016132028974131E-3</c:v>
                </c:pt>
                <c:pt idx="85">
                  <c:v>6.651245879091495E-3</c:v>
                </c:pt>
                <c:pt idx="86">
                  <c:v>6.7965119180781576E-3</c:v>
                </c:pt>
                <c:pt idx="87">
                  <c:v>6.9431159607935295E-3</c:v>
                </c:pt>
                <c:pt idx="88">
                  <c:v>7.0853512009993709E-3</c:v>
                </c:pt>
                <c:pt idx="89">
                  <c:v>7.2300216802086972E-3</c:v>
                </c:pt>
                <c:pt idx="90">
                  <c:v>7.3687845044656114E-3</c:v>
                </c:pt>
                <c:pt idx="91">
                  <c:v>7.5093234451826278E-3</c:v>
                </c:pt>
                <c:pt idx="92">
                  <c:v>7.6487839484921357E-3</c:v>
                </c:pt>
                <c:pt idx="93">
                  <c:v>7.7818935290640641E-3</c:v>
                </c:pt>
                <c:pt idx="94">
                  <c:v>7.9169981018563807E-3</c:v>
                </c:pt>
                <c:pt idx="95">
                  <c:v>8.0477264047970568E-3</c:v>
                </c:pt>
                <c:pt idx="96">
                  <c:v>8.1762742570218698E-3</c:v>
                </c:pt>
                <c:pt idx="97">
                  <c:v>8.3013221253548913E-3</c:v>
                </c:pt>
                <c:pt idx="98">
                  <c:v>8.4393544484360171E-3</c:v>
                </c:pt>
                <c:pt idx="99">
                  <c:v>8.5567408728088826E-3</c:v>
                </c:pt>
                <c:pt idx="100">
                  <c:v>8.6811767344173313E-3</c:v>
                </c:pt>
                <c:pt idx="101">
                  <c:v>8.8038689446713007E-3</c:v>
                </c:pt>
                <c:pt idx="102">
                  <c:v>8.9188790752553603E-3</c:v>
                </c:pt>
                <c:pt idx="103">
                  <c:v>9.0396209583970318E-3</c:v>
                </c:pt>
                <c:pt idx="104">
                  <c:v>9.1636769834887218E-3</c:v>
                </c:pt>
                <c:pt idx="105">
                  <c:v>9.2903883850225365E-3</c:v>
                </c:pt>
                <c:pt idx="106">
                  <c:v>9.4157956838916944E-3</c:v>
                </c:pt>
                <c:pt idx="107">
                  <c:v>9.5381379576786104E-3</c:v>
                </c:pt>
                <c:pt idx="108">
                  <c:v>9.6600550401294283E-3</c:v>
                </c:pt>
                <c:pt idx="109">
                  <c:v>9.775824005900477E-3</c:v>
                </c:pt>
                <c:pt idx="110">
                  <c:v>9.8863232380212544E-3</c:v>
                </c:pt>
                <c:pt idx="111">
                  <c:v>9.9961742183426096E-3</c:v>
                </c:pt>
                <c:pt idx="112">
                  <c:v>1.0115504988627814E-2</c:v>
                </c:pt>
                <c:pt idx="113">
                  <c:v>1.0252246495976669E-2</c:v>
                </c:pt>
                <c:pt idx="114">
                  <c:v>1.0375572103263802E-2</c:v>
                </c:pt>
                <c:pt idx="115">
                  <c:v>1.0485256582095011E-2</c:v>
                </c:pt>
                <c:pt idx="116">
                  <c:v>1.0601781988455067E-2</c:v>
                </c:pt>
                <c:pt idx="117">
                  <c:v>1.0720744424664124E-2</c:v>
                </c:pt>
                <c:pt idx="118">
                  <c:v>1.084170407771691E-2</c:v>
                </c:pt>
                <c:pt idx="119">
                  <c:v>1.0962237629434587E-2</c:v>
                </c:pt>
                <c:pt idx="120">
                  <c:v>1.1098213388494097E-2</c:v>
                </c:pt>
                <c:pt idx="121">
                  <c:v>1.1229578681840272E-2</c:v>
                </c:pt>
                <c:pt idx="122">
                  <c:v>1.1364708976417186E-2</c:v>
                </c:pt>
                <c:pt idx="123">
                  <c:v>1.149632976982639E-2</c:v>
                </c:pt>
                <c:pt idx="124">
                  <c:v>1.1624660186869057E-2</c:v>
                </c:pt>
                <c:pt idx="125">
                  <c:v>1.1761167141713384E-2</c:v>
                </c:pt>
                <c:pt idx="126">
                  <c:v>1.1897472159912006E-2</c:v>
                </c:pt>
                <c:pt idx="127">
                  <c:v>1.2037104815959666E-2</c:v>
                </c:pt>
                <c:pt idx="128">
                  <c:v>1.2178301417680266E-2</c:v>
                </c:pt>
                <c:pt idx="129">
                  <c:v>1.2330992678675008E-2</c:v>
                </c:pt>
                <c:pt idx="130">
                  <c:v>1.246847889027141E-2</c:v>
                </c:pt>
                <c:pt idx="131">
                  <c:v>1.262231813430372E-2</c:v>
                </c:pt>
                <c:pt idx="132">
                  <c:v>1.2775960281295818E-2</c:v>
                </c:pt>
                <c:pt idx="133">
                  <c:v>1.2924326825530501E-2</c:v>
                </c:pt>
                <c:pt idx="134">
                  <c:v>1.3057257216572502E-2</c:v>
                </c:pt>
                <c:pt idx="135">
                  <c:v>1.3199481386396492E-2</c:v>
                </c:pt>
                <c:pt idx="136">
                  <c:v>1.3338191519327776E-2</c:v>
                </c:pt>
                <c:pt idx="137">
                  <c:v>1.3477362739474254E-2</c:v>
                </c:pt>
                <c:pt idx="138">
                  <c:v>1.3626938167581421E-2</c:v>
                </c:pt>
                <c:pt idx="139">
                  <c:v>1.3759078058398115E-2</c:v>
                </c:pt>
                <c:pt idx="140">
                  <c:v>1.388593110196939E-2</c:v>
                </c:pt>
                <c:pt idx="141">
                  <c:v>1.4002190356701727E-2</c:v>
                </c:pt>
                <c:pt idx="142">
                  <c:v>1.4126421455884554E-2</c:v>
                </c:pt>
                <c:pt idx="143">
                  <c:v>1.4243814131534405E-2</c:v>
                </c:pt>
                <c:pt idx="144">
                  <c:v>1.4361441707288333E-2</c:v>
                </c:pt>
                <c:pt idx="145">
                  <c:v>1.4477313974607024E-2</c:v>
                </c:pt>
                <c:pt idx="146">
                  <c:v>1.4590324480612971E-2</c:v>
                </c:pt>
                <c:pt idx="147">
                  <c:v>1.470954118498299E-2</c:v>
                </c:pt>
                <c:pt idx="148">
                  <c:v>1.4826781118188798E-2</c:v>
                </c:pt>
                <c:pt idx="149">
                  <c:v>1.4930317619875783E-2</c:v>
                </c:pt>
                <c:pt idx="150">
                  <c:v>1.5039396512897357E-2</c:v>
                </c:pt>
                <c:pt idx="151">
                  <c:v>1.5146716974442892E-2</c:v>
                </c:pt>
                <c:pt idx="152">
                  <c:v>1.5256262106648917E-2</c:v>
                </c:pt>
                <c:pt idx="153">
                  <c:v>1.5369139340824978E-2</c:v>
                </c:pt>
                <c:pt idx="154">
                  <c:v>1.5482250683124582E-2</c:v>
                </c:pt>
                <c:pt idx="155">
                  <c:v>1.5589397295877645E-2</c:v>
                </c:pt>
                <c:pt idx="156">
                  <c:v>1.5690134437226565E-2</c:v>
                </c:pt>
                <c:pt idx="157">
                  <c:v>1.5805496463209095E-2</c:v>
                </c:pt>
                <c:pt idx="158">
                  <c:v>1.5908912892584365E-2</c:v>
                </c:pt>
                <c:pt idx="159">
                  <c:v>1.600658148143615E-2</c:v>
                </c:pt>
                <c:pt idx="160">
                  <c:v>1.611267676639758E-2</c:v>
                </c:pt>
                <c:pt idx="161">
                  <c:v>1.6207485416916228E-2</c:v>
                </c:pt>
                <c:pt idx="162">
                  <c:v>1.6308727941920374E-2</c:v>
                </c:pt>
                <c:pt idx="163">
                  <c:v>1.6411310144308376E-2</c:v>
                </c:pt>
                <c:pt idx="164">
                  <c:v>1.6505925521239004E-2</c:v>
                </c:pt>
                <c:pt idx="165">
                  <c:v>1.659323664450996E-2</c:v>
                </c:pt>
                <c:pt idx="166">
                  <c:v>1.6675679524605587E-2</c:v>
                </c:pt>
                <c:pt idx="167">
                  <c:v>1.6759237442980399E-2</c:v>
                </c:pt>
                <c:pt idx="168">
                  <c:v>1.6812212790061669E-2</c:v>
                </c:pt>
                <c:pt idx="169">
                  <c:v>1.6866077631218265E-2</c:v>
                </c:pt>
                <c:pt idx="170">
                  <c:v>1.6906422745995606E-2</c:v>
                </c:pt>
                <c:pt idx="171">
                  <c:v>1.6945439350225924E-2</c:v>
                </c:pt>
                <c:pt idx="172">
                  <c:v>1.6963174673581227E-2</c:v>
                </c:pt>
                <c:pt idx="173">
                  <c:v>1.6967386859101388E-2</c:v>
                </c:pt>
              </c:numCache>
            </c:numRef>
          </c:val>
          <c:smooth val="0"/>
          <c:extLst>
            <c:ext xmlns:c16="http://schemas.microsoft.com/office/drawing/2014/chart" uri="{C3380CC4-5D6E-409C-BE32-E72D297353CC}">
              <c16:uniqueId val="{00000000-6692-42B5-B82F-82D922EBDCBC}"/>
            </c:ext>
          </c:extLst>
        </c:ser>
        <c:ser>
          <c:idx val="1"/>
          <c:order val="1"/>
          <c:tx>
            <c:strRef>
              <c:f>'KCOR later cum date'!$Y$7</c:f>
              <c:strCache>
                <c:ptCount val="1"/>
                <c:pt idx="0">
                  <c:v>d1</c:v>
                </c:pt>
              </c:strCache>
            </c:strRef>
          </c:tx>
          <c:spPr>
            <a:ln w="28575" cap="rnd">
              <a:solidFill>
                <a:schemeClr val="accent2"/>
              </a:solidFill>
              <a:round/>
            </a:ln>
            <a:effectLst/>
          </c:spPr>
          <c:marker>
            <c:symbol val="none"/>
          </c:marker>
          <c:cat>
            <c:numRef>
              <c:f>'KCOR later cum date'!$W$8:$W$181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date'!$Y$8:$Y$181</c:f>
              <c:numCache>
                <c:formatCode>General</c:formatCode>
                <c:ptCount val="174"/>
                <c:pt idx="0">
                  <c:v>1.274127804680409E-4</c:v>
                </c:pt>
                <c:pt idx="1">
                  <c:v>2.615908269973298E-4</c:v>
                </c:pt>
                <c:pt idx="2">
                  <c:v>3.7434606487548677E-4</c:v>
                </c:pt>
                <c:pt idx="3">
                  <c:v>4.9545299827630565E-4</c:v>
                </c:pt>
                <c:pt idx="4">
                  <c:v>6.1935461261069353E-4</c:v>
                </c:pt>
                <c:pt idx="5">
                  <c:v>7.4764072815790218E-4</c:v>
                </c:pt>
                <c:pt idx="6">
                  <c:v>8.8309377610821594E-4</c:v>
                </c:pt>
                <c:pt idx="7">
                  <c:v>1.0145921445856756E-3</c:v>
                </c:pt>
                <c:pt idx="8">
                  <c:v>1.1476972260786394E-3</c:v>
                </c:pt>
                <c:pt idx="9">
                  <c:v>1.2756537369348489E-3</c:v>
                </c:pt>
                <c:pt idx="10">
                  <c:v>1.4131656303405155E-3</c:v>
                </c:pt>
                <c:pt idx="11">
                  <c:v>1.5550691127589247E-3</c:v>
                </c:pt>
                <c:pt idx="12">
                  <c:v>1.7009684762485571E-3</c:v>
                </c:pt>
                <c:pt idx="13">
                  <c:v>1.8488772962972741E-3</c:v>
                </c:pt>
                <c:pt idx="14">
                  <c:v>1.9812981059636817E-3</c:v>
                </c:pt>
                <c:pt idx="15">
                  <c:v>2.1244754663677008E-3</c:v>
                </c:pt>
                <c:pt idx="16">
                  <c:v>2.2780161913577438E-3</c:v>
                </c:pt>
                <c:pt idx="17">
                  <c:v>2.4188488787776417E-3</c:v>
                </c:pt>
                <c:pt idx="18">
                  <c:v>2.571241048184153E-3</c:v>
                </c:pt>
                <c:pt idx="19">
                  <c:v>2.7324120814423928E-3</c:v>
                </c:pt>
                <c:pt idx="20">
                  <c:v>2.8944051941042154E-3</c:v>
                </c:pt>
                <c:pt idx="21">
                  <c:v>3.0675718128695658E-3</c:v>
                </c:pt>
                <c:pt idx="22">
                  <c:v>3.2399720486050057E-3</c:v>
                </c:pt>
                <c:pt idx="23">
                  <c:v>3.4335097998225324E-3</c:v>
                </c:pt>
                <c:pt idx="24">
                  <c:v>3.6294750668011454E-3</c:v>
                </c:pt>
                <c:pt idx="25">
                  <c:v>3.8210961277770563E-3</c:v>
                </c:pt>
                <c:pt idx="26">
                  <c:v>4.0083704776754719E-3</c:v>
                </c:pt>
                <c:pt idx="27">
                  <c:v>4.19288993354381E-3</c:v>
                </c:pt>
                <c:pt idx="28">
                  <c:v>4.3666802081832193E-3</c:v>
                </c:pt>
                <c:pt idx="29">
                  <c:v>4.5193695237958501E-3</c:v>
                </c:pt>
                <c:pt idx="30">
                  <c:v>4.6824499174082752E-3</c:v>
                </c:pt>
                <c:pt idx="31">
                  <c:v>4.8363839286742639E-3</c:v>
                </c:pt>
                <c:pt idx="32">
                  <c:v>4.9911394093413147E-3</c:v>
                </c:pt>
                <c:pt idx="33">
                  <c:v>5.1542967638015516E-3</c:v>
                </c:pt>
                <c:pt idx="34">
                  <c:v>5.3294512762634607E-3</c:v>
                </c:pt>
                <c:pt idx="35">
                  <c:v>5.4934620135481602E-3</c:v>
                </c:pt>
                <c:pt idx="36">
                  <c:v>5.6499158129007547E-3</c:v>
                </c:pt>
                <c:pt idx="37">
                  <c:v>5.7960146741882299E-3</c:v>
                </c:pt>
                <c:pt idx="38">
                  <c:v>5.9565085164798685E-3</c:v>
                </c:pt>
                <c:pt idx="39">
                  <c:v>6.1006555387058846E-3</c:v>
                </c:pt>
                <c:pt idx="40">
                  <c:v>6.2755765052268453E-3</c:v>
                </c:pt>
                <c:pt idx="41">
                  <c:v>6.4513270102629057E-3</c:v>
                </c:pt>
                <c:pt idx="43">
                  <c:v>1.7021643900355532E-4</c:v>
                </c:pt>
                <c:pt idx="44">
                  <c:v>3.3686482269010975E-4</c:v>
                </c:pt>
                <c:pt idx="45">
                  <c:v>4.9714522179966809E-4</c:v>
                </c:pt>
                <c:pt idx="46">
                  <c:v>6.5425293705108779E-4</c:v>
                </c:pt>
                <c:pt idx="47">
                  <c:v>8.0378803909552819E-4</c:v>
                </c:pt>
                <c:pt idx="48">
                  <c:v>9.6414330032140662E-4</c:v>
                </c:pt>
                <c:pt idx="49">
                  <c:v>1.1209244241953255E-3</c:v>
                </c:pt>
                <c:pt idx="50">
                  <c:v>1.271329417924603E-3</c:v>
                </c:pt>
                <c:pt idx="51">
                  <c:v>1.4257580801911602E-3</c:v>
                </c:pt>
                <c:pt idx="52">
                  <c:v>1.5610027652412089E-3</c:v>
                </c:pt>
                <c:pt idx="53">
                  <c:v>1.6990672415709031E-3</c:v>
                </c:pt>
                <c:pt idx="54">
                  <c:v>1.8567641939837983E-3</c:v>
                </c:pt>
                <c:pt idx="55">
                  <c:v>2.002876203710177E-3</c:v>
                </c:pt>
                <c:pt idx="56">
                  <c:v>2.1454060201079677E-3</c:v>
                </c:pt>
                <c:pt idx="57">
                  <c:v>2.3095807023382122E-3</c:v>
                </c:pt>
                <c:pt idx="58">
                  <c:v>2.4657718806575736E-3</c:v>
                </c:pt>
                <c:pt idx="59">
                  <c:v>2.6207857070396938E-3</c:v>
                </c:pt>
                <c:pt idx="60">
                  <c:v>2.7798300312652908E-3</c:v>
                </c:pt>
                <c:pt idx="61">
                  <c:v>2.9421053479229851E-3</c:v>
                </c:pt>
                <c:pt idx="62">
                  <c:v>3.0823644909451072E-3</c:v>
                </c:pt>
                <c:pt idx="63">
                  <c:v>3.2370731039944312E-3</c:v>
                </c:pt>
                <c:pt idx="64">
                  <c:v>3.3789771762780954E-3</c:v>
                </c:pt>
                <c:pt idx="65">
                  <c:v>3.5361373878056278E-3</c:v>
                </c:pt>
                <c:pt idx="66">
                  <c:v>3.70936296884525E-3</c:v>
                </c:pt>
                <c:pt idx="67">
                  <c:v>3.8786076766423295E-3</c:v>
                </c:pt>
                <c:pt idx="68">
                  <c:v>4.0575088149868302E-3</c:v>
                </c:pt>
                <c:pt idx="69">
                  <c:v>4.2127695982503476E-3</c:v>
                </c:pt>
                <c:pt idx="70">
                  <c:v>4.3825008234451629E-3</c:v>
                </c:pt>
                <c:pt idx="71">
                  <c:v>4.535805318175691E-3</c:v>
                </c:pt>
                <c:pt idx="72">
                  <c:v>4.6863234319099879E-3</c:v>
                </c:pt>
                <c:pt idx="73">
                  <c:v>4.8553321001285933E-3</c:v>
                </c:pt>
                <c:pt idx="74">
                  <c:v>5.0207554155569196E-3</c:v>
                </c:pt>
                <c:pt idx="75">
                  <c:v>5.1858044879120836E-3</c:v>
                </c:pt>
                <c:pt idx="76">
                  <c:v>5.3665463977937899E-3</c:v>
                </c:pt>
                <c:pt idx="77">
                  <c:v>5.5489280129470426E-3</c:v>
                </c:pt>
                <c:pt idx="78">
                  <c:v>5.763088093402537E-3</c:v>
                </c:pt>
                <c:pt idx="79">
                  <c:v>5.9672458389241631E-3</c:v>
                </c:pt>
                <c:pt idx="80">
                  <c:v>6.1975761629696298E-3</c:v>
                </c:pt>
                <c:pt idx="81">
                  <c:v>6.4062457623554345E-3</c:v>
                </c:pt>
                <c:pt idx="82">
                  <c:v>6.6016868384985968E-3</c:v>
                </c:pt>
                <c:pt idx="83">
                  <c:v>6.7919367522432366E-3</c:v>
                </c:pt>
                <c:pt idx="84">
                  <c:v>6.9729692170883203E-3</c:v>
                </c:pt>
                <c:pt idx="85">
                  <c:v>7.1407552287557968E-3</c:v>
                </c:pt>
                <c:pt idx="86">
                  <c:v>7.3129965311971024E-3</c:v>
                </c:pt>
                <c:pt idx="87">
                  <c:v>7.4941233579035316E-3</c:v>
                </c:pt>
                <c:pt idx="88">
                  <c:v>7.664412493566323E-3</c:v>
                </c:pt>
                <c:pt idx="89">
                  <c:v>7.8395627759758266E-3</c:v>
                </c:pt>
                <c:pt idx="90">
                  <c:v>8.027229073632949E-3</c:v>
                </c:pt>
                <c:pt idx="91">
                  <c:v>8.1814962013661112E-3</c:v>
                </c:pt>
                <c:pt idx="92">
                  <c:v>8.3579457469225397E-3</c:v>
                </c:pt>
                <c:pt idx="93">
                  <c:v>8.5046078743100835E-3</c:v>
                </c:pt>
                <c:pt idx="94">
                  <c:v>8.6613667301463325E-3</c:v>
                </c:pt>
                <c:pt idx="95">
                  <c:v>8.843141053592957E-3</c:v>
                </c:pt>
                <c:pt idx="96">
                  <c:v>9.0128537819510347E-3</c:v>
                </c:pt>
                <c:pt idx="97">
                  <c:v>9.1737245000978185E-3</c:v>
                </c:pt>
                <c:pt idx="98">
                  <c:v>9.3309915697460406E-3</c:v>
                </c:pt>
                <c:pt idx="99">
                  <c:v>9.4842499439021129E-3</c:v>
                </c:pt>
                <c:pt idx="100">
                  <c:v>9.6387420232633084E-3</c:v>
                </c:pt>
                <c:pt idx="101">
                  <c:v>9.7940649085872279E-3</c:v>
                </c:pt>
                <c:pt idx="102">
                  <c:v>9.946183687419223E-3</c:v>
                </c:pt>
                <c:pt idx="103">
                  <c:v>1.0093886127804694E-2</c:v>
                </c:pt>
                <c:pt idx="104">
                  <c:v>1.0232326526306358E-2</c:v>
                </c:pt>
                <c:pt idx="105">
                  <c:v>1.0396219526343007E-2</c:v>
                </c:pt>
                <c:pt idx="106">
                  <c:v>1.0542777148479798E-2</c:v>
                </c:pt>
                <c:pt idx="107">
                  <c:v>1.0698644358009176E-2</c:v>
                </c:pt>
                <c:pt idx="108">
                  <c:v>1.0860594316633793E-2</c:v>
                </c:pt>
                <c:pt idx="109">
                  <c:v>1.1012067514952819E-2</c:v>
                </c:pt>
                <c:pt idx="110">
                  <c:v>1.1166795828704699E-2</c:v>
                </c:pt>
                <c:pt idx="111">
                  <c:v>1.1309021556528055E-2</c:v>
                </c:pt>
                <c:pt idx="112">
                  <c:v>1.1484407264093145E-2</c:v>
                </c:pt>
                <c:pt idx="113">
                  <c:v>1.1642442390659201E-2</c:v>
                </c:pt>
                <c:pt idx="114">
                  <c:v>1.1823546593175943E-2</c:v>
                </c:pt>
                <c:pt idx="115">
                  <c:v>1.1973143994503298E-2</c:v>
                </c:pt>
                <c:pt idx="116">
                  <c:v>1.2122359370595694E-2</c:v>
                </c:pt>
                <c:pt idx="117">
                  <c:v>1.2263507683126904E-2</c:v>
                </c:pt>
                <c:pt idx="118">
                  <c:v>1.2428543008341933E-2</c:v>
                </c:pt>
                <c:pt idx="119">
                  <c:v>1.257782635751801E-2</c:v>
                </c:pt>
                <c:pt idx="120">
                  <c:v>1.2727131995539872E-2</c:v>
                </c:pt>
                <c:pt idx="121">
                  <c:v>1.2925026664017077E-2</c:v>
                </c:pt>
                <c:pt idx="122">
                  <c:v>1.3109196964182671E-2</c:v>
                </c:pt>
                <c:pt idx="123">
                  <c:v>1.3297045131596073E-2</c:v>
                </c:pt>
                <c:pt idx="124">
                  <c:v>1.3470350164273439E-2</c:v>
                </c:pt>
                <c:pt idx="125">
                  <c:v>1.3636394838772008E-2</c:v>
                </c:pt>
                <c:pt idx="126">
                  <c:v>1.3825962463133806E-2</c:v>
                </c:pt>
                <c:pt idx="127">
                  <c:v>1.401151429603101E-2</c:v>
                </c:pt>
                <c:pt idx="128">
                  <c:v>1.4189806131061399E-2</c:v>
                </c:pt>
                <c:pt idx="129">
                  <c:v>1.4394881046943512E-2</c:v>
                </c:pt>
                <c:pt idx="130">
                  <c:v>1.4582970905806339E-2</c:v>
                </c:pt>
                <c:pt idx="131">
                  <c:v>1.4765013960504973E-2</c:v>
                </c:pt>
                <c:pt idx="132">
                  <c:v>1.4952767902824805E-2</c:v>
                </c:pt>
                <c:pt idx="133">
                  <c:v>1.5127171392634581E-2</c:v>
                </c:pt>
                <c:pt idx="134">
                  <c:v>1.5294302809429968E-2</c:v>
                </c:pt>
                <c:pt idx="135">
                  <c:v>1.5480533089185776E-2</c:v>
                </c:pt>
                <c:pt idx="136">
                  <c:v>1.5677350052277935E-2</c:v>
                </c:pt>
                <c:pt idx="137">
                  <c:v>1.5862027993753403E-2</c:v>
                </c:pt>
                <c:pt idx="138">
                  <c:v>1.6064198116133761E-2</c:v>
                </c:pt>
                <c:pt idx="139">
                  <c:v>1.6239607720340582E-2</c:v>
                </c:pt>
                <c:pt idx="140">
                  <c:v>1.6435355685308677E-2</c:v>
                </c:pt>
                <c:pt idx="141">
                  <c:v>1.6603924574430592E-2</c:v>
                </c:pt>
                <c:pt idx="142">
                  <c:v>1.674855089439789E-2</c:v>
                </c:pt>
                <c:pt idx="143">
                  <c:v>1.6898074248355315E-2</c:v>
                </c:pt>
                <c:pt idx="144">
                  <c:v>1.7061031405003847E-2</c:v>
                </c:pt>
                <c:pt idx="145">
                  <c:v>1.7229705805486863E-2</c:v>
                </c:pt>
                <c:pt idx="146">
                  <c:v>1.7397595567756198E-2</c:v>
                </c:pt>
                <c:pt idx="147">
                  <c:v>1.7541930121678567E-2</c:v>
                </c:pt>
                <c:pt idx="148">
                  <c:v>1.7683845528542054E-2</c:v>
                </c:pt>
                <c:pt idx="149">
                  <c:v>1.7829441573792529E-2</c:v>
                </c:pt>
                <c:pt idx="150">
                  <c:v>1.7985228414593907E-2</c:v>
                </c:pt>
                <c:pt idx="151">
                  <c:v>1.8133309423312489E-2</c:v>
                </c:pt>
                <c:pt idx="152">
                  <c:v>1.8278564022940799E-2</c:v>
                </c:pt>
                <c:pt idx="153">
                  <c:v>1.8440932371154857E-2</c:v>
                </c:pt>
                <c:pt idx="154">
                  <c:v>1.8580940283458542E-2</c:v>
                </c:pt>
                <c:pt idx="155">
                  <c:v>1.8734808794571386E-2</c:v>
                </c:pt>
                <c:pt idx="156">
                  <c:v>1.8880557947509757E-2</c:v>
                </c:pt>
                <c:pt idx="157">
                  <c:v>1.9031622084702642E-2</c:v>
                </c:pt>
                <c:pt idx="158">
                  <c:v>1.918311631904851E-2</c:v>
                </c:pt>
                <c:pt idx="159">
                  <c:v>1.9309786373256359E-2</c:v>
                </c:pt>
                <c:pt idx="160">
                  <c:v>1.9462952305216132E-2</c:v>
                </c:pt>
                <c:pt idx="161">
                  <c:v>1.9599436397799607E-2</c:v>
                </c:pt>
                <c:pt idx="162">
                  <c:v>1.9740829116310143E-2</c:v>
                </c:pt>
                <c:pt idx="163">
                  <c:v>1.9874905807970956E-2</c:v>
                </c:pt>
                <c:pt idx="164">
                  <c:v>1.9992288611769556E-2</c:v>
                </c:pt>
                <c:pt idx="165">
                  <c:v>2.01064239935764E-2</c:v>
                </c:pt>
                <c:pt idx="166">
                  <c:v>2.0220164707676763E-2</c:v>
                </c:pt>
                <c:pt idx="167">
                  <c:v>2.0333918360198818E-2</c:v>
                </c:pt>
                <c:pt idx="168">
                  <c:v>2.0412615735192655E-2</c:v>
                </c:pt>
                <c:pt idx="169">
                  <c:v>2.0485202224269073E-2</c:v>
                </c:pt>
                <c:pt idx="170">
                  <c:v>2.0548006022369822E-2</c:v>
                </c:pt>
                <c:pt idx="171">
                  <c:v>2.0592868293166873E-2</c:v>
                </c:pt>
                <c:pt idx="172">
                  <c:v>2.0616931613143558E-2</c:v>
                </c:pt>
                <c:pt idx="173">
                  <c:v>2.0618155187256532E-2</c:v>
                </c:pt>
              </c:numCache>
            </c:numRef>
          </c:val>
          <c:smooth val="0"/>
          <c:extLst>
            <c:ext xmlns:c16="http://schemas.microsoft.com/office/drawing/2014/chart" uri="{C3380CC4-5D6E-409C-BE32-E72D297353CC}">
              <c16:uniqueId val="{00000001-6692-42B5-B82F-82D922EBDCBC}"/>
            </c:ext>
          </c:extLst>
        </c:ser>
        <c:ser>
          <c:idx val="2"/>
          <c:order val="2"/>
          <c:tx>
            <c:strRef>
              <c:f>'KCOR later cum date'!$Z$7</c:f>
              <c:strCache>
                <c:ptCount val="1"/>
                <c:pt idx="0">
                  <c:v>d2</c:v>
                </c:pt>
              </c:strCache>
            </c:strRef>
          </c:tx>
          <c:spPr>
            <a:ln w="28575" cap="rnd">
              <a:solidFill>
                <a:schemeClr val="accent3"/>
              </a:solidFill>
              <a:round/>
            </a:ln>
            <a:effectLst/>
          </c:spPr>
          <c:marker>
            <c:symbol val="none"/>
          </c:marker>
          <c:cat>
            <c:numRef>
              <c:f>'KCOR later cum date'!$W$8:$W$181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date'!$Z$8:$Z$181</c:f>
              <c:numCache>
                <c:formatCode>General</c:formatCode>
                <c:ptCount val="174"/>
                <c:pt idx="0">
                  <c:v>3.479032746561342E-4</c:v>
                </c:pt>
                <c:pt idx="1">
                  <c:v>7.0180249636959567E-4</c:v>
                </c:pt>
                <c:pt idx="2">
                  <c:v>1.0489705705788686E-3</c:v>
                </c:pt>
                <c:pt idx="3">
                  <c:v>1.3898903519302969E-3</c:v>
                </c:pt>
                <c:pt idx="4">
                  <c:v>1.7912077957352047E-3</c:v>
                </c:pt>
                <c:pt idx="5">
                  <c:v>2.1657199906314822E-3</c:v>
                </c:pt>
                <c:pt idx="6">
                  <c:v>2.597269185354426E-3</c:v>
                </c:pt>
                <c:pt idx="7">
                  <c:v>2.9735554990315536E-3</c:v>
                </c:pt>
                <c:pt idx="8">
                  <c:v>3.3764908961734265E-3</c:v>
                </c:pt>
                <c:pt idx="9">
                  <c:v>3.7736957380642799E-3</c:v>
                </c:pt>
                <c:pt idx="10">
                  <c:v>4.1710584143362069E-3</c:v>
                </c:pt>
                <c:pt idx="11">
                  <c:v>4.5798829365290344E-3</c:v>
                </c:pt>
                <c:pt idx="12">
                  <c:v>5.0119837569437284E-3</c:v>
                </c:pt>
                <c:pt idx="13">
                  <c:v>5.4423037667512223E-3</c:v>
                </c:pt>
                <c:pt idx="14">
                  <c:v>5.8737932559512832E-3</c:v>
                </c:pt>
                <c:pt idx="15">
                  <c:v>6.3143308961879042E-3</c:v>
                </c:pt>
                <c:pt idx="16">
                  <c:v>6.76146581773392E-3</c:v>
                </c:pt>
                <c:pt idx="17">
                  <c:v>7.234425118057288E-3</c:v>
                </c:pt>
                <c:pt idx="18">
                  <c:v>7.7243708887922008E-3</c:v>
                </c:pt>
                <c:pt idx="19">
                  <c:v>8.2831231056044851E-3</c:v>
                </c:pt>
                <c:pt idx="20">
                  <c:v>8.8599565724125449E-3</c:v>
                </c:pt>
                <c:pt idx="21">
                  <c:v>9.4425555430769064E-3</c:v>
                </c:pt>
                <c:pt idx="22">
                  <c:v>1.0032412393922732E-2</c:v>
                </c:pt>
                <c:pt idx="23">
                  <c:v>1.0662174558419049E-2</c:v>
                </c:pt>
                <c:pt idx="24">
                  <c:v>1.1324989995022888E-2</c:v>
                </c:pt>
                <c:pt idx="25">
                  <c:v>1.1979827861912939E-2</c:v>
                </c:pt>
                <c:pt idx="26">
                  <c:v>1.2567220336702628E-2</c:v>
                </c:pt>
                <c:pt idx="27">
                  <c:v>1.3127198745089596E-2</c:v>
                </c:pt>
                <c:pt idx="28">
                  <c:v>1.3640870557785682E-2</c:v>
                </c:pt>
                <c:pt idx="29">
                  <c:v>1.4129004062067466E-2</c:v>
                </c:pt>
                <c:pt idx="30">
                  <c:v>1.4639219296608006E-2</c:v>
                </c:pt>
                <c:pt idx="31">
                  <c:v>1.5134794141281716E-2</c:v>
                </c:pt>
                <c:pt idx="32">
                  <c:v>1.5631608577401639E-2</c:v>
                </c:pt>
                <c:pt idx="33">
                  <c:v>1.6183859011900496E-2</c:v>
                </c:pt>
                <c:pt idx="34">
                  <c:v>1.6748851852615383E-2</c:v>
                </c:pt>
                <c:pt idx="35">
                  <c:v>1.7290271190629484E-2</c:v>
                </c:pt>
                <c:pt idx="36">
                  <c:v>1.78130587655695E-2</c:v>
                </c:pt>
                <c:pt idx="37">
                  <c:v>1.8319676564667434E-2</c:v>
                </c:pt>
                <c:pt idx="38">
                  <c:v>1.8820568836204966E-2</c:v>
                </c:pt>
                <c:pt idx="39">
                  <c:v>1.9336675488756824E-2</c:v>
                </c:pt>
                <c:pt idx="40">
                  <c:v>1.9848058256423936E-2</c:v>
                </c:pt>
                <c:pt idx="41">
                  <c:v>2.0396151723572911E-2</c:v>
                </c:pt>
                <c:pt idx="43">
                  <c:v>5.1520183833861138E-4</c:v>
                </c:pt>
                <c:pt idx="44">
                  <c:v>1.0586750856586811E-3</c:v>
                </c:pt>
                <c:pt idx="45">
                  <c:v>1.5864317195655397E-3</c:v>
                </c:pt>
                <c:pt idx="46">
                  <c:v>2.0954429050276087E-3</c:v>
                </c:pt>
                <c:pt idx="47">
                  <c:v>2.6007062423472785E-3</c:v>
                </c:pt>
                <c:pt idx="48">
                  <c:v>3.0661348972561122E-3</c:v>
                </c:pt>
                <c:pt idx="49">
                  <c:v>3.4846545217854384E-3</c:v>
                </c:pt>
                <c:pt idx="50">
                  <c:v>3.9685511779242472E-3</c:v>
                </c:pt>
                <c:pt idx="51">
                  <c:v>4.4421441165955113E-3</c:v>
                </c:pt>
                <c:pt idx="52">
                  <c:v>4.9109410236931128E-3</c:v>
                </c:pt>
                <c:pt idx="53">
                  <c:v>5.3734282237783062E-3</c:v>
                </c:pt>
                <c:pt idx="54">
                  <c:v>5.878843360717566E-3</c:v>
                </c:pt>
                <c:pt idx="55">
                  <c:v>6.2985420634247878E-3</c:v>
                </c:pt>
                <c:pt idx="56">
                  <c:v>6.7551329965621718E-3</c:v>
                </c:pt>
                <c:pt idx="57">
                  <c:v>7.3226422048889841E-3</c:v>
                </c:pt>
                <c:pt idx="58">
                  <c:v>7.8275331896185234E-3</c:v>
                </c:pt>
                <c:pt idx="59">
                  <c:v>8.3679432042335078E-3</c:v>
                </c:pt>
                <c:pt idx="60">
                  <c:v>8.8658018680107774E-3</c:v>
                </c:pt>
                <c:pt idx="61">
                  <c:v>9.3750027864999211E-3</c:v>
                </c:pt>
                <c:pt idx="62">
                  <c:v>9.8728586622138098E-3</c:v>
                </c:pt>
                <c:pt idx="63">
                  <c:v>1.0359352414510321E-2</c:v>
                </c:pt>
                <c:pt idx="64">
                  <c:v>1.0860223900956832E-2</c:v>
                </c:pt>
                <c:pt idx="65">
                  <c:v>1.1406823554577988E-2</c:v>
                </c:pt>
                <c:pt idx="66">
                  <c:v>1.1935015495124874E-2</c:v>
                </c:pt>
                <c:pt idx="67">
                  <c:v>1.2481191392508452E-2</c:v>
                </c:pt>
                <c:pt idx="68">
                  <c:v>1.302665349540544E-2</c:v>
                </c:pt>
                <c:pt idx="69">
                  <c:v>1.356734921384437E-2</c:v>
                </c:pt>
                <c:pt idx="70">
                  <c:v>1.4118471100190049E-2</c:v>
                </c:pt>
                <c:pt idx="71">
                  <c:v>1.4676994423681148E-2</c:v>
                </c:pt>
                <c:pt idx="72">
                  <c:v>1.5196772234177766E-2</c:v>
                </c:pt>
                <c:pt idx="73">
                  <c:v>1.5734582870828611E-2</c:v>
                </c:pt>
                <c:pt idx="74">
                  <c:v>1.6275221797358692E-2</c:v>
                </c:pt>
                <c:pt idx="75">
                  <c:v>1.6812088747249994E-2</c:v>
                </c:pt>
                <c:pt idx="76">
                  <c:v>1.7395502731582316E-2</c:v>
                </c:pt>
                <c:pt idx="77">
                  <c:v>1.7973153559762884E-2</c:v>
                </c:pt>
                <c:pt idx="78">
                  <c:v>1.8618320124659464E-2</c:v>
                </c:pt>
                <c:pt idx="79">
                  <c:v>1.9371371124077916E-2</c:v>
                </c:pt>
                <c:pt idx="80">
                  <c:v>2.0110717073558815E-2</c:v>
                </c:pt>
                <c:pt idx="81">
                  <c:v>2.0833776636112557E-2</c:v>
                </c:pt>
                <c:pt idx="82">
                  <c:v>2.1465479248681585E-2</c:v>
                </c:pt>
                <c:pt idx="83">
                  <c:v>2.2071533529766783E-2</c:v>
                </c:pt>
                <c:pt idx="84">
                  <c:v>2.2633495753108225E-2</c:v>
                </c:pt>
                <c:pt idx="85">
                  <c:v>2.3200375717786045E-2</c:v>
                </c:pt>
                <c:pt idx="86">
                  <c:v>2.375120620967025E-2</c:v>
                </c:pt>
                <c:pt idx="87">
                  <c:v>2.4303875899724922E-2</c:v>
                </c:pt>
                <c:pt idx="88">
                  <c:v>2.4864021408835101E-2</c:v>
                </c:pt>
                <c:pt idx="89">
                  <c:v>2.5423455964205022E-2</c:v>
                </c:pt>
                <c:pt idx="90">
                  <c:v>2.5997560287549897E-2</c:v>
                </c:pt>
                <c:pt idx="91">
                  <c:v>2.6545316935229695E-2</c:v>
                </c:pt>
                <c:pt idx="92">
                  <c:v>2.7090293974498046E-2</c:v>
                </c:pt>
                <c:pt idx="93">
                  <c:v>2.7640703997640736E-2</c:v>
                </c:pt>
                <c:pt idx="94">
                  <c:v>2.815133636063484E-2</c:v>
                </c:pt>
                <c:pt idx="95">
                  <c:v>2.8695133082472096E-2</c:v>
                </c:pt>
                <c:pt idx="96">
                  <c:v>2.9214020145671097E-2</c:v>
                </c:pt>
                <c:pt idx="97">
                  <c:v>2.9723912767983435E-2</c:v>
                </c:pt>
                <c:pt idx="98">
                  <c:v>3.0218618118239178E-2</c:v>
                </c:pt>
                <c:pt idx="99">
                  <c:v>3.0713053159033797E-2</c:v>
                </c:pt>
                <c:pt idx="100">
                  <c:v>3.1201032365447638E-2</c:v>
                </c:pt>
                <c:pt idx="101">
                  <c:v>3.1672748604145727E-2</c:v>
                </c:pt>
                <c:pt idx="102">
                  <c:v>3.2153457834870294E-2</c:v>
                </c:pt>
                <c:pt idx="103">
                  <c:v>3.2631301335254354E-2</c:v>
                </c:pt>
                <c:pt idx="104">
                  <c:v>3.3105242089141985E-2</c:v>
                </c:pt>
                <c:pt idx="105">
                  <c:v>3.3617123191013155E-2</c:v>
                </c:pt>
                <c:pt idx="106">
                  <c:v>3.4076541309107589E-2</c:v>
                </c:pt>
                <c:pt idx="107">
                  <c:v>3.4546513385699716E-2</c:v>
                </c:pt>
                <c:pt idx="108">
                  <c:v>3.5059650376082455E-2</c:v>
                </c:pt>
                <c:pt idx="109">
                  <c:v>3.5540437903913633E-2</c:v>
                </c:pt>
                <c:pt idx="110">
                  <c:v>3.600022278654097E-2</c:v>
                </c:pt>
                <c:pt idx="111">
                  <c:v>3.6467473058323409E-2</c:v>
                </c:pt>
                <c:pt idx="112">
                  <c:v>3.6932868240606626E-2</c:v>
                </c:pt>
                <c:pt idx="113">
                  <c:v>3.7445675602463327E-2</c:v>
                </c:pt>
                <c:pt idx="114">
                  <c:v>3.7996108297432149E-2</c:v>
                </c:pt>
                <c:pt idx="115">
                  <c:v>3.8477271694385869E-2</c:v>
                </c:pt>
                <c:pt idx="116">
                  <c:v>3.8951914163544085E-2</c:v>
                </c:pt>
                <c:pt idx="117">
                  <c:v>3.9449128190650752E-2</c:v>
                </c:pt>
                <c:pt idx="118">
                  <c:v>3.9941390149444325E-2</c:v>
                </c:pt>
                <c:pt idx="119">
                  <c:v>4.0424010872497938E-2</c:v>
                </c:pt>
                <c:pt idx="120">
                  <c:v>4.0919355321318386E-2</c:v>
                </c:pt>
                <c:pt idx="121">
                  <c:v>4.1467017281820208E-2</c:v>
                </c:pt>
                <c:pt idx="122">
                  <c:v>4.1997785853926425E-2</c:v>
                </c:pt>
                <c:pt idx="123">
                  <c:v>4.253509175467806E-2</c:v>
                </c:pt>
                <c:pt idx="124">
                  <c:v>4.3055474826753364E-2</c:v>
                </c:pt>
                <c:pt idx="125">
                  <c:v>4.3583434530442361E-2</c:v>
                </c:pt>
                <c:pt idx="126">
                  <c:v>4.4150832348159606E-2</c:v>
                </c:pt>
                <c:pt idx="127">
                  <c:v>4.4715940143667018E-2</c:v>
                </c:pt>
                <c:pt idx="128">
                  <c:v>4.5311685909543452E-2</c:v>
                </c:pt>
                <c:pt idx="129">
                  <c:v>4.5893141468106684E-2</c:v>
                </c:pt>
                <c:pt idx="130">
                  <c:v>4.6525177996579903E-2</c:v>
                </c:pt>
                <c:pt idx="131">
                  <c:v>4.7137189940753464E-2</c:v>
                </c:pt>
                <c:pt idx="132">
                  <c:v>4.7761105083390945E-2</c:v>
                </c:pt>
                <c:pt idx="133">
                  <c:v>4.8329305977607248E-2</c:v>
                </c:pt>
                <c:pt idx="134">
                  <c:v>4.8896256055821541E-2</c:v>
                </c:pt>
                <c:pt idx="135">
                  <c:v>4.9451979695488119E-2</c:v>
                </c:pt>
                <c:pt idx="136">
                  <c:v>5.003479791628597E-2</c:v>
                </c:pt>
                <c:pt idx="137">
                  <c:v>5.0610598747142022E-2</c:v>
                </c:pt>
                <c:pt idx="138">
                  <c:v>5.1250357542581323E-2</c:v>
                </c:pt>
                <c:pt idx="139">
                  <c:v>5.1819492756483738E-2</c:v>
                </c:pt>
                <c:pt idx="140">
                  <c:v>5.2354206815625338E-2</c:v>
                </c:pt>
                <c:pt idx="141">
                  <c:v>5.2882886377045087E-2</c:v>
                </c:pt>
                <c:pt idx="142">
                  <c:v>5.3390239183834495E-2</c:v>
                </c:pt>
                <c:pt idx="143">
                  <c:v>5.390312201558492E-2</c:v>
                </c:pt>
                <c:pt idx="144">
                  <c:v>5.4374067260952313E-2</c:v>
                </c:pt>
                <c:pt idx="145">
                  <c:v>5.4887982828655903E-2</c:v>
                </c:pt>
                <c:pt idx="146">
                  <c:v>5.54084991545825E-2</c:v>
                </c:pt>
                <c:pt idx="147">
                  <c:v>5.5893361477445072E-2</c:v>
                </c:pt>
                <c:pt idx="148">
                  <c:v>5.6383744588501414E-2</c:v>
                </c:pt>
                <c:pt idx="149">
                  <c:v>5.6856917416696962E-2</c:v>
                </c:pt>
                <c:pt idx="150">
                  <c:v>5.7347244313756852E-2</c:v>
                </c:pt>
                <c:pt idx="151">
                  <c:v>5.7804464591820696E-2</c:v>
                </c:pt>
                <c:pt idx="152">
                  <c:v>5.8274073816227449E-2</c:v>
                </c:pt>
                <c:pt idx="153">
                  <c:v>5.8755029720042096E-2</c:v>
                </c:pt>
                <c:pt idx="154">
                  <c:v>5.9239397475919539E-2</c:v>
                </c:pt>
                <c:pt idx="155">
                  <c:v>5.9698014216364101E-2</c:v>
                </c:pt>
                <c:pt idx="156">
                  <c:v>6.0145169180511472E-2</c:v>
                </c:pt>
                <c:pt idx="157">
                  <c:v>6.065038185023082E-2</c:v>
                </c:pt>
                <c:pt idx="158">
                  <c:v>6.1162222965537791E-2</c:v>
                </c:pt>
                <c:pt idx="159">
                  <c:v>6.15590269721435E-2</c:v>
                </c:pt>
                <c:pt idx="160">
                  <c:v>6.2012330475630262E-2</c:v>
                </c:pt>
                <c:pt idx="161">
                  <c:v>6.2408940264650166E-2</c:v>
                </c:pt>
                <c:pt idx="162">
                  <c:v>6.2833901956680815E-2</c:v>
                </c:pt>
                <c:pt idx="163">
                  <c:v>6.3238288491863359E-2</c:v>
                </c:pt>
                <c:pt idx="164">
                  <c:v>6.3652954472119744E-2</c:v>
                </c:pt>
                <c:pt idx="165">
                  <c:v>6.4015062819957946E-2</c:v>
                </c:pt>
                <c:pt idx="166">
                  <c:v>6.4391155277078435E-2</c:v>
                </c:pt>
                <c:pt idx="167">
                  <c:v>6.4768988262875402E-2</c:v>
                </c:pt>
                <c:pt idx="168">
                  <c:v>6.501526939242902E-2</c:v>
                </c:pt>
                <c:pt idx="169">
                  <c:v>6.5270143596327101E-2</c:v>
                </c:pt>
                <c:pt idx="170">
                  <c:v>6.544774080259784E-2</c:v>
                </c:pt>
                <c:pt idx="171">
                  <c:v>6.5612566427861521E-2</c:v>
                </c:pt>
                <c:pt idx="172">
                  <c:v>6.5676583704012276E-2</c:v>
                </c:pt>
                <c:pt idx="173">
                  <c:v>6.5689387651042541E-2</c:v>
                </c:pt>
              </c:numCache>
            </c:numRef>
          </c:val>
          <c:smooth val="0"/>
          <c:extLst>
            <c:ext xmlns:c16="http://schemas.microsoft.com/office/drawing/2014/chart" uri="{C3380CC4-5D6E-409C-BE32-E72D297353CC}">
              <c16:uniqueId val="{00000002-6692-42B5-B82F-82D922EBDCBC}"/>
            </c:ext>
          </c:extLst>
        </c:ser>
        <c:dLbls>
          <c:showLegendKey val="0"/>
          <c:showVal val="0"/>
          <c:showCatName val="0"/>
          <c:showSerName val="0"/>
          <c:showPercent val="0"/>
          <c:showBubbleSize val="0"/>
        </c:dLbls>
        <c:smooth val="0"/>
        <c:axId val="2056551103"/>
        <c:axId val="2056552063"/>
        <c:extLst>
          <c:ext xmlns:c15="http://schemas.microsoft.com/office/drawing/2012/chart" uri="{02D57815-91ED-43cb-92C2-25804820EDAC}">
            <c15:filteredLineSeries>
              <c15:ser>
                <c:idx val="3"/>
                <c:order val="3"/>
                <c:tx>
                  <c:strRef>
                    <c:extLst>
                      <c:ext uri="{02D57815-91ED-43cb-92C2-25804820EDAC}">
                        <c15:formulaRef>
                          <c15:sqref>'KCOR later cum date'!$AA$7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later cum date'!$W$8:$W$181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 later cum date'!$AA$8:$AA$181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8.0972102326193618E-3</c:v>
                      </c:pt>
                      <c:pt idx="20">
                        <c:v>1.6260520871780343E-2</c:v>
                      </c:pt>
                      <c:pt idx="21">
                        <c:v>1.6260520871780343E-2</c:v>
                      </c:pt>
                      <c:pt idx="22">
                        <c:v>1.6260520871780343E-2</c:v>
                      </c:pt>
                      <c:pt idx="23">
                        <c:v>2.4491020008295825E-2</c:v>
                      </c:pt>
                      <c:pt idx="24">
                        <c:v>2.4491020008295825E-2</c:v>
                      </c:pt>
                      <c:pt idx="25">
                        <c:v>2.4491020008295825E-2</c:v>
                      </c:pt>
                      <c:pt idx="26">
                        <c:v>2.4491020008295825E-2</c:v>
                      </c:pt>
                      <c:pt idx="27">
                        <c:v>2.4491020008295825E-2</c:v>
                      </c:pt>
                      <c:pt idx="28">
                        <c:v>2.4491020008295825E-2</c:v>
                      </c:pt>
                      <c:pt idx="29">
                        <c:v>2.4491020008295825E-2</c:v>
                      </c:pt>
                      <c:pt idx="30">
                        <c:v>2.4491020008295825E-2</c:v>
                      </c:pt>
                      <c:pt idx="31">
                        <c:v>2.4491020008295825E-2</c:v>
                      </c:pt>
                      <c:pt idx="32">
                        <c:v>2.4491020008295825E-2</c:v>
                      </c:pt>
                      <c:pt idx="33">
                        <c:v>2.4491020008295825E-2</c:v>
                      </c:pt>
                      <c:pt idx="34">
                        <c:v>2.4491020008295825E-2</c:v>
                      </c:pt>
                      <c:pt idx="35">
                        <c:v>2.4491020008295825E-2</c:v>
                      </c:pt>
                      <c:pt idx="36">
                        <c:v>2.4491020008295825E-2</c:v>
                      </c:pt>
                      <c:pt idx="37">
                        <c:v>2.4491020008295825E-2</c:v>
                      </c:pt>
                      <c:pt idx="38">
                        <c:v>2.4491020008295825E-2</c:v>
                      </c:pt>
                      <c:pt idx="39">
                        <c:v>2.4491020008295825E-2</c:v>
                      </c:pt>
                      <c:pt idx="40">
                        <c:v>3.2789822822990894E-2</c:v>
                      </c:pt>
                      <c:pt idx="41">
                        <c:v>3.2789822822990894E-2</c:v>
                      </c:pt>
                      <c:pt idx="43">
                        <c:v>0</c:v>
                      </c:pt>
                      <c:pt idx="44">
                        <c:v>0</c:v>
                      </c:pt>
                      <c:pt idx="45">
                        <c:v>0</c:v>
                      </c:pt>
                      <c:pt idx="46">
                        <c:v>0</c:v>
                      </c:pt>
                      <c:pt idx="47">
                        <c:v>0</c:v>
                      </c:pt>
                      <c:pt idx="48">
                        <c:v>8.3682496705165792E-3</c:v>
                      </c:pt>
                      <c:pt idx="49">
                        <c:v>8.3682496705165792E-3</c:v>
                      </c:pt>
                      <c:pt idx="50">
                        <c:v>1.6807118316381174E-2</c:v>
                      </c:pt>
                      <c:pt idx="51">
                        <c:v>1.6807118316381174E-2</c:v>
                      </c:pt>
                      <c:pt idx="52">
                        <c:v>2.5317807984289793E-2</c:v>
                      </c:pt>
                      <c:pt idx="53">
                        <c:v>2.5317807984289793E-2</c:v>
                      </c:pt>
                      <c:pt idx="54">
                        <c:v>2.5317807984289793E-2</c:v>
                      </c:pt>
                      <c:pt idx="55">
                        <c:v>2.5317807984289793E-2</c:v>
                      </c:pt>
                      <c:pt idx="56">
                        <c:v>2.5317807984289793E-2</c:v>
                      </c:pt>
                      <c:pt idx="57">
                        <c:v>2.5317807984289793E-2</c:v>
                      </c:pt>
                      <c:pt idx="58">
                        <c:v>2.5317807984289793E-2</c:v>
                      </c:pt>
                      <c:pt idx="59">
                        <c:v>3.3901551675681235E-2</c:v>
                      </c:pt>
                      <c:pt idx="60">
                        <c:v>3.3901551675681235E-2</c:v>
                      </c:pt>
                      <c:pt idx="61">
                        <c:v>3.3901551675681235E-2</c:v>
                      </c:pt>
                      <c:pt idx="62">
                        <c:v>3.3901551675681235E-2</c:v>
                      </c:pt>
                      <c:pt idx="63">
                        <c:v>3.3901551675681235E-2</c:v>
                      </c:pt>
                      <c:pt idx="64">
                        <c:v>3.3901551675681235E-2</c:v>
                      </c:pt>
                      <c:pt idx="65">
                        <c:v>3.3901551675681235E-2</c:v>
                      </c:pt>
                      <c:pt idx="66">
                        <c:v>3.3901551675681235E-2</c:v>
                      </c:pt>
                      <c:pt idx="67">
                        <c:v>3.3901551675681235E-2</c:v>
                      </c:pt>
                      <c:pt idx="68">
                        <c:v>4.2559614418795778E-2</c:v>
                      </c:pt>
                      <c:pt idx="69">
                        <c:v>4.2559614418795778E-2</c:v>
                      </c:pt>
                      <c:pt idx="70">
                        <c:v>5.1293294387550328E-2</c:v>
                      </c:pt>
                      <c:pt idx="71">
                        <c:v>5.1293294387550328E-2</c:v>
                      </c:pt>
                      <c:pt idx="72">
                        <c:v>5.1293294387550328E-2</c:v>
                      </c:pt>
                      <c:pt idx="73">
                        <c:v>5.1293294387550328E-2</c:v>
                      </c:pt>
                      <c:pt idx="74">
                        <c:v>5.1293294387550328E-2</c:v>
                      </c:pt>
                      <c:pt idx="75">
                        <c:v>5.1293294387550328E-2</c:v>
                      </c:pt>
                      <c:pt idx="76">
                        <c:v>5.1293294387550328E-2</c:v>
                      </c:pt>
                      <c:pt idx="77">
                        <c:v>5.1293294387550328E-2</c:v>
                      </c:pt>
                      <c:pt idx="78">
                        <c:v>5.1293294387550328E-2</c:v>
                      </c:pt>
                      <c:pt idx="79">
                        <c:v>5.1293294387550328E-2</c:v>
                      </c:pt>
                      <c:pt idx="80">
                        <c:v>5.1293294387550328E-2</c:v>
                      </c:pt>
                      <c:pt idx="81">
                        <c:v>5.1293294387550328E-2</c:v>
                      </c:pt>
                      <c:pt idx="82">
                        <c:v>5.1293294387550328E-2</c:v>
                      </c:pt>
                      <c:pt idx="83">
                        <c:v>5.1293294387550328E-2</c:v>
                      </c:pt>
                      <c:pt idx="84">
                        <c:v>5.1293294387550328E-2</c:v>
                      </c:pt>
                      <c:pt idx="85">
                        <c:v>5.1293294387550328E-2</c:v>
                      </c:pt>
                      <c:pt idx="86">
                        <c:v>5.1293294387550328E-2</c:v>
                      </c:pt>
                      <c:pt idx="87">
                        <c:v>5.1293294387550328E-2</c:v>
                      </c:pt>
                      <c:pt idx="88">
                        <c:v>5.1293294387550328E-2</c:v>
                      </c:pt>
                      <c:pt idx="89">
                        <c:v>5.1293294387550328E-2</c:v>
                      </c:pt>
                      <c:pt idx="90">
                        <c:v>5.1293294387550328E-2</c:v>
                      </c:pt>
                      <c:pt idx="91">
                        <c:v>5.1293294387550328E-2</c:v>
                      </c:pt>
                      <c:pt idx="92">
                        <c:v>5.1293294387550328E-2</c:v>
                      </c:pt>
                      <c:pt idx="93">
                        <c:v>5.1293294387550328E-2</c:v>
                      </c:pt>
                      <c:pt idx="94">
                        <c:v>5.1293294387550328E-2</c:v>
                      </c:pt>
                      <c:pt idx="95">
                        <c:v>5.1293294387550328E-2</c:v>
                      </c:pt>
                      <c:pt idx="96">
                        <c:v>5.1293294387550328E-2</c:v>
                      </c:pt>
                      <c:pt idx="97">
                        <c:v>5.1293294387550328E-2</c:v>
                      </c:pt>
                      <c:pt idx="98">
                        <c:v>6.0103924069705245E-2</c:v>
                      </c:pt>
                      <c:pt idx="99">
                        <c:v>6.0103924069705245E-2</c:v>
                      </c:pt>
                      <c:pt idx="100">
                        <c:v>6.8992871486951282E-2</c:v>
                      </c:pt>
                      <c:pt idx="101">
                        <c:v>6.8992871486951282E-2</c:v>
                      </c:pt>
                      <c:pt idx="102">
                        <c:v>7.7961541469711654E-2</c:v>
                      </c:pt>
                      <c:pt idx="103">
                        <c:v>7.7961541469711654E-2</c:v>
                      </c:pt>
                      <c:pt idx="104">
                        <c:v>9.6143860552902125E-2</c:v>
                      </c:pt>
                      <c:pt idx="105">
                        <c:v>9.6143860552902125E-2</c:v>
                      </c:pt>
                      <c:pt idx="106">
                        <c:v>9.6143860552902125E-2</c:v>
                      </c:pt>
                      <c:pt idx="107">
                        <c:v>9.6143860552902125E-2</c:v>
                      </c:pt>
                      <c:pt idx="108">
                        <c:v>9.6143860552902125E-2</c:v>
                      </c:pt>
                      <c:pt idx="109">
                        <c:v>9.6143860552902125E-2</c:v>
                      </c:pt>
                      <c:pt idx="110">
                        <c:v>9.6143860552902125E-2</c:v>
                      </c:pt>
                      <c:pt idx="111">
                        <c:v>9.6143860552902125E-2</c:v>
                      </c:pt>
                      <c:pt idx="112">
                        <c:v>9.6143860552902125E-2</c:v>
                      </c:pt>
                      <c:pt idx="113">
                        <c:v>9.6143860552902125E-2</c:v>
                      </c:pt>
                      <c:pt idx="114">
                        <c:v>9.6143860552902125E-2</c:v>
                      </c:pt>
                      <c:pt idx="115">
                        <c:v>9.6143860552902125E-2</c:v>
                      </c:pt>
                      <c:pt idx="116">
                        <c:v>9.6143860552902125E-2</c:v>
                      </c:pt>
                      <c:pt idx="117">
                        <c:v>9.6143860552902125E-2</c:v>
                      </c:pt>
                      <c:pt idx="118">
                        <c:v>9.6143860552902125E-2</c:v>
                      </c:pt>
                      <c:pt idx="119">
                        <c:v>9.6143860552902125E-2</c:v>
                      </c:pt>
                      <c:pt idx="120">
                        <c:v>9.6143860552902125E-2</c:v>
                      </c:pt>
                      <c:pt idx="121">
                        <c:v>9.6143860552902125E-2</c:v>
                      </c:pt>
                      <c:pt idx="122">
                        <c:v>9.6143860552902125E-2</c:v>
                      </c:pt>
                      <c:pt idx="123">
                        <c:v>9.6143860552902125E-2</c:v>
                      </c:pt>
                      <c:pt idx="124">
                        <c:v>0.10536051565782607</c:v>
                      </c:pt>
                      <c:pt idx="125">
                        <c:v>0.10536051565782607</c:v>
                      </c:pt>
                      <c:pt idx="126">
                        <c:v>0.10536051565782607</c:v>
                      </c:pt>
                      <c:pt idx="127">
                        <c:v>0.10536051565782607</c:v>
                      </c:pt>
                      <c:pt idx="128">
                        <c:v>0.10536051565782607</c:v>
                      </c:pt>
                      <c:pt idx="129">
                        <c:v>0.11466290832013963</c:v>
                      </c:pt>
                      <c:pt idx="130">
                        <c:v>0.11466290832013963</c:v>
                      </c:pt>
                      <c:pt idx="131">
                        <c:v>0.11466290832013963</c:v>
                      </c:pt>
                      <c:pt idx="132">
                        <c:v>0.11466290832013963</c:v>
                      </c:pt>
                      <c:pt idx="133">
                        <c:v>0.11466290832013963</c:v>
                      </c:pt>
                      <c:pt idx="134">
                        <c:v>0.11466290832013963</c:v>
                      </c:pt>
                      <c:pt idx="135">
                        <c:v>0.11466290832013963</c:v>
                      </c:pt>
                      <c:pt idx="136">
                        <c:v>0.11466290832013963</c:v>
                      </c:pt>
                      <c:pt idx="137">
                        <c:v>0.11466290832013963</c:v>
                      </c:pt>
                      <c:pt idx="138">
                        <c:v>0.12405264866997866</c:v>
                      </c:pt>
                      <c:pt idx="139">
                        <c:v>0.12405264866997866</c:v>
                      </c:pt>
                      <c:pt idx="140">
                        <c:v>0.12405264866997866</c:v>
                      </c:pt>
                      <c:pt idx="141">
                        <c:v>0.12405264866997866</c:v>
                      </c:pt>
                      <c:pt idx="142">
                        <c:v>0.12405264866997866</c:v>
                      </c:pt>
                      <c:pt idx="143">
                        <c:v>0.12405264866997866</c:v>
                      </c:pt>
                      <c:pt idx="144">
                        <c:v>0.12405264866997866</c:v>
                      </c:pt>
                      <c:pt idx="145">
                        <c:v>0.12405264866997866</c:v>
                      </c:pt>
                      <c:pt idx="146">
                        <c:v>0.12405264866997866</c:v>
                      </c:pt>
                      <c:pt idx="147">
                        <c:v>0.12405264866997866</c:v>
                      </c:pt>
                      <c:pt idx="148">
                        <c:v>0.12405264866997866</c:v>
                      </c:pt>
                      <c:pt idx="149">
                        <c:v>0.12405264866997866</c:v>
                      </c:pt>
                      <c:pt idx="150">
                        <c:v>0.12405264866997866</c:v>
                      </c:pt>
                      <c:pt idx="151">
                        <c:v>0.12405264866997866</c:v>
                      </c:pt>
                      <c:pt idx="152">
                        <c:v>0.12405264866997866</c:v>
                      </c:pt>
                      <c:pt idx="153">
                        <c:v>0.12405264866997866</c:v>
                      </c:pt>
                      <c:pt idx="154">
                        <c:v>0.12405264866997866</c:v>
                      </c:pt>
                      <c:pt idx="155">
                        <c:v>0.12405264866997866</c:v>
                      </c:pt>
                      <c:pt idx="156">
                        <c:v>0.12405264866997866</c:v>
                      </c:pt>
                      <c:pt idx="157">
                        <c:v>0.12405264866997866</c:v>
                      </c:pt>
                      <c:pt idx="158">
                        <c:v>0.12405264866997866</c:v>
                      </c:pt>
                      <c:pt idx="159">
                        <c:v>0.12405264866997866</c:v>
                      </c:pt>
                      <c:pt idx="160">
                        <c:v>0.12405264866997866</c:v>
                      </c:pt>
                      <c:pt idx="161">
                        <c:v>0.12405264866997866</c:v>
                      </c:pt>
                      <c:pt idx="162">
                        <c:v>0.12405264866997866</c:v>
                      </c:pt>
                      <c:pt idx="163">
                        <c:v>0.12405264866997866</c:v>
                      </c:pt>
                      <c:pt idx="164">
                        <c:v>0.12405264866997866</c:v>
                      </c:pt>
                      <c:pt idx="165">
                        <c:v>0.12405264866997866</c:v>
                      </c:pt>
                      <c:pt idx="166">
                        <c:v>0.12405264866997866</c:v>
                      </c:pt>
                      <c:pt idx="167">
                        <c:v>0.12405264866997866</c:v>
                      </c:pt>
                      <c:pt idx="168">
                        <c:v>0.12405264866997866</c:v>
                      </c:pt>
                      <c:pt idx="169">
                        <c:v>0.12405264866997866</c:v>
                      </c:pt>
                      <c:pt idx="170">
                        <c:v>0.12405264866997866</c:v>
                      </c:pt>
                      <c:pt idx="171">
                        <c:v>0.12405264866997866</c:v>
                      </c:pt>
                      <c:pt idx="172">
                        <c:v>0.12405264866997866</c:v>
                      </c:pt>
                      <c:pt idx="173">
                        <c:v>0.12405264866997866</c:v>
                      </c:pt>
                    </c:numCache>
                  </c:numRef>
                </c:val>
                <c:smooth val="0"/>
                <c:extLst>
                  <c:ext xmlns:c16="http://schemas.microsoft.com/office/drawing/2014/chart" uri="{C3380CC4-5D6E-409C-BE32-E72D297353CC}">
                    <c16:uniqueId val="{00000003-6692-42B5-B82F-82D922EBDCBC}"/>
                  </c:ext>
                </c:extLst>
              </c15:ser>
            </c15:filteredLineSeries>
          </c:ext>
        </c:extLst>
      </c:lineChart>
      <c:dateAx>
        <c:axId val="205655110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2063"/>
        <c:crosses val="autoZero"/>
        <c:auto val="1"/>
        <c:lblOffset val="100"/>
        <c:baseTimeUnit val="days"/>
      </c:dateAx>
      <c:valAx>
        <c:axId val="205655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weekly</a:t>
            </a:r>
            <a:r>
              <a:rPr lang="en-US" baseline="0"/>
              <a:t> hazard value derived from the cum at each point. Since people get older, this value should increase over time unless there is something wrong with the data or the people. The d2 weekly hazard increases relative to the d1 weekly hazard which sho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date'!$AM$7</c:f>
              <c:strCache>
                <c:ptCount val="1"/>
                <c:pt idx="0">
                  <c:v>d0</c:v>
                </c:pt>
              </c:strCache>
            </c:strRef>
          </c:tx>
          <c:spPr>
            <a:ln w="28575" cap="rnd">
              <a:solidFill>
                <a:schemeClr val="accent1"/>
              </a:solidFill>
              <a:round/>
            </a:ln>
            <a:effectLst/>
          </c:spPr>
          <c:marker>
            <c:symbol val="none"/>
          </c:marker>
          <c:cat>
            <c:numRef>
              <c:f>'KCOR later cum date'!$AL$51:$AL$181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later cum date'!$AM$51:$AM$181</c:f>
              <c:numCache>
                <c:formatCode>General</c:formatCode>
                <c:ptCount val="131"/>
                <c:pt idx="0">
                  <c:v>1.676288252698236E-4</c:v>
                </c:pt>
                <c:pt idx="1">
                  <c:v>1.6415428644634078E-4</c:v>
                </c:pt>
                <c:pt idx="2">
                  <c:v>1.6213243050679479E-4</c:v>
                </c:pt>
                <c:pt idx="3">
                  <c:v>1.6363597304958519E-4</c:v>
                </c:pt>
                <c:pt idx="4">
                  <c:v>1.6327852300748274E-4</c:v>
                </c:pt>
                <c:pt idx="5">
                  <c:v>1.5933560596996052E-4</c:v>
                </c:pt>
                <c:pt idx="6">
                  <c:v>1.5524397829940595E-4</c:v>
                </c:pt>
                <c:pt idx="7">
                  <c:v>1.5294120068203894E-4</c:v>
                </c:pt>
                <c:pt idx="8">
                  <c:v>1.5226779515194492E-4</c:v>
                </c:pt>
                <c:pt idx="9">
                  <c:v>1.5068341518791707E-4</c:v>
                </c:pt>
                <c:pt idx="10">
                  <c:v>1.4948803430716071E-4</c:v>
                </c:pt>
                <c:pt idx="11">
                  <c:v>1.4967621575076568E-4</c:v>
                </c:pt>
                <c:pt idx="12">
                  <c:v>1.48258109310561E-4</c:v>
                </c:pt>
                <c:pt idx="13">
                  <c:v>1.475586542660165E-4</c:v>
                </c:pt>
                <c:pt idx="14">
                  <c:v>1.4757995188538356E-4</c:v>
                </c:pt>
                <c:pt idx="15">
                  <c:v>1.479276750377279E-4</c:v>
                </c:pt>
                <c:pt idx="16">
                  <c:v>1.4783740299468889E-4</c:v>
                </c:pt>
                <c:pt idx="17">
                  <c:v>1.4812259495372034E-4</c:v>
                </c:pt>
                <c:pt idx="18">
                  <c:v>1.4821793981300714E-4</c:v>
                </c:pt>
                <c:pt idx="19">
                  <c:v>1.4817370730182318E-4</c:v>
                </c:pt>
                <c:pt idx="20">
                  <c:v>1.4727056586050281E-4</c:v>
                </c:pt>
                <c:pt idx="21">
                  <c:v>1.4777225376547411E-4</c:v>
                </c:pt>
                <c:pt idx="22">
                  <c:v>1.4758479338980131E-4</c:v>
                </c:pt>
                <c:pt idx="23">
                  <c:v>1.4805180049176414E-4</c:v>
                </c:pt>
                <c:pt idx="24">
                  <c:v>1.4876248903041719E-4</c:v>
                </c:pt>
                <c:pt idx="25">
                  <c:v>1.4961313278098414E-4</c:v>
                </c:pt>
                <c:pt idx="26">
                  <c:v>1.5053964319659656E-4</c:v>
                </c:pt>
                <c:pt idx="27">
                  <c:v>1.5071312846288098E-4</c:v>
                </c:pt>
                <c:pt idx="28">
                  <c:v>1.5073205176984806E-4</c:v>
                </c:pt>
                <c:pt idx="29">
                  <c:v>1.5055341957186528E-4</c:v>
                </c:pt>
                <c:pt idx="30">
                  <c:v>1.5038699385139297E-4</c:v>
                </c:pt>
                <c:pt idx="31">
                  <c:v>1.5012896734609323E-4</c:v>
                </c:pt>
                <c:pt idx="32">
                  <c:v>1.501925285749963E-4</c:v>
                </c:pt>
                <c:pt idx="33">
                  <c:v>1.5045278351706785E-4</c:v>
                </c:pt>
                <c:pt idx="34">
                  <c:v>1.5076149455796008E-4</c:v>
                </c:pt>
                <c:pt idx="35">
                  <c:v>1.5138250903857186E-4</c:v>
                </c:pt>
                <c:pt idx="36">
                  <c:v>1.5238545917175566E-4</c:v>
                </c:pt>
                <c:pt idx="37">
                  <c:v>1.539365851683593E-4</c:v>
                </c:pt>
                <c:pt idx="38">
                  <c:v>1.5468397905567805E-4</c:v>
                </c:pt>
                <c:pt idx="39">
                  <c:v>1.5500006196779374E-4</c:v>
                </c:pt>
                <c:pt idx="40">
                  <c:v>1.5506600295109082E-4</c:v>
                </c:pt>
                <c:pt idx="41">
                  <c:v>1.5480031435470031E-4</c:v>
                </c:pt>
                <c:pt idx="42">
                  <c:v>1.5468013672305804E-4</c:v>
                </c:pt>
                <c:pt idx="43">
                  <c:v>1.5446617995632176E-4</c:v>
                </c:pt>
                <c:pt idx="44">
                  <c:v>1.5429146579541177E-4</c:v>
                </c:pt>
                <c:pt idx="45">
                  <c:v>1.5402937393476894E-4</c:v>
                </c:pt>
                <c:pt idx="46">
                  <c:v>1.5383024851507867E-4</c:v>
                </c:pt>
                <c:pt idx="47">
                  <c:v>1.5351634384303358E-4</c:v>
                </c:pt>
                <c:pt idx="48">
                  <c:v>1.5325149888127811E-4</c:v>
                </c:pt>
                <c:pt idx="49">
                  <c:v>1.5297567896984272E-4</c:v>
                </c:pt>
                <c:pt idx="50">
                  <c:v>1.5258614762870713E-4</c:v>
                </c:pt>
                <c:pt idx="51">
                  <c:v>1.522499634972381E-4</c:v>
                </c:pt>
                <c:pt idx="52">
                  <c:v>1.5184389443013315E-4</c:v>
                </c:pt>
                <c:pt idx="53">
                  <c:v>1.5141248624114573E-4</c:v>
                </c:pt>
                <c:pt idx="54">
                  <c:v>1.5093312955190711E-4</c:v>
                </c:pt>
                <c:pt idx="55">
                  <c:v>1.5070275800778602E-4</c:v>
                </c:pt>
                <c:pt idx="56">
                  <c:v>1.5011826092647162E-4</c:v>
                </c:pt>
                <c:pt idx="57">
                  <c:v>1.4967546093822985E-4</c:v>
                </c:pt>
                <c:pt idx="58">
                  <c:v>1.4921811770629323E-4</c:v>
                </c:pt>
                <c:pt idx="59">
                  <c:v>1.4864798458758934E-4</c:v>
                </c:pt>
                <c:pt idx="60">
                  <c:v>1.4819050751470545E-4</c:v>
                </c:pt>
                <c:pt idx="61">
                  <c:v>1.4780124166917293E-4</c:v>
                </c:pt>
                <c:pt idx="62">
                  <c:v>1.4746648230194503E-4</c:v>
                </c:pt>
                <c:pt idx="63">
                  <c:v>1.4712180756080772E-4</c:v>
                </c:pt>
                <c:pt idx="64">
                  <c:v>1.4674058396428632E-4</c:v>
                </c:pt>
                <c:pt idx="65">
                  <c:v>1.4636447030499133E-4</c:v>
                </c:pt>
                <c:pt idx="66">
                  <c:v>1.4590782098358921E-4</c:v>
                </c:pt>
                <c:pt idx="67">
                  <c:v>1.4538710644148903E-4</c:v>
                </c:pt>
                <c:pt idx="68">
                  <c:v>1.4487209012090739E-4</c:v>
                </c:pt>
                <c:pt idx="69">
                  <c:v>1.4450721412325449E-4</c:v>
                </c:pt>
                <c:pt idx="70">
                  <c:v>1.4439783797150238E-4</c:v>
                </c:pt>
                <c:pt idx="71">
                  <c:v>1.4410516810088613E-4</c:v>
                </c:pt>
                <c:pt idx="72">
                  <c:v>1.4363365180952069E-4</c:v>
                </c:pt>
                <c:pt idx="73">
                  <c:v>1.4326732416831172E-4</c:v>
                </c:pt>
                <c:pt idx="74">
                  <c:v>1.4294325899552165E-4</c:v>
                </c:pt>
                <c:pt idx="75">
                  <c:v>1.4265400102259093E-4</c:v>
                </c:pt>
                <c:pt idx="76">
                  <c:v>1.4236672246018944E-4</c:v>
                </c:pt>
                <c:pt idx="77">
                  <c:v>1.422847870319756E-4</c:v>
                </c:pt>
                <c:pt idx="78">
                  <c:v>1.4214656559291485E-4</c:v>
                </c:pt>
                <c:pt idx="79">
                  <c:v>1.4205886220521483E-4</c:v>
                </c:pt>
                <c:pt idx="80">
                  <c:v>1.419299971583505E-4</c:v>
                </c:pt>
                <c:pt idx="81">
                  <c:v>1.4176414862035437E-4</c:v>
                </c:pt>
                <c:pt idx="82">
                  <c:v>1.4170080893630583E-4</c:v>
                </c:pt>
                <c:pt idx="83">
                  <c:v>1.4163657333228578E-4</c:v>
                </c:pt>
                <c:pt idx="84">
                  <c:v>1.416129978348196E-4</c:v>
                </c:pt>
                <c:pt idx="85">
                  <c:v>1.4160815601953799E-4</c:v>
                </c:pt>
                <c:pt idx="86">
                  <c:v>1.417355480307472E-4</c:v>
                </c:pt>
                <c:pt idx="87">
                  <c:v>1.4168726011672058E-4</c:v>
                </c:pt>
                <c:pt idx="88">
                  <c:v>1.4182379926183953E-4</c:v>
                </c:pt>
                <c:pt idx="89">
                  <c:v>1.419551142366202E-4</c:v>
                </c:pt>
                <c:pt idx="90">
                  <c:v>1.4202556951132419E-4</c:v>
                </c:pt>
                <c:pt idx="91">
                  <c:v>1.4192670887578808E-4</c:v>
                </c:pt>
                <c:pt idx="92">
                  <c:v>1.4192990738060745E-4</c:v>
                </c:pt>
                <c:pt idx="93">
                  <c:v>1.4189565446093378E-4</c:v>
                </c:pt>
                <c:pt idx="94">
                  <c:v>1.4186697620499215E-4</c:v>
                </c:pt>
                <c:pt idx="95">
                  <c:v>1.4194727257897313E-4</c:v>
                </c:pt>
                <c:pt idx="96">
                  <c:v>1.4184616555049602E-4</c:v>
                </c:pt>
                <c:pt idx="97">
                  <c:v>1.4169317450989173E-4</c:v>
                </c:pt>
                <c:pt idx="98">
                  <c:v>1.4143626622931037E-4</c:v>
                </c:pt>
                <c:pt idx="99">
                  <c:v>1.4126421455884554E-4</c:v>
                </c:pt>
                <c:pt idx="100">
                  <c:v>1.4102786268845946E-4</c:v>
                </c:pt>
                <c:pt idx="101">
                  <c:v>1.4079844811066994E-4</c:v>
                </c:pt>
                <c:pt idx="102">
                  <c:v>1.40556446355408E-4</c:v>
                </c:pt>
                <c:pt idx="103">
                  <c:v>1.4029158154435549E-4</c:v>
                </c:pt>
                <c:pt idx="104">
                  <c:v>1.4009086842840942E-4</c:v>
                </c:pt>
                <c:pt idx="105">
                  <c:v>1.3987529356781884E-4</c:v>
                </c:pt>
                <c:pt idx="106">
                  <c:v>1.3953567869042787E-4</c:v>
                </c:pt>
                <c:pt idx="107">
                  <c:v>1.3925367141571625E-4</c:v>
                </c:pt>
                <c:pt idx="108">
                  <c:v>1.3896070618754948E-4</c:v>
                </c:pt>
                <c:pt idx="109">
                  <c:v>1.3869329187862653E-4</c:v>
                </c:pt>
                <c:pt idx="110">
                  <c:v>1.38460714782207E-4</c:v>
                </c:pt>
                <c:pt idx="111">
                  <c:v>1.3823438109932662E-4</c:v>
                </c:pt>
                <c:pt idx="112">
                  <c:v>1.3795926810511189E-4</c:v>
                </c:pt>
                <c:pt idx="113">
                  <c:v>1.3763275822128567E-4</c:v>
                </c:pt>
                <c:pt idx="114">
                  <c:v>1.3743909968007907E-4</c:v>
                </c:pt>
                <c:pt idx="115">
                  <c:v>1.3714580079814107E-4</c:v>
                </c:pt>
                <c:pt idx="116">
                  <c:v>1.368083887302235E-4</c:v>
                </c:pt>
                <c:pt idx="117">
                  <c:v>1.3654810818981001E-4</c:v>
                </c:pt>
                <c:pt idx="118">
                  <c:v>1.3619735644467419E-4</c:v>
                </c:pt>
                <c:pt idx="119">
                  <c:v>1.3590606618266979E-4</c:v>
                </c:pt>
                <c:pt idx="120">
                  <c:v>1.35630662349656E-4</c:v>
                </c:pt>
                <c:pt idx="121">
                  <c:v>1.3529447148556562E-4</c:v>
                </c:pt>
                <c:pt idx="122">
                  <c:v>1.3490436296349561E-4</c:v>
                </c:pt>
                <c:pt idx="123">
                  <c:v>1.3448128648875475E-4</c:v>
                </c:pt>
                <c:pt idx="124">
                  <c:v>1.3407389954384318E-4</c:v>
                </c:pt>
                <c:pt idx="125">
                  <c:v>1.3343026023858467E-4</c:v>
                </c:pt>
                <c:pt idx="126">
                  <c:v>1.3280376087573438E-4</c:v>
                </c:pt>
                <c:pt idx="127">
                  <c:v>1.3208142770309067E-4</c:v>
                </c:pt>
                <c:pt idx="128">
                  <c:v>1.3135999496299166E-4</c:v>
                </c:pt>
                <c:pt idx="129">
                  <c:v>1.304859590275479E-4</c:v>
                </c:pt>
                <c:pt idx="130">
                  <c:v>1.2952203709237702E-4</c:v>
                </c:pt>
              </c:numCache>
            </c:numRef>
          </c:val>
          <c:smooth val="0"/>
          <c:extLst>
            <c:ext xmlns:c16="http://schemas.microsoft.com/office/drawing/2014/chart" uri="{C3380CC4-5D6E-409C-BE32-E72D297353CC}">
              <c16:uniqueId val="{00000000-0D6D-499A-9DC3-76705F495341}"/>
            </c:ext>
          </c:extLst>
        </c:ser>
        <c:ser>
          <c:idx val="1"/>
          <c:order val="1"/>
          <c:tx>
            <c:strRef>
              <c:f>'KCOR later cum date'!$AN$7</c:f>
              <c:strCache>
                <c:ptCount val="1"/>
                <c:pt idx="0">
                  <c:v>d1</c:v>
                </c:pt>
              </c:strCache>
            </c:strRef>
          </c:tx>
          <c:spPr>
            <a:ln w="28575" cap="rnd">
              <a:solidFill>
                <a:schemeClr val="accent2"/>
              </a:solidFill>
              <a:round/>
            </a:ln>
            <a:effectLst/>
          </c:spPr>
          <c:marker>
            <c:symbol val="none"/>
          </c:marker>
          <c:cat>
            <c:numRef>
              <c:f>'KCOR later cum date'!$AL$51:$AL$181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later cum date'!$AN$51:$AN$181</c:f>
              <c:numCache>
                <c:formatCode>General</c:formatCode>
                <c:ptCount val="131"/>
                <c:pt idx="0">
                  <c:v>1.7021643900355532E-4</c:v>
                </c:pt>
                <c:pt idx="1">
                  <c:v>1.6843241134505488E-4</c:v>
                </c:pt>
                <c:pt idx="2">
                  <c:v>1.657150739332227E-4</c:v>
                </c:pt>
                <c:pt idx="3">
                  <c:v>1.6356323426277195E-4</c:v>
                </c:pt>
                <c:pt idx="4">
                  <c:v>1.6075760781910563E-4</c:v>
                </c:pt>
                <c:pt idx="5">
                  <c:v>1.6069055005356778E-4</c:v>
                </c:pt>
                <c:pt idx="6">
                  <c:v>1.6013206059933222E-4</c:v>
                </c:pt>
                <c:pt idx="7">
                  <c:v>1.5891617724057537E-4</c:v>
                </c:pt>
                <c:pt idx="8">
                  <c:v>1.5841756446568448E-4</c:v>
                </c:pt>
                <c:pt idx="9">
                  <c:v>1.5610027652412088E-4</c:v>
                </c:pt>
                <c:pt idx="10">
                  <c:v>1.5446065832462757E-4</c:v>
                </c:pt>
                <c:pt idx="11">
                  <c:v>1.5473034949864986E-4</c:v>
                </c:pt>
                <c:pt idx="12">
                  <c:v>1.5406740028539823E-4</c:v>
                </c:pt>
                <c:pt idx="13">
                  <c:v>1.5324328715056912E-4</c:v>
                </c:pt>
                <c:pt idx="14">
                  <c:v>1.5397204682254749E-4</c:v>
                </c:pt>
                <c:pt idx="15">
                  <c:v>1.5411074254109835E-4</c:v>
                </c:pt>
                <c:pt idx="16">
                  <c:v>1.5416386511998199E-4</c:v>
                </c:pt>
                <c:pt idx="17">
                  <c:v>1.5443500173696059E-4</c:v>
                </c:pt>
                <c:pt idx="18">
                  <c:v>1.5484764989068343E-4</c:v>
                </c:pt>
                <c:pt idx="19">
                  <c:v>1.5411822454725537E-4</c:v>
                </c:pt>
                <c:pt idx="20">
                  <c:v>1.541463382854491E-4</c:v>
                </c:pt>
                <c:pt idx="21">
                  <c:v>1.5358987164900434E-4</c:v>
                </c:pt>
                <c:pt idx="22">
                  <c:v>1.5374510381763599E-4</c:v>
                </c:pt>
                <c:pt idx="23">
                  <c:v>1.5455679036855208E-4</c:v>
                </c:pt>
                <c:pt idx="24">
                  <c:v>1.5514430706569318E-4</c:v>
                </c:pt>
                <c:pt idx="25">
                  <c:v>1.5605803134564731E-4</c:v>
                </c:pt>
                <c:pt idx="26">
                  <c:v>1.5602850363890177E-4</c:v>
                </c:pt>
                <c:pt idx="27">
                  <c:v>1.5651788655161297E-4</c:v>
                </c:pt>
                <c:pt idx="28">
                  <c:v>1.5640707993709279E-4</c:v>
                </c:pt>
                <c:pt idx="29">
                  <c:v>1.5621078106366627E-4</c:v>
                </c:pt>
                <c:pt idx="30">
                  <c:v>1.5662361613318044E-4</c:v>
                </c:pt>
                <c:pt idx="31">
                  <c:v>1.5689860673615374E-4</c:v>
                </c:pt>
                <c:pt idx="32">
                  <c:v>1.5714559054279042E-4</c:v>
                </c:pt>
                <c:pt idx="33">
                  <c:v>1.5783959993511147E-4</c:v>
                </c:pt>
                <c:pt idx="34">
                  <c:v>1.5854080036991551E-4</c:v>
                </c:pt>
                <c:pt idx="35">
                  <c:v>1.6008578037229269E-4</c:v>
                </c:pt>
                <c:pt idx="36">
                  <c:v>1.6127691456551793E-4</c:v>
                </c:pt>
                <c:pt idx="37">
                  <c:v>1.6309410955183236E-4</c:v>
                </c:pt>
                <c:pt idx="38">
                  <c:v>1.6426271185526756E-4</c:v>
                </c:pt>
                <c:pt idx="39">
                  <c:v>1.6504217096246493E-4</c:v>
                </c:pt>
                <c:pt idx="40">
                  <c:v>1.656569939571521E-4</c:v>
                </c:pt>
                <c:pt idx="41">
                  <c:v>1.6602307659734097E-4</c:v>
                </c:pt>
                <c:pt idx="42">
                  <c:v>1.6606407508734411E-4</c:v>
                </c:pt>
                <c:pt idx="43">
                  <c:v>1.6620446661811596E-4</c:v>
                </c:pt>
                <c:pt idx="44">
                  <c:v>1.6653607462007849E-4</c:v>
                </c:pt>
                <c:pt idx="45">
                  <c:v>1.6661766290361572E-4</c:v>
                </c:pt>
                <c:pt idx="46">
                  <c:v>1.6679920799948566E-4</c:v>
                </c:pt>
                <c:pt idx="47">
                  <c:v>1.6723393903401976E-4</c:v>
                </c:pt>
                <c:pt idx="48">
                  <c:v>1.6696931023196145E-4</c:v>
                </c:pt>
                <c:pt idx="49">
                  <c:v>1.6715891493845078E-4</c:v>
                </c:pt>
                <c:pt idx="50">
                  <c:v>1.6675701714333497E-4</c:v>
                </c:pt>
                <c:pt idx="51">
                  <c:v>1.6656474481050639E-4</c:v>
                </c:pt>
                <c:pt idx="52">
                  <c:v>1.6685171799231996E-4</c:v>
                </c:pt>
                <c:pt idx="53">
                  <c:v>1.669046996657599E-4</c:v>
                </c:pt>
                <c:pt idx="54">
                  <c:v>1.6679499091086942E-4</c:v>
                </c:pt>
                <c:pt idx="55">
                  <c:v>1.6662484945975073E-4</c:v>
                </c:pt>
                <c:pt idx="56">
                  <c:v>1.6639034989301952E-4</c:v>
                </c:pt>
                <c:pt idx="57">
                  <c:v>1.6618520729764325E-4</c:v>
                </c:pt>
                <c:pt idx="58">
                  <c:v>1.6600110014554625E-4</c:v>
                </c:pt>
                <c:pt idx="59">
                  <c:v>1.6576972812365373E-4</c:v>
                </c:pt>
                <c:pt idx="60">
                  <c:v>1.6547354307876546E-4</c:v>
                </c:pt>
                <c:pt idx="61">
                  <c:v>1.6503752461784449E-4</c:v>
                </c:pt>
                <c:pt idx="62">
                  <c:v>1.6501935756100012E-4</c:v>
                </c:pt>
                <c:pt idx="63">
                  <c:v>1.6473089294499684E-4</c:v>
                </c:pt>
                <c:pt idx="64">
                  <c:v>1.6459452858475656E-4</c:v>
                </c:pt>
                <c:pt idx="65">
                  <c:v>1.6455445934293627E-4</c:v>
                </c:pt>
                <c:pt idx="66">
                  <c:v>1.6435921664108684E-4</c:v>
                </c:pt>
                <c:pt idx="67">
                  <c:v>1.6421758571624558E-4</c:v>
                </c:pt>
                <c:pt idx="68">
                  <c:v>1.6389886313808775E-4</c:v>
                </c:pt>
                <c:pt idx="69">
                  <c:v>1.6406296091561637E-4</c:v>
                </c:pt>
                <c:pt idx="70">
                  <c:v>1.6397806184027043E-4</c:v>
                </c:pt>
                <c:pt idx="71">
                  <c:v>1.6421592490522142E-4</c:v>
                </c:pt>
                <c:pt idx="72">
                  <c:v>1.6401567115757943E-4</c:v>
                </c:pt>
                <c:pt idx="73">
                  <c:v>1.6381566717021208E-4</c:v>
                </c:pt>
                <c:pt idx="74">
                  <c:v>1.6351343577502539E-4</c:v>
                </c:pt>
                <c:pt idx="75">
                  <c:v>1.6353346063607808E-4</c:v>
                </c:pt>
                <c:pt idx="76">
                  <c:v>1.6334839425348065E-4</c:v>
                </c:pt>
                <c:pt idx="77">
                  <c:v>1.6316835891717785E-4</c:v>
                </c:pt>
                <c:pt idx="78">
                  <c:v>1.6360793245591236E-4</c:v>
                </c:pt>
                <c:pt idx="79">
                  <c:v>1.6386496205228338E-4</c:v>
                </c:pt>
                <c:pt idx="80">
                  <c:v>1.6416105100735892E-4</c:v>
                </c:pt>
                <c:pt idx="81">
                  <c:v>1.6427256297894439E-4</c:v>
                </c:pt>
                <c:pt idx="82">
                  <c:v>1.6429391372014467E-4</c:v>
                </c:pt>
                <c:pt idx="83">
                  <c:v>1.6459479122778341E-4</c:v>
                </c:pt>
                <c:pt idx="84">
                  <c:v>1.6484134465918836E-4</c:v>
                </c:pt>
                <c:pt idx="85">
                  <c:v>1.6499774571001626E-4</c:v>
                </c:pt>
                <c:pt idx="86">
                  <c:v>1.6545840283843118E-4</c:v>
                </c:pt>
                <c:pt idx="87">
                  <c:v>1.6571557847507202E-4</c:v>
                </c:pt>
                <c:pt idx="88">
                  <c:v>1.6589903326410082E-4</c:v>
                </c:pt>
                <c:pt idx="89">
                  <c:v>1.6614186558694229E-4</c:v>
                </c:pt>
                <c:pt idx="90">
                  <c:v>1.6623265266631408E-4</c:v>
                </c:pt>
                <c:pt idx="91">
                  <c:v>1.6624242184163008E-4</c:v>
                </c:pt>
                <c:pt idx="92">
                  <c:v>1.6645734504500833E-4</c:v>
                </c:pt>
                <c:pt idx="93">
                  <c:v>1.6678031970508443E-4</c:v>
                </c:pt>
                <c:pt idx="94">
                  <c:v>1.6696871572372004E-4</c:v>
                </c:pt>
                <c:pt idx="95">
                  <c:v>1.6733539704306001E-4</c:v>
                </c:pt>
                <c:pt idx="96">
                  <c:v>1.6741863629217096E-4</c:v>
                </c:pt>
                <c:pt idx="97">
                  <c:v>1.6770771107457833E-4</c:v>
                </c:pt>
                <c:pt idx="98">
                  <c:v>1.6771640984273326E-4</c:v>
                </c:pt>
                <c:pt idx="99">
                  <c:v>1.6748550894397891E-4</c:v>
                </c:pt>
                <c:pt idx="100">
                  <c:v>1.6730766582530014E-4</c:v>
                </c:pt>
                <c:pt idx="101">
                  <c:v>1.6726501377454752E-4</c:v>
                </c:pt>
                <c:pt idx="102">
                  <c:v>1.6727869714064914E-4</c:v>
                </c:pt>
                <c:pt idx="103">
                  <c:v>1.6728457276688651E-4</c:v>
                </c:pt>
                <c:pt idx="104">
                  <c:v>1.670660011588435E-4</c:v>
                </c:pt>
                <c:pt idx="105">
                  <c:v>1.6682873140134012E-4</c:v>
                </c:pt>
                <c:pt idx="106">
                  <c:v>1.6663029508217316E-4</c:v>
                </c:pt>
                <c:pt idx="107">
                  <c:v>1.6652989272772137E-4</c:v>
                </c:pt>
                <c:pt idx="108">
                  <c:v>1.6636063691112375E-4</c:v>
                </c:pt>
                <c:pt idx="109">
                  <c:v>1.6616876384491637E-4</c:v>
                </c:pt>
                <c:pt idx="110">
                  <c:v>1.6613452586625998E-4</c:v>
                </c:pt>
                <c:pt idx="111">
                  <c:v>1.6590125253087984E-4</c:v>
                </c:pt>
                <c:pt idx="112">
                  <c:v>1.6579476809355209E-4</c:v>
                </c:pt>
                <c:pt idx="113">
                  <c:v>1.6561892936412068E-4</c:v>
                </c:pt>
                <c:pt idx="114">
                  <c:v>1.6549236595393601E-4</c:v>
                </c:pt>
                <c:pt idx="115">
                  <c:v>1.6537169240559061E-4</c:v>
                </c:pt>
                <c:pt idx="116">
                  <c:v>1.6504090917313126E-4</c:v>
                </c:pt>
                <c:pt idx="117">
                  <c:v>1.6494027377301807E-4</c:v>
                </c:pt>
                <c:pt idx="118">
                  <c:v>1.647011461999967E-4</c:v>
                </c:pt>
                <c:pt idx="119">
                  <c:v>1.6450690930258454E-4</c:v>
                </c:pt>
                <c:pt idx="120">
                  <c:v>1.6425541990058642E-4</c:v>
                </c:pt>
                <c:pt idx="121">
                  <c:v>1.6387121812925866E-4</c:v>
                </c:pt>
                <c:pt idx="122">
                  <c:v>1.634668617363935E-4</c:v>
                </c:pt>
                <c:pt idx="123">
                  <c:v>1.6306584441674808E-4</c:v>
                </c:pt>
                <c:pt idx="124">
                  <c:v>1.6267134688159054E-4</c:v>
                </c:pt>
                <c:pt idx="125">
                  <c:v>1.6200488678724329E-4</c:v>
                </c:pt>
                <c:pt idx="126">
                  <c:v>1.6130080491550452E-4</c:v>
                </c:pt>
                <c:pt idx="127">
                  <c:v>1.6053129704976423E-4</c:v>
                </c:pt>
                <c:pt idx="128">
                  <c:v>1.5963463793152615E-4</c:v>
                </c:pt>
                <c:pt idx="129">
                  <c:v>1.5859178163956584E-4</c:v>
                </c:pt>
                <c:pt idx="130">
                  <c:v>1.5739049761264527E-4</c:v>
                </c:pt>
              </c:numCache>
            </c:numRef>
          </c:val>
          <c:smooth val="0"/>
          <c:extLst>
            <c:ext xmlns:c16="http://schemas.microsoft.com/office/drawing/2014/chart" uri="{C3380CC4-5D6E-409C-BE32-E72D297353CC}">
              <c16:uniqueId val="{00000001-0D6D-499A-9DC3-76705F495341}"/>
            </c:ext>
          </c:extLst>
        </c:ser>
        <c:ser>
          <c:idx val="2"/>
          <c:order val="2"/>
          <c:tx>
            <c:strRef>
              <c:f>'KCOR later cum date'!$AO$7</c:f>
              <c:strCache>
                <c:ptCount val="1"/>
                <c:pt idx="0">
                  <c:v>d2</c:v>
                </c:pt>
              </c:strCache>
            </c:strRef>
          </c:tx>
          <c:spPr>
            <a:ln w="28575" cap="rnd">
              <a:solidFill>
                <a:schemeClr val="accent3"/>
              </a:solidFill>
              <a:round/>
            </a:ln>
            <a:effectLst/>
          </c:spPr>
          <c:marker>
            <c:symbol val="none"/>
          </c:marker>
          <c:cat>
            <c:numRef>
              <c:f>'KCOR later cum date'!$AL$51:$AL$181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later cum date'!$AO$51:$AO$181</c:f>
              <c:numCache>
                <c:formatCode>General</c:formatCode>
                <c:ptCount val="131"/>
                <c:pt idx="0">
                  <c:v>5.1520183833861138E-4</c:v>
                </c:pt>
                <c:pt idx="1">
                  <c:v>5.2933754282934056E-4</c:v>
                </c:pt>
                <c:pt idx="2">
                  <c:v>5.2881057318851326E-4</c:v>
                </c:pt>
                <c:pt idx="3">
                  <c:v>5.2386072625690218E-4</c:v>
                </c:pt>
                <c:pt idx="4">
                  <c:v>5.2014124846945574E-4</c:v>
                </c:pt>
                <c:pt idx="5">
                  <c:v>5.1102248287601866E-4</c:v>
                </c:pt>
                <c:pt idx="6">
                  <c:v>4.9780778882649117E-4</c:v>
                </c:pt>
                <c:pt idx="7">
                  <c:v>4.960688972405309E-4</c:v>
                </c:pt>
                <c:pt idx="8">
                  <c:v>4.9357156851061233E-4</c:v>
                </c:pt>
                <c:pt idx="9">
                  <c:v>4.9109410236931124E-4</c:v>
                </c:pt>
                <c:pt idx="10">
                  <c:v>4.8849347488893688E-4</c:v>
                </c:pt>
                <c:pt idx="11">
                  <c:v>4.8990361339313053E-4</c:v>
                </c:pt>
                <c:pt idx="12">
                  <c:v>4.8450323564806059E-4</c:v>
                </c:pt>
                <c:pt idx="13">
                  <c:v>4.8250949975444084E-4</c:v>
                </c:pt>
                <c:pt idx="14">
                  <c:v>4.8817614699259892E-4</c:v>
                </c:pt>
                <c:pt idx="15">
                  <c:v>4.8922082435115771E-4</c:v>
                </c:pt>
                <c:pt idx="16">
                  <c:v>4.9223195319020633E-4</c:v>
                </c:pt>
                <c:pt idx="17">
                  <c:v>4.9254454822282101E-4</c:v>
                </c:pt>
                <c:pt idx="18">
                  <c:v>4.9342119928946955E-4</c:v>
                </c:pt>
                <c:pt idx="19">
                  <c:v>4.9364293311069047E-4</c:v>
                </c:pt>
                <c:pt idx="20">
                  <c:v>4.9330249592906294E-4</c:v>
                </c:pt>
                <c:pt idx="21">
                  <c:v>4.9364654095258333E-4</c:v>
                </c:pt>
                <c:pt idx="22">
                  <c:v>4.9594885019904297E-4</c:v>
                </c:pt>
                <c:pt idx="23">
                  <c:v>4.9729231229686977E-4</c:v>
                </c:pt>
                <c:pt idx="24">
                  <c:v>4.9924765570033807E-4</c:v>
                </c:pt>
                <c:pt idx="25">
                  <c:v>5.010251344386708E-4</c:v>
                </c:pt>
                <c:pt idx="26">
                  <c:v>5.0249441532756924E-4</c:v>
                </c:pt>
                <c:pt idx="27">
                  <c:v>5.0423111072107321E-4</c:v>
                </c:pt>
                <c:pt idx="28">
                  <c:v>5.061032559890051E-4</c:v>
                </c:pt>
                <c:pt idx="29">
                  <c:v>5.0655907447259222E-4</c:v>
                </c:pt>
                <c:pt idx="30">
                  <c:v>5.0756718938156805E-4</c:v>
                </c:pt>
                <c:pt idx="31">
                  <c:v>5.0860068116745914E-4</c:v>
                </c:pt>
                <c:pt idx="32">
                  <c:v>5.0945723476515138E-4</c:v>
                </c:pt>
                <c:pt idx="33">
                  <c:v>5.1163243328183287E-4</c:v>
                </c:pt>
                <c:pt idx="34">
                  <c:v>5.1351867313608238E-4</c:v>
                </c:pt>
                <c:pt idx="35">
                  <c:v>5.1717555901831843E-4</c:v>
                </c:pt>
                <c:pt idx="36">
                  <c:v>5.2355057092102477E-4</c:v>
                </c:pt>
                <c:pt idx="37">
                  <c:v>5.2922939667260046E-4</c:v>
                </c:pt>
                <c:pt idx="38">
                  <c:v>5.3419940092596296E-4</c:v>
                </c:pt>
                <c:pt idx="39">
                  <c:v>5.3663698121703964E-4</c:v>
                </c:pt>
                <c:pt idx="40">
                  <c:v>5.3833008609187273E-4</c:v>
                </c:pt>
                <c:pt idx="41">
                  <c:v>5.3889275602638626E-4</c:v>
                </c:pt>
                <c:pt idx="42">
                  <c:v>5.3954362134386153E-4</c:v>
                </c:pt>
                <c:pt idx="43">
                  <c:v>5.3980014112886934E-4</c:v>
                </c:pt>
                <c:pt idx="44">
                  <c:v>5.4008613110499823E-4</c:v>
                </c:pt>
                <c:pt idx="45">
                  <c:v>5.4052220453989347E-4</c:v>
                </c:pt>
                <c:pt idx="46">
                  <c:v>5.4092459498308561E-4</c:v>
                </c:pt>
                <c:pt idx="47">
                  <c:v>5.4161583932395621E-4</c:v>
                </c:pt>
                <c:pt idx="48">
                  <c:v>5.4174116194346319E-4</c:v>
                </c:pt>
                <c:pt idx="49">
                  <c:v>5.4180587948996091E-4</c:v>
                </c:pt>
                <c:pt idx="50">
                  <c:v>5.4197458818903402E-4</c:v>
                </c:pt>
                <c:pt idx="51">
                  <c:v>5.4137185308913158E-4</c:v>
                </c:pt>
                <c:pt idx="52">
                  <c:v>5.4141760532966225E-4</c:v>
                </c:pt>
                <c:pt idx="53">
                  <c:v>5.4100037306798333E-4</c:v>
                </c:pt>
                <c:pt idx="54">
                  <c:v>5.4043477759969883E-4</c:v>
                </c:pt>
                <c:pt idx="55">
                  <c:v>5.3961818068284245E-4</c:v>
                </c:pt>
                <c:pt idx="56">
                  <c:v>5.3882549401813677E-4</c:v>
                </c:pt>
                <c:pt idx="57">
                  <c:v>5.3794883388702823E-4</c:v>
                </c:pt>
                <c:pt idx="58">
                  <c:v>5.368262475278937E-4</c:v>
                </c:pt>
                <c:pt idx="59">
                  <c:v>5.3589096391450488E-4</c:v>
                </c:pt>
                <c:pt idx="60">
                  <c:v>5.3493936615171074E-4</c:v>
                </c:pt>
                <c:pt idx="61">
                  <c:v>5.3395551756680616E-4</c:v>
                </c:pt>
                <c:pt idx="62">
                  <c:v>5.3360513001608182E-4</c:v>
                </c:pt>
                <c:pt idx="63">
                  <c:v>5.3244595795480607E-4</c:v>
                </c:pt>
                <c:pt idx="64">
                  <c:v>5.3148482131845718E-4</c:v>
                </c:pt>
                <c:pt idx="65">
                  <c:v>5.3120682388003721E-4</c:v>
                </c:pt>
                <c:pt idx="66">
                  <c:v>5.304542970733378E-4</c:v>
                </c:pt>
                <c:pt idx="67">
                  <c:v>5.2941504097854368E-4</c:v>
                </c:pt>
                <c:pt idx="68">
                  <c:v>5.285141022945422E-4</c:v>
                </c:pt>
                <c:pt idx="69">
                  <c:v>5.276124034372375E-4</c:v>
                </c:pt>
                <c:pt idx="70">
                  <c:v>5.2740388172483558E-4</c:v>
                </c:pt>
                <c:pt idx="71">
                  <c:v>5.2772372635322433E-4</c:v>
                </c:pt>
                <c:pt idx="72">
                  <c:v>5.2708591362172423E-4</c:v>
                </c:pt>
                <c:pt idx="73">
                  <c:v>5.2637721842627139E-4</c:v>
                </c:pt>
                <c:pt idx="74">
                  <c:v>5.2598837587534335E-4</c:v>
                </c:pt>
                <c:pt idx="75">
                  <c:v>5.2554460722953062E-4</c:v>
                </c:pt>
                <c:pt idx="76">
                  <c:v>5.2498715418828495E-4</c:v>
                </c:pt>
                <c:pt idx="77">
                  <c:v>5.2460711950408183E-4</c:v>
                </c:pt>
                <c:pt idx="78">
                  <c:v>5.2489895293443307E-4</c:v>
                </c:pt>
                <c:pt idx="79">
                  <c:v>5.2497232317408034E-4</c:v>
                </c:pt>
                <c:pt idx="80">
                  <c:v>5.2512458956392662E-4</c:v>
                </c:pt>
                <c:pt idx="81">
                  <c:v>5.2506676617991902E-4</c:v>
                </c:pt>
                <c:pt idx="82">
                  <c:v>5.2510162084870311E-4</c:v>
                </c:pt>
                <c:pt idx="83">
                  <c:v>5.2560514700190008E-4</c:v>
                </c:pt>
                <c:pt idx="84">
                  <c:v>5.2606988404314142E-4</c:v>
                </c:pt>
                <c:pt idx="85">
                  <c:v>5.2688006871562149E-4</c:v>
                </c:pt>
                <c:pt idx="86">
                  <c:v>5.2750737319662852E-4</c:v>
                </c:pt>
                <c:pt idx="87">
                  <c:v>5.2869520450658976E-4</c:v>
                </c:pt>
                <c:pt idx="88">
                  <c:v>5.2963134764891532E-4</c:v>
                </c:pt>
                <c:pt idx="89">
                  <c:v>5.3067894537101045E-4</c:v>
                </c:pt>
                <c:pt idx="90">
                  <c:v>5.3109127447920057E-4</c:v>
                </c:pt>
                <c:pt idx="91">
                  <c:v>5.3148104408501677E-4</c:v>
                </c:pt>
                <c:pt idx="92">
                  <c:v>5.3174171715578622E-4</c:v>
                </c:pt>
                <c:pt idx="93">
                  <c:v>5.3228508421580823E-4</c:v>
                </c:pt>
                <c:pt idx="94">
                  <c:v>5.327431447067581E-4</c:v>
                </c:pt>
                <c:pt idx="95">
                  <c:v>5.3385789106855542E-4</c:v>
                </c:pt>
                <c:pt idx="96">
                  <c:v>5.3422157480911066E-4</c:v>
                </c:pt>
                <c:pt idx="97">
                  <c:v>5.3422660015944228E-4</c:v>
                </c:pt>
                <c:pt idx="98">
                  <c:v>5.3417056946510185E-4</c:v>
                </c:pt>
                <c:pt idx="99">
                  <c:v>5.3390239183834492E-4</c:v>
                </c:pt>
                <c:pt idx="100">
                  <c:v>5.3369427738202894E-4</c:v>
                </c:pt>
                <c:pt idx="101">
                  <c:v>5.3307909079365016E-4</c:v>
                </c:pt>
                <c:pt idx="102">
                  <c:v>5.3289303717141655E-4</c:v>
                </c:pt>
                <c:pt idx="103">
                  <c:v>5.32774030332524E-4</c:v>
                </c:pt>
                <c:pt idx="104">
                  <c:v>5.3231772835661973E-4</c:v>
                </c:pt>
                <c:pt idx="105">
                  <c:v>5.3192211875944726E-4</c:v>
                </c:pt>
                <c:pt idx="106">
                  <c:v>5.3137305996913049E-4</c:v>
                </c:pt>
                <c:pt idx="107">
                  <c:v>5.3099300290515605E-4</c:v>
                </c:pt>
                <c:pt idx="108">
                  <c:v>5.303161889157862E-4</c:v>
                </c:pt>
                <c:pt idx="109">
                  <c:v>5.2976430742024958E-4</c:v>
                </c:pt>
                <c:pt idx="110">
                  <c:v>5.2932459207245136E-4</c:v>
                </c:pt>
                <c:pt idx="111">
                  <c:v>5.2892319174928165E-4</c:v>
                </c:pt>
                <c:pt idx="112">
                  <c:v>5.2830101076428411E-4</c:v>
                </c:pt>
                <c:pt idx="113">
                  <c:v>5.2758920333781996E-4</c:v>
                </c:pt>
                <c:pt idx="114">
                  <c:v>5.2739462478461579E-4</c:v>
                </c:pt>
                <c:pt idx="115">
                  <c:v>5.2726054280636029E-4</c:v>
                </c:pt>
                <c:pt idx="116">
                  <c:v>5.2614552967644018E-4</c:v>
                </c:pt>
                <c:pt idx="117">
                  <c:v>5.2552822436974797E-4</c:v>
                </c:pt>
                <c:pt idx="118">
                  <c:v>5.2444487617353086E-4</c:v>
                </c:pt>
                <c:pt idx="119">
                  <c:v>5.2361584963900678E-4</c:v>
                </c:pt>
                <c:pt idx="120">
                  <c:v>5.2263048340382939E-4</c:v>
                </c:pt>
                <c:pt idx="121">
                  <c:v>5.2174552845999787E-4</c:v>
                </c:pt>
                <c:pt idx="122">
                  <c:v>5.2044766520291017E-4</c:v>
                </c:pt>
                <c:pt idx="123">
                  <c:v>5.1928351029901967E-4</c:v>
                </c:pt>
                <c:pt idx="124">
                  <c:v>5.1815190610300318E-4</c:v>
                </c:pt>
                <c:pt idx="125">
                  <c:v>5.1599420152721449E-4</c:v>
                </c:pt>
                <c:pt idx="126">
                  <c:v>5.1393813855375671E-4</c:v>
                </c:pt>
                <c:pt idx="127">
                  <c:v>5.1131047502029562E-4</c:v>
                </c:pt>
                <c:pt idx="128">
                  <c:v>5.0862454595241484E-4</c:v>
                </c:pt>
                <c:pt idx="129">
                  <c:v>5.0520449003086363E-4</c:v>
                </c:pt>
                <c:pt idx="130">
                  <c:v>5.0144570725986677E-4</c:v>
                </c:pt>
              </c:numCache>
            </c:numRef>
          </c:val>
          <c:smooth val="0"/>
          <c:extLst>
            <c:ext xmlns:c16="http://schemas.microsoft.com/office/drawing/2014/chart" uri="{C3380CC4-5D6E-409C-BE32-E72D297353CC}">
              <c16:uniqueId val="{00000002-0D6D-499A-9DC3-76705F495341}"/>
            </c:ext>
          </c:extLst>
        </c:ser>
        <c:dLbls>
          <c:showLegendKey val="0"/>
          <c:showVal val="0"/>
          <c:showCatName val="0"/>
          <c:showSerName val="0"/>
          <c:showPercent val="0"/>
          <c:showBubbleSize val="0"/>
        </c:dLbls>
        <c:smooth val="0"/>
        <c:axId val="2056573183"/>
        <c:axId val="2056574143"/>
        <c:extLst>
          <c:ext xmlns:c15="http://schemas.microsoft.com/office/drawing/2012/chart" uri="{02D57815-91ED-43cb-92C2-25804820EDAC}">
            <c15:filteredLineSeries>
              <c15:ser>
                <c:idx val="3"/>
                <c:order val="3"/>
                <c:tx>
                  <c:strRef>
                    <c:extLst>
                      <c:ext uri="{02D57815-91ED-43cb-92C2-25804820EDAC}">
                        <c15:formulaRef>
                          <c15:sqref>'KCOR later cum date'!$AP$7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later cum date'!$AL$51:$AL$181</c15:sqref>
                        </c15:formulaRef>
                      </c:ext>
                    </c:extLst>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extLst>
                      <c:ext uri="{02D57815-91ED-43cb-92C2-25804820EDAC}">
                        <c15:formulaRef>
                          <c15:sqref>'KCOR later cum date'!$AP$51:$AP$181</c15:sqref>
                        </c15:formulaRef>
                      </c:ext>
                    </c:extLst>
                    <c:numCache>
                      <c:formatCode>General</c:formatCode>
                      <c:ptCount val="131"/>
                      <c:pt idx="0">
                        <c:v>0</c:v>
                      </c:pt>
                      <c:pt idx="1">
                        <c:v>0</c:v>
                      </c:pt>
                      <c:pt idx="2">
                        <c:v>0</c:v>
                      </c:pt>
                      <c:pt idx="3">
                        <c:v>0</c:v>
                      </c:pt>
                      <c:pt idx="4">
                        <c:v>0</c:v>
                      </c:pt>
                      <c:pt idx="5">
                        <c:v>1.3947082784194298E-3</c:v>
                      </c:pt>
                      <c:pt idx="6">
                        <c:v>1.1954642386452256E-3</c:v>
                      </c:pt>
                      <c:pt idx="7">
                        <c:v>2.1008897895476468E-3</c:v>
                      </c:pt>
                      <c:pt idx="8">
                        <c:v>1.8674575907090193E-3</c:v>
                      </c:pt>
                      <c:pt idx="9">
                        <c:v>2.5317807984289791E-3</c:v>
                      </c:pt>
                      <c:pt idx="10">
                        <c:v>2.3016189076627085E-3</c:v>
                      </c:pt>
                      <c:pt idx="11">
                        <c:v>2.1098173320241494E-3</c:v>
                      </c:pt>
                      <c:pt idx="12">
                        <c:v>1.9475236910992148E-3</c:v>
                      </c:pt>
                      <c:pt idx="13">
                        <c:v>1.8084148560206996E-3</c:v>
                      </c:pt>
                      <c:pt idx="14">
                        <c:v>1.6878538656193195E-3</c:v>
                      </c:pt>
                      <c:pt idx="15">
                        <c:v>1.5823629990181121E-3</c:v>
                      </c:pt>
                      <c:pt idx="16">
                        <c:v>1.9942089220988963E-3</c:v>
                      </c:pt>
                      <c:pt idx="17">
                        <c:v>1.8834195375378464E-3</c:v>
                      </c:pt>
                      <c:pt idx="18">
                        <c:v>1.7842921934569072E-3</c:v>
                      </c:pt>
                      <c:pt idx="19">
                        <c:v>1.6950775837840618E-3</c:v>
                      </c:pt>
                      <c:pt idx="20">
                        <c:v>1.6143596036038684E-3</c:v>
                      </c:pt>
                      <c:pt idx="21">
                        <c:v>1.5409796216218742E-3</c:v>
                      </c:pt>
                      <c:pt idx="22">
                        <c:v>1.4739805076383146E-3</c:v>
                      </c:pt>
                      <c:pt idx="23">
                        <c:v>1.4125646531533847E-3</c:v>
                      </c:pt>
                      <c:pt idx="24">
                        <c:v>1.3560620670272493E-3</c:v>
                      </c:pt>
                      <c:pt idx="25">
                        <c:v>1.6369082468767606E-3</c:v>
                      </c:pt>
                      <c:pt idx="26">
                        <c:v>1.5762820155109547E-3</c:v>
                      </c:pt>
                      <c:pt idx="27">
                        <c:v>1.8319033709839404E-3</c:v>
                      </c:pt>
                      <c:pt idx="28">
                        <c:v>1.7687342892258734E-3</c:v>
                      </c:pt>
                      <c:pt idx="29">
                        <c:v>1.7097764795850109E-3</c:v>
                      </c:pt>
                      <c:pt idx="30">
                        <c:v>1.6546223995983977E-3</c:v>
                      </c:pt>
                      <c:pt idx="31">
                        <c:v>1.6029154496109478E-3</c:v>
                      </c:pt>
                      <c:pt idx="32">
                        <c:v>1.5543422541681917E-3</c:v>
                      </c:pt>
                      <c:pt idx="33">
                        <c:v>1.508626305516186E-3</c:v>
                      </c:pt>
                      <c:pt idx="34">
                        <c:v>1.4655226967871522E-3</c:v>
                      </c:pt>
                      <c:pt idx="35">
                        <c:v>1.424813732987509E-3</c:v>
                      </c:pt>
                      <c:pt idx="36">
                        <c:v>1.3863052537175765E-3</c:v>
                      </c:pt>
                      <c:pt idx="37">
                        <c:v>1.3498235365144824E-3</c:v>
                      </c:pt>
                      <c:pt idx="38">
                        <c:v>1.3152126766038546E-3</c:v>
                      </c:pt>
                      <c:pt idx="39">
                        <c:v>1.2823323596887581E-3</c:v>
                      </c:pt>
                      <c:pt idx="40">
                        <c:v>1.2510559606719591E-3</c:v>
                      </c:pt>
                      <c:pt idx="41">
                        <c:v>1.2212689139892935E-3</c:v>
                      </c:pt>
                      <c:pt idx="42">
                        <c:v>1.1928673113383798E-3</c:v>
                      </c:pt>
                      <c:pt idx="43">
                        <c:v>1.1657566906261437E-3</c:v>
                      </c:pt>
                      <c:pt idx="44">
                        <c:v>1.1398509863900072E-3</c:v>
                      </c:pt>
                      <c:pt idx="45">
                        <c:v>1.1150716171206593E-3</c:v>
                      </c:pt>
                      <c:pt idx="46">
                        <c:v>1.0913466890968154E-3</c:v>
                      </c:pt>
                      <c:pt idx="47">
                        <c:v>1.0686102997406318E-3</c:v>
                      </c:pt>
                      <c:pt idx="48">
                        <c:v>1.0468019262765372E-3</c:v>
                      </c:pt>
                      <c:pt idx="49">
                        <c:v>1.0258658877510065E-3</c:v>
                      </c:pt>
                      <c:pt idx="50">
                        <c:v>1.0057508703441242E-3</c:v>
                      </c:pt>
                      <c:pt idx="51">
                        <c:v>9.8640950745289085E-4</c:v>
                      </c:pt>
                      <c:pt idx="52">
                        <c:v>9.6779800731227033E-4</c:v>
                      </c:pt>
                      <c:pt idx="53">
                        <c:v>9.4987582199167273E-4</c:v>
                      </c:pt>
                      <c:pt idx="54">
                        <c:v>9.3260535250091505E-4</c:v>
                      </c:pt>
                      <c:pt idx="55">
                        <c:v>1.0732843583875936E-3</c:v>
                      </c:pt>
                      <c:pt idx="56">
                        <c:v>1.0544548082404429E-3</c:v>
                      </c:pt>
                      <c:pt idx="57">
                        <c:v>1.1895322670164015E-3</c:v>
                      </c:pt>
                      <c:pt idx="58">
                        <c:v>1.1693707031686657E-3</c:v>
                      </c:pt>
                      <c:pt idx="59">
                        <c:v>1.2993590244951942E-3</c:v>
                      </c:pt>
                      <c:pt idx="60">
                        <c:v>1.2780580568805188E-3</c:v>
                      </c:pt>
                      <c:pt idx="61">
                        <c:v>1.550707428272615E-3</c:v>
                      </c:pt>
                      <c:pt idx="62">
                        <c:v>1.52609302464924E-3</c:v>
                      </c:pt>
                      <c:pt idx="63">
                        <c:v>1.5022478211390957E-3</c:v>
                      </c:pt>
                      <c:pt idx="64">
                        <c:v>1.4791363161984943E-3</c:v>
                      </c:pt>
                      <c:pt idx="65">
                        <c:v>1.4567251598924563E-3</c:v>
                      </c:pt>
                      <c:pt idx="66">
                        <c:v>1.4349829933268973E-3</c:v>
                      </c:pt>
                      <c:pt idx="67">
                        <c:v>1.4138803022485606E-3</c:v>
                      </c:pt>
                      <c:pt idx="68">
                        <c:v>1.3933892833753931E-3</c:v>
                      </c:pt>
                      <c:pt idx="69">
                        <c:v>1.373483722184316E-3</c:v>
                      </c:pt>
                      <c:pt idx="70">
                        <c:v>1.3541388810267905E-3</c:v>
                      </c:pt>
                      <c:pt idx="71">
                        <c:v>1.3353313965680852E-3</c:v>
                      </c:pt>
                      <c:pt idx="72">
                        <c:v>1.3170391856561934E-3</c:v>
                      </c:pt>
                      <c:pt idx="73">
                        <c:v>1.2992413588230017E-3</c:v>
                      </c:pt>
                      <c:pt idx="74">
                        <c:v>1.2819181407053616E-3</c:v>
                      </c:pt>
                      <c:pt idx="75">
                        <c:v>1.2650507967487121E-3</c:v>
                      </c:pt>
                      <c:pt idx="76">
                        <c:v>1.2486215656221055E-3</c:v>
                      </c:pt>
                      <c:pt idx="77">
                        <c:v>1.2326135968320786E-3</c:v>
                      </c:pt>
                      <c:pt idx="78">
                        <c:v>1.2170108930747105E-3</c:v>
                      </c:pt>
                      <c:pt idx="79">
                        <c:v>1.2017982569112766E-3</c:v>
                      </c:pt>
                      <c:pt idx="80">
                        <c:v>1.1869612413938533E-3</c:v>
                      </c:pt>
                      <c:pt idx="81">
                        <c:v>1.2848843372905618E-3</c:v>
                      </c:pt>
                      <c:pt idx="82">
                        <c:v>1.2694038031063383E-3</c:v>
                      </c:pt>
                      <c:pt idx="83">
                        <c:v>1.254291853069358E-3</c:v>
                      </c:pt>
                      <c:pt idx="84">
                        <c:v>1.2395354783273655E-3</c:v>
                      </c:pt>
                      <c:pt idx="85">
                        <c:v>1.2251222750910009E-3</c:v>
                      </c:pt>
                      <c:pt idx="86">
                        <c:v>1.3179644634498807E-3</c:v>
                      </c:pt>
                      <c:pt idx="87">
                        <c:v>1.3029875945470412E-3</c:v>
                      </c:pt>
                      <c:pt idx="88">
                        <c:v>1.2883472844959509E-3</c:v>
                      </c:pt>
                      <c:pt idx="89">
                        <c:v>1.2740323146682182E-3</c:v>
                      </c:pt>
                      <c:pt idx="90">
                        <c:v>1.2600319595619739E-3</c:v>
                      </c:pt>
                      <c:pt idx="91">
                        <c:v>1.2463359600015176E-3</c:v>
                      </c:pt>
                      <c:pt idx="92">
                        <c:v>1.2329344980660174E-3</c:v>
                      </c:pt>
                      <c:pt idx="93">
                        <c:v>1.2198181736185066E-3</c:v>
                      </c:pt>
                      <c:pt idx="94">
                        <c:v>1.2069779823172594E-3</c:v>
                      </c:pt>
                      <c:pt idx="95">
                        <c:v>1.2922150903122776E-3</c:v>
                      </c:pt>
                      <c:pt idx="96">
                        <c:v>1.278893285257512E-3</c:v>
                      </c:pt>
                      <c:pt idx="97">
                        <c:v>1.2658433537752925E-3</c:v>
                      </c:pt>
                      <c:pt idx="98">
                        <c:v>1.2530570572725117E-3</c:v>
                      </c:pt>
                      <c:pt idx="99">
                        <c:v>1.2405264866997866E-3</c:v>
                      </c:pt>
                      <c:pt idx="100">
                        <c:v>1.2282440462374124E-3</c:v>
                      </c:pt>
                      <c:pt idx="101">
                        <c:v>1.2162024379409671E-3</c:v>
                      </c:pt>
                      <c:pt idx="102">
                        <c:v>1.2043946472813463E-3</c:v>
                      </c:pt>
                      <c:pt idx="103">
                        <c:v>1.1928139295190256E-3</c:v>
                      </c:pt>
                      <c:pt idx="104">
                        <c:v>1.1814537968569397E-3</c:v>
                      </c:pt>
                      <c:pt idx="105">
                        <c:v>1.1703080063205534E-3</c:v>
                      </c:pt>
                      <c:pt idx="106">
                        <c:v>1.1593705483175577E-3</c:v>
                      </c:pt>
                      <c:pt idx="107">
                        <c:v>1.1486356358331358E-3</c:v>
                      </c:pt>
                      <c:pt idx="108">
                        <c:v>1.1380976942199877E-3</c:v>
                      </c:pt>
                      <c:pt idx="109">
                        <c:v>1.1277513515452605E-3</c:v>
                      </c:pt>
                      <c:pt idx="110">
                        <c:v>1.1175914294592672E-3</c:v>
                      </c:pt>
                      <c:pt idx="111">
                        <c:v>1.1076129345533809E-3</c:v>
                      </c:pt>
                      <c:pt idx="112">
                        <c:v>1.0978110501768024E-3</c:v>
                      </c:pt>
                      <c:pt idx="113">
                        <c:v>1.0881811286840232E-3</c:v>
                      </c:pt>
                      <c:pt idx="114">
                        <c:v>1.0787186840867709E-3</c:v>
                      </c:pt>
                      <c:pt idx="115">
                        <c:v>1.0694193850860228E-3</c:v>
                      </c:pt>
                      <c:pt idx="116">
                        <c:v>1.0602790484613561E-3</c:v>
                      </c:pt>
                      <c:pt idx="117">
                        <c:v>1.0512936327964292E-3</c:v>
                      </c:pt>
                      <c:pt idx="118">
                        <c:v>1.0424592325208291E-3</c:v>
                      </c:pt>
                      <c:pt idx="119">
                        <c:v>1.0337720722498221E-3</c:v>
                      </c:pt>
                      <c:pt idx="120">
                        <c:v>1.0252285014047823E-3</c:v>
                      </c:pt>
                      <c:pt idx="121">
                        <c:v>1.0168249890981857E-3</c:v>
                      </c:pt>
                      <c:pt idx="122">
                        <c:v>1.0085581192681191E-3</c:v>
                      </c:pt>
                      <c:pt idx="123">
                        <c:v>1.0004245860482149E-3</c:v>
                      </c:pt>
                      <c:pt idx="124">
                        <c:v>9.9242118935982931E-4</c:v>
                      </c:pt>
                      <c:pt idx="125">
                        <c:v>9.8454483071411638E-4</c:v>
                      </c:pt>
                      <c:pt idx="126">
                        <c:v>9.7679250921243045E-4</c:v>
                      </c:pt>
                      <c:pt idx="127">
                        <c:v>9.6916131773420826E-4</c:v>
                      </c:pt>
                      <c:pt idx="128">
                        <c:v>9.6164843930216014E-4</c:v>
                      </c:pt>
                      <c:pt idx="129">
                        <c:v>9.5425114361522045E-4</c:v>
                      </c:pt>
                      <c:pt idx="130">
                        <c:v>9.4696678374029514E-4</c:v>
                      </c:pt>
                    </c:numCache>
                  </c:numRef>
                </c:val>
                <c:smooth val="0"/>
                <c:extLst>
                  <c:ext xmlns:c16="http://schemas.microsoft.com/office/drawing/2014/chart" uri="{C3380CC4-5D6E-409C-BE32-E72D297353CC}">
                    <c16:uniqueId val="{00000003-0D6D-499A-9DC3-76705F495341}"/>
                  </c:ext>
                </c:extLst>
              </c15:ser>
            </c15:filteredLineSeries>
          </c:ext>
        </c:extLst>
      </c:lineChart>
      <c:dateAx>
        <c:axId val="205657318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4143"/>
        <c:crosses val="autoZero"/>
        <c:auto val="1"/>
        <c:lblOffset val="100"/>
        <c:baseTimeUnit val="days"/>
      </c:dateAx>
      <c:valAx>
        <c:axId val="205657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3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hazard</a:t>
            </a:r>
            <a:r>
              <a:rPr lang="en-US" baseline="0"/>
              <a:t> function (not smoothed from cum). It should monotonically increase over time unless if there is nothing going on externally (e.g., virus waves, seasonality variations, lockdowns, etc).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date'!$R$7</c:f>
              <c:strCache>
                <c:ptCount val="1"/>
                <c:pt idx="0">
                  <c:v>Dose 0</c:v>
                </c:pt>
              </c:strCache>
            </c:strRef>
          </c:tx>
          <c:spPr>
            <a:ln w="28575" cap="rnd">
              <a:solidFill>
                <a:schemeClr val="accent1"/>
              </a:solidFill>
              <a:round/>
            </a:ln>
            <a:effectLst/>
          </c:spPr>
          <c:marker>
            <c:symbol val="none"/>
          </c:marker>
          <c:cat>
            <c:numRef>
              <c:f>'KCOR later cum date'!$Q$8:$Q$181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date'!$R$8:$R$181</c:f>
              <c:numCache>
                <c:formatCode>General</c:formatCode>
                <c:ptCount val="174"/>
                <c:pt idx="0">
                  <c:v>1.9707107501225557E-4</c:v>
                </c:pt>
                <c:pt idx="1">
                  <c:v>1.7333363634468296E-4</c:v>
                </c:pt>
                <c:pt idx="2">
                  <c:v>1.686076728267632E-4</c:v>
                </c:pt>
                <c:pt idx="3">
                  <c:v>1.7814975955820152E-4</c:v>
                </c:pt>
                <c:pt idx="4">
                  <c:v>1.6953118181775606E-4</c:v>
                </c:pt>
                <c:pt idx="5">
                  <c:v>1.6393630570567448E-4</c:v>
                </c:pt>
                <c:pt idx="6">
                  <c:v>1.6699178188319042E-4</c:v>
                </c:pt>
                <c:pt idx="7">
                  <c:v>1.5533604214666895E-4</c:v>
                </c:pt>
                <c:pt idx="8">
                  <c:v>1.6509803734207339E-4</c:v>
                </c:pt>
                <c:pt idx="9">
                  <c:v>1.618787985808648E-4</c:v>
                </c:pt>
                <c:pt idx="10">
                  <c:v>1.5173106012608044E-4</c:v>
                </c:pt>
                <c:pt idx="11">
                  <c:v>1.5067159293135005E-4</c:v>
                </c:pt>
                <c:pt idx="12">
                  <c:v>1.5394227022068495E-4</c:v>
                </c:pt>
                <c:pt idx="13">
                  <c:v>1.6717653382805714E-4</c:v>
                </c:pt>
                <c:pt idx="14">
                  <c:v>1.6612146592857082E-4</c:v>
                </c:pt>
                <c:pt idx="15">
                  <c:v>1.5813341944487239E-4</c:v>
                </c:pt>
                <c:pt idx="16">
                  <c:v>1.5794175708475387E-4</c:v>
                </c:pt>
                <c:pt idx="17">
                  <c:v>1.7118590267394489E-4</c:v>
                </c:pt>
                <c:pt idx="18">
                  <c:v>1.8053536261052936E-4</c:v>
                </c:pt>
                <c:pt idx="19">
                  <c:v>2.0072943322319481E-4</c:v>
                </c:pt>
                <c:pt idx="20">
                  <c:v>2.2006830011473839E-4</c:v>
                </c:pt>
                <c:pt idx="21">
                  <c:v>2.4983079081900163E-4</c:v>
                </c:pt>
                <c:pt idx="22">
                  <c:v>2.8460555316101775E-4</c:v>
                </c:pt>
                <c:pt idx="23">
                  <c:v>2.974906974727141E-4</c:v>
                </c:pt>
                <c:pt idx="24">
                  <c:v>3.0951896962406138E-4</c:v>
                </c:pt>
                <c:pt idx="25">
                  <c:v>3.1504368587675994E-4</c:v>
                </c:pt>
                <c:pt idx="26">
                  <c:v>2.9993737593313576E-4</c:v>
                </c:pt>
                <c:pt idx="27">
                  <c:v>2.6960774626218908E-4</c:v>
                </c:pt>
                <c:pt idx="28">
                  <c:v>2.5946560661683821E-4</c:v>
                </c:pt>
                <c:pt idx="29">
                  <c:v>2.3562005896480561E-4</c:v>
                </c:pt>
                <c:pt idx="30">
                  <c:v>2.2241192671821123E-4</c:v>
                </c:pt>
                <c:pt idx="31">
                  <c:v>1.9571122827334719E-4</c:v>
                </c:pt>
                <c:pt idx="32">
                  <c:v>1.948794559286829E-4</c:v>
                </c:pt>
                <c:pt idx="33">
                  <c:v>2.2015506663120772E-4</c:v>
                </c:pt>
                <c:pt idx="34">
                  <c:v>2.2194447823622771E-4</c:v>
                </c:pt>
                <c:pt idx="35">
                  <c:v>2.2373507075251954E-4</c:v>
                </c:pt>
                <c:pt idx="36">
                  <c:v>2.1181093091067436E-4</c:v>
                </c:pt>
                <c:pt idx="37">
                  <c:v>2.0510533820444275E-4</c:v>
                </c:pt>
                <c:pt idx="38">
                  <c:v>1.9556422082074216E-4</c:v>
                </c:pt>
                <c:pt idx="39">
                  <c:v>1.8427478341044278E-4</c:v>
                </c:pt>
                <c:pt idx="40">
                  <c:v>1.9759946130755787E-4</c:v>
                </c:pt>
                <c:pt idx="41">
                  <c:v>1.9480549256203455E-4</c:v>
                </c:pt>
                <c:pt idx="42">
                  <c:v>1.841631267691269E-4</c:v>
                </c:pt>
                <c:pt idx="43">
                  <c:v>1.676288252698236E-4</c:v>
                </c:pt>
                <c:pt idx="44">
                  <c:v>1.6067974762285799E-4</c:v>
                </c:pt>
                <c:pt idx="45">
                  <c:v>1.5808871862770286E-4</c:v>
                </c:pt>
                <c:pt idx="46">
                  <c:v>1.6814660067795639E-4</c:v>
                </c:pt>
                <c:pt idx="47">
                  <c:v>1.6184872283907302E-4</c:v>
                </c:pt>
                <c:pt idx="48">
                  <c:v>1.3962102078234935E-4</c:v>
                </c:pt>
                <c:pt idx="49">
                  <c:v>1.3069421227607873E-4</c:v>
                </c:pt>
                <c:pt idx="50">
                  <c:v>1.3682175736046977E-4</c:v>
                </c:pt>
                <c:pt idx="51">
                  <c:v>1.4688055091119292E-4</c:v>
                </c:pt>
                <c:pt idx="52">
                  <c:v>1.3642399551166626E-4</c:v>
                </c:pt>
                <c:pt idx="53">
                  <c:v>1.3753422549959727E-4</c:v>
                </c:pt>
                <c:pt idx="54">
                  <c:v>1.5174621163042027E-4</c:v>
                </c:pt>
                <c:pt idx="55">
                  <c:v>1.3124083202810499E-4</c:v>
                </c:pt>
                <c:pt idx="56">
                  <c:v>1.3846573868693779E-4</c:v>
                </c:pt>
                <c:pt idx="57">
                  <c:v>1.4787811855652234E-4</c:v>
                </c:pt>
                <c:pt idx="58">
                  <c:v>1.5314352232289276E-4</c:v>
                </c:pt>
                <c:pt idx="59">
                  <c:v>1.463930503060646E-4</c:v>
                </c:pt>
                <c:pt idx="60">
                  <c:v>1.5297085825725497E-4</c:v>
                </c:pt>
                <c:pt idx="61">
                  <c:v>1.4993414728016973E-4</c:v>
                </c:pt>
                <c:pt idx="62">
                  <c:v>1.4733328958932784E-4</c:v>
                </c:pt>
                <c:pt idx="63">
                  <c:v>1.2920773703409546E-4</c:v>
                </c:pt>
                <c:pt idx="64">
                  <c:v>1.5830769976987115E-4</c:v>
                </c:pt>
                <c:pt idx="65">
                  <c:v>1.4346066512499985E-4</c:v>
                </c:pt>
                <c:pt idx="66">
                  <c:v>1.5879296383690904E-4</c:v>
                </c:pt>
                <c:pt idx="67">
                  <c:v>1.6581901395809062E-4</c:v>
                </c:pt>
                <c:pt idx="68">
                  <c:v>1.7087922654515796E-4</c:v>
                </c:pt>
                <c:pt idx="69">
                  <c:v>1.7462891400251904E-4</c:v>
                </c:pt>
                <c:pt idx="70">
                  <c:v>1.5539723065255998E-4</c:v>
                </c:pt>
                <c:pt idx="71">
                  <c:v>1.5126190436492615E-4</c:v>
                </c:pt>
                <c:pt idx="72">
                  <c:v>1.4537308583036473E-4</c:v>
                </c:pt>
                <c:pt idx="73">
                  <c:v>1.4539422223722317E-4</c:v>
                </c:pt>
                <c:pt idx="74">
                  <c:v>1.4213014568180166E-4</c:v>
                </c:pt>
                <c:pt idx="75">
                  <c:v>1.5222648789989522E-4</c:v>
                </c:pt>
                <c:pt idx="76">
                  <c:v>1.5904119660542826E-4</c:v>
                </c:pt>
                <c:pt idx="77">
                  <c:v>1.612576699482964E-4</c:v>
                </c:pt>
                <c:pt idx="78">
                  <c:v>1.7311801585998354E-4</c:v>
                </c:pt>
                <c:pt idx="79">
                  <c:v>1.8849166396637322E-4</c:v>
                </c:pt>
                <c:pt idx="80">
                  <c:v>2.1132824704269402E-4</c:v>
                </c:pt>
                <c:pt idx="81">
                  <c:v>1.8308494677379155E-4</c:v>
                </c:pt>
                <c:pt idx="82">
                  <c:v>1.6732729554030519E-4</c:v>
                </c:pt>
                <c:pt idx="83">
                  <c:v>1.5770364228297494E-4</c:v>
                </c:pt>
                <c:pt idx="84">
                  <c:v>1.4390708190268868E-4</c:v>
                </c:pt>
                <c:pt idx="85">
                  <c:v>1.4963267619408184E-4</c:v>
                </c:pt>
                <c:pt idx="86">
                  <c:v>1.4526603898666265E-4</c:v>
                </c:pt>
                <c:pt idx="87">
                  <c:v>1.466040427153719E-4</c:v>
                </c:pt>
                <c:pt idx="88">
                  <c:v>1.422352402058416E-4</c:v>
                </c:pt>
                <c:pt idx="89">
                  <c:v>1.4467047920932653E-4</c:v>
                </c:pt>
                <c:pt idx="90">
                  <c:v>1.3876282425691428E-4</c:v>
                </c:pt>
                <c:pt idx="91">
                  <c:v>1.4053894071701617E-4</c:v>
                </c:pt>
                <c:pt idx="92">
                  <c:v>1.3946050330950762E-4</c:v>
                </c:pt>
                <c:pt idx="93">
                  <c:v>1.3310958057192825E-4</c:v>
                </c:pt>
                <c:pt idx="94">
                  <c:v>1.3510457279231674E-4</c:v>
                </c:pt>
                <c:pt idx="95">
                  <c:v>1.3072830294067665E-4</c:v>
                </c:pt>
                <c:pt idx="96">
                  <c:v>1.2854785222481252E-4</c:v>
                </c:pt>
                <c:pt idx="97">
                  <c:v>1.2504786833302138E-4</c:v>
                </c:pt>
                <c:pt idx="98">
                  <c:v>1.380323230811265E-4</c:v>
                </c:pt>
                <c:pt idx="99">
                  <c:v>1.1738642437286471E-4</c:v>
                </c:pt>
                <c:pt idx="100">
                  <c:v>1.2443586160844878E-4</c:v>
                </c:pt>
                <c:pt idx="101">
                  <c:v>1.226922102539696E-4</c:v>
                </c:pt>
                <c:pt idx="102">
                  <c:v>1.1501013058405904E-4</c:v>
                </c:pt>
                <c:pt idx="103">
                  <c:v>1.2074188314167095E-4</c:v>
                </c:pt>
                <c:pt idx="104">
                  <c:v>1.2405602509169073E-4</c:v>
                </c:pt>
                <c:pt idx="105">
                  <c:v>1.2671140153381407E-4</c:v>
                </c:pt>
                <c:pt idx="106">
                  <c:v>1.2540729886915752E-4</c:v>
                </c:pt>
                <c:pt idx="107">
                  <c:v>1.2234227378691537E-4</c:v>
                </c:pt>
                <c:pt idx="108">
                  <c:v>1.2191708245081841E-4</c:v>
                </c:pt>
                <c:pt idx="109">
                  <c:v>1.1576896577104837E-4</c:v>
                </c:pt>
                <c:pt idx="110">
                  <c:v>1.104992321207772E-4</c:v>
                </c:pt>
                <c:pt idx="111">
                  <c:v>1.0985098032135499E-4</c:v>
                </c:pt>
                <c:pt idx="112">
                  <c:v>1.1933077028520527E-4</c:v>
                </c:pt>
                <c:pt idx="113">
                  <c:v>1.3674150734885483E-4</c:v>
                </c:pt>
                <c:pt idx="114">
                  <c:v>1.2332560728713237E-4</c:v>
                </c:pt>
                <c:pt idx="115">
                  <c:v>1.0968447883120887E-4</c:v>
                </c:pt>
                <c:pt idx="116">
                  <c:v>1.165254063600568E-4</c:v>
                </c:pt>
                <c:pt idx="117">
                  <c:v>1.1896243620905646E-4</c:v>
                </c:pt>
                <c:pt idx="118">
                  <c:v>1.2095965305278523E-4</c:v>
                </c:pt>
                <c:pt idx="119">
                  <c:v>1.2053355171767791E-4</c:v>
                </c:pt>
                <c:pt idx="120">
                  <c:v>1.3597575905950941E-4</c:v>
                </c:pt>
                <c:pt idx="121">
                  <c:v>1.3136529334617432E-4</c:v>
                </c:pt>
                <c:pt idx="122">
                  <c:v>1.351302945769145E-4</c:v>
                </c:pt>
                <c:pt idx="123">
                  <c:v>1.3162079340920351E-4</c:v>
                </c:pt>
                <c:pt idx="124">
                  <c:v>1.2833041704266636E-4</c:v>
                </c:pt>
                <c:pt idx="125">
                  <c:v>1.3650695484432624E-4</c:v>
                </c:pt>
                <c:pt idx="126">
                  <c:v>1.3630501819862206E-4</c:v>
                </c:pt>
                <c:pt idx="127">
                  <c:v>1.3963265604765971E-4</c:v>
                </c:pt>
                <c:pt idx="128">
                  <c:v>1.411966017205996E-4</c:v>
                </c:pt>
                <c:pt idx="129">
                  <c:v>1.526912609947419E-4</c:v>
                </c:pt>
                <c:pt idx="130">
                  <c:v>1.3748621159640344E-4</c:v>
                </c:pt>
                <c:pt idx="131">
                  <c:v>1.5383924403230908E-4</c:v>
                </c:pt>
                <c:pt idx="132">
                  <c:v>1.5364214699209859E-4</c:v>
                </c:pt>
                <c:pt idx="133">
                  <c:v>1.4836654423468413E-4</c:v>
                </c:pt>
                <c:pt idx="134">
                  <c:v>1.329303910420008E-4</c:v>
                </c:pt>
                <c:pt idx="135">
                  <c:v>1.4222416982399022E-4</c:v>
                </c:pt>
                <c:pt idx="136">
                  <c:v>1.3871013293128477E-4</c:v>
                </c:pt>
                <c:pt idx="137">
                  <c:v>1.3917122014647733E-4</c:v>
                </c:pt>
                <c:pt idx="138">
                  <c:v>1.4957542810716638E-4</c:v>
                </c:pt>
                <c:pt idx="139">
                  <c:v>1.3213989081669404E-4</c:v>
                </c:pt>
                <c:pt idx="140">
                  <c:v>1.2685304357127521E-4</c:v>
                </c:pt>
                <c:pt idx="141">
                  <c:v>1.1625925473233597E-4</c:v>
                </c:pt>
                <c:pt idx="142">
                  <c:v>1.2423109918282752E-4</c:v>
                </c:pt>
                <c:pt idx="143">
                  <c:v>1.1739267564985036E-4</c:v>
                </c:pt>
                <c:pt idx="144">
                  <c:v>1.1762757575392741E-4</c:v>
                </c:pt>
                <c:pt idx="145">
                  <c:v>1.1587226731869042E-4</c:v>
                </c:pt>
                <c:pt idx="146">
                  <c:v>1.1301050600594765E-4</c:v>
                </c:pt>
                <c:pt idx="147">
                  <c:v>1.1921670437001973E-4</c:v>
                </c:pt>
                <c:pt idx="148">
                  <c:v>1.1723993320580761E-4</c:v>
                </c:pt>
                <c:pt idx="149">
                  <c:v>1.0353650168698523E-4</c:v>
                </c:pt>
                <c:pt idx="150">
                  <c:v>1.0907889302157448E-4</c:v>
                </c:pt>
                <c:pt idx="151">
                  <c:v>1.0732046154553502E-4</c:v>
                </c:pt>
                <c:pt idx="152">
                  <c:v>1.0954513220602537E-4</c:v>
                </c:pt>
                <c:pt idx="153">
                  <c:v>1.1287723417606078E-4</c:v>
                </c:pt>
                <c:pt idx="154">
                  <c:v>1.1311134229960399E-4</c:v>
                </c:pt>
                <c:pt idx="155">
                  <c:v>1.0714661275306237E-4</c:v>
                </c:pt>
                <c:pt idx="156">
                  <c:v>1.0073714134891934E-4</c:v>
                </c:pt>
                <c:pt idx="157">
                  <c:v>1.1536202598252872E-4</c:v>
                </c:pt>
                <c:pt idx="158">
                  <c:v>1.0341642937527135E-4</c:v>
                </c:pt>
                <c:pt idx="159">
                  <c:v>9.7668588851786668E-5</c:v>
                </c:pt>
                <c:pt idx="160">
                  <c:v>1.0609528496143138E-4</c:v>
                </c:pt>
                <c:pt idx="161">
                  <c:v>9.4808650518647336E-5</c:v>
                </c:pt>
                <c:pt idx="162">
                  <c:v>1.012425250041472E-4</c:v>
                </c:pt>
                <c:pt idx="163">
                  <c:v>1.0258220238800184E-4</c:v>
                </c:pt>
                <c:pt idx="164">
                  <c:v>9.4615376930629708E-5</c:v>
                </c:pt>
                <c:pt idx="165">
                  <c:v>8.731112327095447E-5</c:v>
                </c:pt>
                <c:pt idx="166">
                  <c:v>8.2442880095625915E-5</c:v>
                </c:pt>
                <c:pt idx="167">
                  <c:v>8.3557918374811474E-5</c:v>
                </c:pt>
                <c:pt idx="168">
                  <c:v>5.2975347081270178E-5</c:v>
                </c:pt>
                <c:pt idx="169">
                  <c:v>5.386484115659577E-5</c:v>
                </c:pt>
                <c:pt idx="170">
                  <c:v>4.0345114777342586E-5</c:v>
                </c:pt>
                <c:pt idx="171">
                  <c:v>3.9016604230319622E-5</c:v>
                </c:pt>
                <c:pt idx="172">
                  <c:v>1.7735323355303903E-5</c:v>
                </c:pt>
                <c:pt idx="173">
                  <c:v>4.212185520162123E-6</c:v>
                </c:pt>
              </c:numCache>
            </c:numRef>
          </c:val>
          <c:smooth val="0"/>
          <c:extLst>
            <c:ext xmlns:c16="http://schemas.microsoft.com/office/drawing/2014/chart" uri="{C3380CC4-5D6E-409C-BE32-E72D297353CC}">
              <c16:uniqueId val="{00000000-A412-421D-8E69-F95E55248FBB}"/>
            </c:ext>
          </c:extLst>
        </c:ser>
        <c:ser>
          <c:idx val="1"/>
          <c:order val="1"/>
          <c:tx>
            <c:strRef>
              <c:f>'KCOR later cum date'!$S$7</c:f>
              <c:strCache>
                <c:ptCount val="1"/>
                <c:pt idx="0">
                  <c:v>Dose 1</c:v>
                </c:pt>
              </c:strCache>
            </c:strRef>
          </c:tx>
          <c:spPr>
            <a:ln w="28575" cap="rnd">
              <a:solidFill>
                <a:schemeClr val="accent2"/>
              </a:solidFill>
              <a:round/>
            </a:ln>
            <a:effectLst/>
          </c:spPr>
          <c:marker>
            <c:symbol val="none"/>
          </c:marker>
          <c:cat>
            <c:numRef>
              <c:f>'KCOR later cum date'!$Q$8:$Q$181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date'!$S$8:$S$181</c:f>
              <c:numCache>
                <c:formatCode>General</c:formatCode>
                <c:ptCount val="174"/>
                <c:pt idx="0">
                  <c:v>1.274127804680409E-4</c:v>
                </c:pt>
                <c:pt idx="1">
                  <c:v>1.341780465292889E-4</c:v>
                </c:pt>
                <c:pt idx="2">
                  <c:v>1.1275523787815698E-4</c:v>
                </c:pt>
                <c:pt idx="3">
                  <c:v>1.2110693340081885E-4</c:v>
                </c:pt>
                <c:pt idx="4">
                  <c:v>1.2390161433438785E-4</c:v>
                </c:pt>
                <c:pt idx="5">
                  <c:v>1.2828611554720865E-4</c:v>
                </c:pt>
                <c:pt idx="6">
                  <c:v>1.3545304795031373E-4</c:v>
                </c:pt>
                <c:pt idx="7">
                  <c:v>1.3149836847745969E-4</c:v>
                </c:pt>
                <c:pt idx="8">
                  <c:v>1.3310508149296375E-4</c:v>
                </c:pt>
                <c:pt idx="9">
                  <c:v>1.2795651085620947E-4</c:v>
                </c:pt>
                <c:pt idx="10">
                  <c:v>1.375118934056666E-4</c:v>
                </c:pt>
                <c:pt idx="11">
                  <c:v>1.4190348241840901E-4</c:v>
                </c:pt>
                <c:pt idx="12">
                  <c:v>1.4589936348963236E-4</c:v>
                </c:pt>
                <c:pt idx="13">
                  <c:v>1.4790882004871712E-4</c:v>
                </c:pt>
                <c:pt idx="14">
                  <c:v>1.3242080966640758E-4</c:v>
                </c:pt>
                <c:pt idx="15">
                  <c:v>1.4317736040401921E-4</c:v>
                </c:pt>
                <c:pt idx="16">
                  <c:v>1.5354072499004288E-4</c:v>
                </c:pt>
                <c:pt idx="17">
                  <c:v>1.4083268741989799E-4</c:v>
                </c:pt>
                <c:pt idx="18">
                  <c:v>1.5239216940651109E-4</c:v>
                </c:pt>
                <c:pt idx="19">
                  <c:v>1.6117103325823961E-4</c:v>
                </c:pt>
                <c:pt idx="20">
                  <c:v>1.6199311266182259E-4</c:v>
                </c:pt>
                <c:pt idx="21">
                  <c:v>1.7316661876535042E-4</c:v>
                </c:pt>
                <c:pt idx="22">
                  <c:v>1.7240023573543987E-4</c:v>
                </c:pt>
                <c:pt idx="23">
                  <c:v>1.9353775121752674E-4</c:v>
                </c:pt>
                <c:pt idx="24">
                  <c:v>1.9596526697861287E-4</c:v>
                </c:pt>
                <c:pt idx="25">
                  <c:v>1.9162106097591071E-4</c:v>
                </c:pt>
                <c:pt idx="26">
                  <c:v>1.8727434989841558E-4</c:v>
                </c:pt>
                <c:pt idx="27">
                  <c:v>1.8451945586833821E-4</c:v>
                </c:pt>
                <c:pt idx="28">
                  <c:v>1.7379027463940974E-4</c:v>
                </c:pt>
                <c:pt idx="29">
                  <c:v>1.5268931561263061E-4</c:v>
                </c:pt>
                <c:pt idx="30">
                  <c:v>1.6308039361242487E-4</c:v>
                </c:pt>
                <c:pt idx="31">
                  <c:v>1.5393401126598873E-4</c:v>
                </c:pt>
                <c:pt idx="32">
                  <c:v>1.5475548066705051E-4</c:v>
                </c:pt>
                <c:pt idx="33">
                  <c:v>1.6315735446023697E-4</c:v>
                </c:pt>
                <c:pt idx="34">
                  <c:v>1.7515451246190929E-4</c:v>
                </c:pt>
                <c:pt idx="35">
                  <c:v>1.6401073728469981E-4</c:v>
                </c:pt>
                <c:pt idx="36">
                  <c:v>1.5645379935259448E-4</c:v>
                </c:pt>
                <c:pt idx="37">
                  <c:v>1.4609886128747507E-4</c:v>
                </c:pt>
                <c:pt idx="38">
                  <c:v>1.6049384229163899E-4</c:v>
                </c:pt>
                <c:pt idx="39">
                  <c:v>1.4414702222601572E-4</c:v>
                </c:pt>
                <c:pt idx="40">
                  <c:v>1.7492096652096072E-4</c:v>
                </c:pt>
                <c:pt idx="41">
                  <c:v>1.7575050503606024E-4</c:v>
                </c:pt>
                <c:pt idx="42">
                  <c:v>1.6779066476079233E-4</c:v>
                </c:pt>
                <c:pt idx="43">
                  <c:v>1.7021643900355532E-4</c:v>
                </c:pt>
                <c:pt idx="44">
                  <c:v>1.6664838368655443E-4</c:v>
                </c:pt>
                <c:pt idx="45">
                  <c:v>1.6028039910955837E-4</c:v>
                </c:pt>
                <c:pt idx="46">
                  <c:v>1.571077152514197E-4</c:v>
                </c:pt>
                <c:pt idx="47">
                  <c:v>1.4953510204444045E-4</c:v>
                </c:pt>
                <c:pt idx="48">
                  <c:v>1.6035526122587849E-4</c:v>
                </c:pt>
                <c:pt idx="49">
                  <c:v>1.5678112387391887E-4</c:v>
                </c:pt>
                <c:pt idx="50">
                  <c:v>1.5040499372927747E-4</c:v>
                </c:pt>
                <c:pt idx="51">
                  <c:v>1.544286622665571E-4</c:v>
                </c:pt>
                <c:pt idx="52">
                  <c:v>1.3524468505004872E-4</c:v>
                </c:pt>
                <c:pt idx="53">
                  <c:v>1.3806447632969422E-4</c:v>
                </c:pt>
                <c:pt idx="54">
                  <c:v>1.5769695241289522E-4</c:v>
                </c:pt>
                <c:pt idx="55">
                  <c:v>1.4611200972637848E-4</c:v>
                </c:pt>
                <c:pt idx="56">
                  <c:v>1.4252981639779064E-4</c:v>
                </c:pt>
                <c:pt idx="57">
                  <c:v>1.6417468223024455E-4</c:v>
                </c:pt>
                <c:pt idx="58">
                  <c:v>1.5619117831936142E-4</c:v>
                </c:pt>
                <c:pt idx="59">
                  <c:v>1.5501382638211992E-4</c:v>
                </c:pt>
                <c:pt idx="60">
                  <c:v>1.59044324225597E-4</c:v>
                </c:pt>
                <c:pt idx="61">
                  <c:v>1.6227531665769451E-4</c:v>
                </c:pt>
                <c:pt idx="62">
                  <c:v>1.4025914302212217E-4</c:v>
                </c:pt>
                <c:pt idx="63">
                  <c:v>1.5470861304932407E-4</c:v>
                </c:pt>
                <c:pt idx="64">
                  <c:v>1.419040722836641E-4</c:v>
                </c:pt>
                <c:pt idx="65">
                  <c:v>1.5716021152753257E-4</c:v>
                </c:pt>
                <c:pt idx="66">
                  <c:v>1.7322558103962207E-4</c:v>
                </c:pt>
                <c:pt idx="67">
                  <c:v>1.6924470779707953E-4</c:v>
                </c:pt>
                <c:pt idx="68">
                  <c:v>1.7890113834450076E-4</c:v>
                </c:pt>
                <c:pt idx="69">
                  <c:v>1.5526078326351755E-4</c:v>
                </c:pt>
                <c:pt idx="70">
                  <c:v>1.6973122519481527E-4</c:v>
                </c:pt>
                <c:pt idx="71">
                  <c:v>1.5330449473052813E-4</c:v>
                </c:pt>
                <c:pt idx="72">
                  <c:v>1.505181137342967E-4</c:v>
                </c:pt>
                <c:pt idx="73">
                  <c:v>1.6900866821860524E-4</c:v>
                </c:pt>
                <c:pt idx="74">
                  <c:v>1.6542331542832657E-4</c:v>
                </c:pt>
                <c:pt idx="75">
                  <c:v>1.6504907235516365E-4</c:v>
                </c:pt>
                <c:pt idx="76">
                  <c:v>1.8074190988170619E-4</c:v>
                </c:pt>
                <c:pt idx="77">
                  <c:v>1.8238161515325273E-4</c:v>
                </c:pt>
                <c:pt idx="78">
                  <c:v>2.1416008045549442E-4</c:v>
                </c:pt>
                <c:pt idx="79">
                  <c:v>2.0415774552162596E-4</c:v>
                </c:pt>
                <c:pt idx="80">
                  <c:v>2.3033032404546632E-4</c:v>
                </c:pt>
                <c:pt idx="81">
                  <c:v>2.0866959938580502E-4</c:v>
                </c:pt>
                <c:pt idx="82">
                  <c:v>1.9544107614316231E-4</c:v>
                </c:pt>
                <c:pt idx="83">
                  <c:v>1.9024991374463963E-4</c:v>
                </c:pt>
                <c:pt idx="84">
                  <c:v>1.8103246484508354E-4</c:v>
                </c:pt>
                <c:pt idx="85">
                  <c:v>1.6778601166747681E-4</c:v>
                </c:pt>
                <c:pt idx="86">
                  <c:v>1.7224130244130516E-4</c:v>
                </c:pt>
                <c:pt idx="87">
                  <c:v>1.8112682670642954E-4</c:v>
                </c:pt>
                <c:pt idx="88">
                  <c:v>1.702891356627915E-4</c:v>
                </c:pt>
                <c:pt idx="89">
                  <c:v>1.7515028240950274E-4</c:v>
                </c:pt>
                <c:pt idx="90">
                  <c:v>1.8766629765712184E-4</c:v>
                </c:pt>
                <c:pt idx="91">
                  <c:v>1.5426712773316303E-4</c:v>
                </c:pt>
                <c:pt idx="92">
                  <c:v>1.7644954555642818E-4</c:v>
                </c:pt>
                <c:pt idx="93">
                  <c:v>1.4666212738754448E-4</c:v>
                </c:pt>
                <c:pt idx="94">
                  <c:v>1.5675885583624861E-4</c:v>
                </c:pt>
                <c:pt idx="95">
                  <c:v>1.8177432344662435E-4</c:v>
                </c:pt>
                <c:pt idx="96">
                  <c:v>1.697127283580776E-4</c:v>
                </c:pt>
                <c:pt idx="97">
                  <c:v>1.6087071814678414E-4</c:v>
                </c:pt>
                <c:pt idx="98">
                  <c:v>1.5726706964822211E-4</c:v>
                </c:pt>
                <c:pt idx="99">
                  <c:v>1.532583741560725E-4</c:v>
                </c:pt>
                <c:pt idx="100">
                  <c:v>1.5449207936119472E-4</c:v>
                </c:pt>
                <c:pt idx="101">
                  <c:v>1.5532288532391954E-4</c:v>
                </c:pt>
                <c:pt idx="102">
                  <c:v>1.5211877883199512E-4</c:v>
                </c:pt>
                <c:pt idx="103">
                  <c:v>1.4770244038547057E-4</c:v>
                </c:pt>
                <c:pt idx="104">
                  <c:v>1.3844039850166454E-4</c:v>
                </c:pt>
                <c:pt idx="105">
                  <c:v>1.6389300003664958E-4</c:v>
                </c:pt>
                <c:pt idx="106">
                  <c:v>1.4655762213679102E-4</c:v>
                </c:pt>
                <c:pt idx="107">
                  <c:v>1.5586720952937819E-4</c:v>
                </c:pt>
                <c:pt idx="108">
                  <c:v>1.6194995862461739E-4</c:v>
                </c:pt>
                <c:pt idx="109">
                  <c:v>1.5147319831902478E-4</c:v>
                </c:pt>
                <c:pt idx="110">
                  <c:v>1.5472831375188024E-4</c:v>
                </c:pt>
                <c:pt idx="111">
                  <c:v>1.4222572782335649E-4</c:v>
                </c:pt>
                <c:pt idx="112">
                  <c:v>1.7538570756508922E-4</c:v>
                </c:pt>
                <c:pt idx="113">
                  <c:v>1.5803512656605519E-4</c:v>
                </c:pt>
                <c:pt idx="114">
                  <c:v>1.8110420251674306E-4</c:v>
                </c:pt>
                <c:pt idx="115">
                  <c:v>1.4959740132735488E-4</c:v>
                </c:pt>
                <c:pt idx="116">
                  <c:v>1.4921537609239693E-4</c:v>
                </c:pt>
                <c:pt idx="117">
                  <c:v>1.4114831253121072E-4</c:v>
                </c:pt>
                <c:pt idx="118">
                  <c:v>1.6503532521502942E-4</c:v>
                </c:pt>
                <c:pt idx="119">
                  <c:v>1.4928334917607773E-4</c:v>
                </c:pt>
                <c:pt idx="120">
                  <c:v>1.4930563802186193E-4</c:v>
                </c:pt>
                <c:pt idx="121">
                  <c:v>1.9789466847720537E-4</c:v>
                </c:pt>
                <c:pt idx="122">
                  <c:v>1.8417030016559517E-4</c:v>
                </c:pt>
                <c:pt idx="123">
                  <c:v>1.8784816741340148E-4</c:v>
                </c:pt>
                <c:pt idx="124">
                  <c:v>1.7330503267736617E-4</c:v>
                </c:pt>
                <c:pt idx="125">
                  <c:v>1.6604467449856858E-4</c:v>
                </c:pt>
                <c:pt idx="126">
                  <c:v>1.8956762436179837E-4</c:v>
                </c:pt>
                <c:pt idx="127">
                  <c:v>1.8555183289720379E-4</c:v>
                </c:pt>
                <c:pt idx="128">
                  <c:v>1.7829183503038901E-4</c:v>
                </c:pt>
                <c:pt idx="129">
                  <c:v>2.0507491588211282E-4</c:v>
                </c:pt>
                <c:pt idx="130">
                  <c:v>1.8808985886282654E-4</c:v>
                </c:pt>
                <c:pt idx="131">
                  <c:v>1.8204305469863481E-4</c:v>
                </c:pt>
                <c:pt idx="132">
                  <c:v>1.87753942319832E-4</c:v>
                </c:pt>
                <c:pt idx="133">
                  <c:v>1.7440348980977689E-4</c:v>
                </c:pt>
                <c:pt idx="134">
                  <c:v>1.6713141679538748E-4</c:v>
                </c:pt>
                <c:pt idx="135">
                  <c:v>1.8623027975580816E-4</c:v>
                </c:pt>
                <c:pt idx="136">
                  <c:v>1.9681696309215921E-4</c:v>
                </c:pt>
                <c:pt idx="137">
                  <c:v>1.846779414754688E-4</c:v>
                </c:pt>
                <c:pt idx="138">
                  <c:v>2.0217012238035856E-4</c:v>
                </c:pt>
                <c:pt idx="139">
                  <c:v>1.7540960420682117E-4</c:v>
                </c:pt>
                <c:pt idx="140">
                  <c:v>1.9574796496809498E-4</c:v>
                </c:pt>
                <c:pt idx="141">
                  <c:v>1.6856888912191429E-4</c:v>
                </c:pt>
                <c:pt idx="142">
                  <c:v>1.4462631996729704E-4</c:v>
                </c:pt>
                <c:pt idx="143">
                  <c:v>1.4952335395742556E-4</c:v>
                </c:pt>
                <c:pt idx="144">
                  <c:v>1.629571566485318E-4</c:v>
                </c:pt>
                <c:pt idx="145">
                  <c:v>1.6867440048301451E-4</c:v>
                </c:pt>
                <c:pt idx="146">
                  <c:v>1.6788976226933511E-4</c:v>
                </c:pt>
                <c:pt idx="147">
                  <c:v>1.4433455392237016E-4</c:v>
                </c:pt>
                <c:pt idx="148">
                  <c:v>1.4191540686348743E-4</c:v>
                </c:pt>
                <c:pt idx="149">
                  <c:v>1.4559604525047566E-4</c:v>
                </c:pt>
                <c:pt idx="150">
                  <c:v>1.5578684080137767E-4</c:v>
                </c:pt>
                <c:pt idx="151">
                  <c:v>1.4808100871858428E-4</c:v>
                </c:pt>
                <c:pt idx="152">
                  <c:v>1.452545996283088E-4</c:v>
                </c:pt>
                <c:pt idx="153">
                  <c:v>1.623683482140588E-4</c:v>
                </c:pt>
                <c:pt idx="154">
                  <c:v>1.4000791230368671E-4</c:v>
                </c:pt>
                <c:pt idx="155">
                  <c:v>1.538685111128439E-4</c:v>
                </c:pt>
                <c:pt idx="156">
                  <c:v>1.4574915293836936E-4</c:v>
                </c:pt>
                <c:pt idx="157">
                  <c:v>1.5106413719288519E-4</c:v>
                </c:pt>
                <c:pt idx="158">
                  <c:v>1.5149423434586824E-4</c:v>
                </c:pt>
                <c:pt idx="159">
                  <c:v>1.2667005420784782E-4</c:v>
                </c:pt>
                <c:pt idx="160">
                  <c:v>1.5316593195977427E-4</c:v>
                </c:pt>
                <c:pt idx="161">
                  <c:v>1.3648409258347352E-4</c:v>
                </c:pt>
                <c:pt idx="162">
                  <c:v>1.4139271851053604E-4</c:v>
                </c:pt>
                <c:pt idx="163">
                  <c:v>1.3407669166081134E-4</c:v>
                </c:pt>
                <c:pt idx="164">
                  <c:v>1.1738280379859848E-4</c:v>
                </c:pt>
                <c:pt idx="165">
                  <c:v>1.1413538180684367E-4</c:v>
                </c:pt>
                <c:pt idx="166">
                  <c:v>1.1374071410036413E-4</c:v>
                </c:pt>
                <c:pt idx="167">
                  <c:v>1.1375365252205622E-4</c:v>
                </c:pt>
                <c:pt idx="168">
                  <c:v>7.8697374993837505E-5</c:v>
                </c:pt>
                <c:pt idx="169">
                  <c:v>7.2586489076418415E-5</c:v>
                </c:pt>
                <c:pt idx="170">
                  <c:v>6.2803798100747276E-5</c:v>
                </c:pt>
                <c:pt idx="171">
                  <c:v>4.4862270797050939E-5</c:v>
                </c:pt>
                <c:pt idx="172">
                  <c:v>2.4063319976683824E-5</c:v>
                </c:pt>
                <c:pt idx="173">
                  <c:v>1.2235741129726493E-6</c:v>
                </c:pt>
              </c:numCache>
            </c:numRef>
          </c:val>
          <c:smooth val="0"/>
          <c:extLst>
            <c:ext xmlns:c16="http://schemas.microsoft.com/office/drawing/2014/chart" uri="{C3380CC4-5D6E-409C-BE32-E72D297353CC}">
              <c16:uniqueId val="{00000001-A412-421D-8E69-F95E55248FBB}"/>
            </c:ext>
          </c:extLst>
        </c:ser>
        <c:ser>
          <c:idx val="2"/>
          <c:order val="2"/>
          <c:tx>
            <c:strRef>
              <c:f>'KCOR later cum date'!$T$7</c:f>
              <c:strCache>
                <c:ptCount val="1"/>
                <c:pt idx="0">
                  <c:v>Dose 2</c:v>
                </c:pt>
              </c:strCache>
            </c:strRef>
          </c:tx>
          <c:spPr>
            <a:ln w="28575" cap="rnd">
              <a:solidFill>
                <a:schemeClr val="accent3"/>
              </a:solidFill>
              <a:round/>
            </a:ln>
            <a:effectLst/>
          </c:spPr>
          <c:marker>
            <c:symbol val="none"/>
          </c:marker>
          <c:cat>
            <c:numRef>
              <c:f>'KCOR later cum date'!$Q$8:$Q$181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date'!$T$8:$T$181</c:f>
              <c:numCache>
                <c:formatCode>General</c:formatCode>
                <c:ptCount val="174"/>
                <c:pt idx="0">
                  <c:v>3.479032746561342E-4</c:v>
                </c:pt>
                <c:pt idx="1">
                  <c:v>3.5389922171346152E-4</c:v>
                </c:pt>
                <c:pt idx="2">
                  <c:v>3.4716807420927308E-4</c:v>
                </c:pt>
                <c:pt idx="3">
                  <c:v>3.4091978135142819E-4</c:v>
                </c:pt>
                <c:pt idx="4">
                  <c:v>4.013174438049078E-4</c:v>
                </c:pt>
                <c:pt idx="5">
                  <c:v>3.7451219489627763E-4</c:v>
                </c:pt>
                <c:pt idx="6">
                  <c:v>4.3154919472294359E-4</c:v>
                </c:pt>
                <c:pt idx="7">
                  <c:v>3.7628631367712749E-4</c:v>
                </c:pt>
                <c:pt idx="8">
                  <c:v>4.0293539714187276E-4</c:v>
                </c:pt>
                <c:pt idx="9">
                  <c:v>3.9720484189085343E-4</c:v>
                </c:pt>
                <c:pt idx="10">
                  <c:v>3.9736267627192698E-4</c:v>
                </c:pt>
                <c:pt idx="11">
                  <c:v>4.0882452219282778E-4</c:v>
                </c:pt>
                <c:pt idx="12">
                  <c:v>4.3210082041469423E-4</c:v>
                </c:pt>
                <c:pt idx="13">
                  <c:v>4.3032000980749378E-4</c:v>
                </c:pt>
                <c:pt idx="14">
                  <c:v>4.3148948920006106E-4</c:v>
                </c:pt>
                <c:pt idx="15">
                  <c:v>4.4053764023662068E-4</c:v>
                </c:pt>
                <c:pt idx="16">
                  <c:v>4.4713492154601589E-4</c:v>
                </c:pt>
                <c:pt idx="17">
                  <c:v>4.7295930032336758E-4</c:v>
                </c:pt>
                <c:pt idx="18">
                  <c:v>4.8994577073491283E-4</c:v>
                </c:pt>
                <c:pt idx="19">
                  <c:v>5.5875221681228485E-4</c:v>
                </c:pt>
                <c:pt idx="20">
                  <c:v>5.7683346680806053E-4</c:v>
                </c:pt>
                <c:pt idx="21">
                  <c:v>5.8259897066436186E-4</c:v>
                </c:pt>
                <c:pt idx="22">
                  <c:v>5.8985685084582569E-4</c:v>
                </c:pt>
                <c:pt idx="23">
                  <c:v>6.2976216449631703E-4</c:v>
                </c:pt>
                <c:pt idx="24">
                  <c:v>6.628154366038391E-4</c:v>
                </c:pt>
                <c:pt idx="25">
                  <c:v>6.5483786689005065E-4</c:v>
                </c:pt>
                <c:pt idx="26">
                  <c:v>5.8739247478968842E-4</c:v>
                </c:pt>
                <c:pt idx="27">
                  <c:v>5.599784083869674E-4</c:v>
                </c:pt>
                <c:pt idx="28">
                  <c:v>5.1367181269608528E-4</c:v>
                </c:pt>
                <c:pt idx="29">
                  <c:v>4.8813350428178459E-4</c:v>
                </c:pt>
                <c:pt idx="30">
                  <c:v>5.1021523454053961E-4</c:v>
                </c:pt>
                <c:pt idx="31">
                  <c:v>4.9557484467370938E-4</c:v>
                </c:pt>
                <c:pt idx="32">
                  <c:v>4.9681443611992407E-4</c:v>
                </c:pt>
                <c:pt idx="33">
                  <c:v>5.5225043449885606E-4</c:v>
                </c:pt>
                <c:pt idx="34">
                  <c:v>5.6499284071488676E-4</c:v>
                </c:pt>
                <c:pt idx="35">
                  <c:v>5.4141933801409936E-4</c:v>
                </c:pt>
                <c:pt idx="36">
                  <c:v>5.2278757494001675E-4</c:v>
                </c:pt>
                <c:pt idx="37">
                  <c:v>5.0661779909793442E-4</c:v>
                </c:pt>
                <c:pt idx="38">
                  <c:v>5.0089227153753146E-4</c:v>
                </c:pt>
                <c:pt idx="39">
                  <c:v>5.1610665255185934E-4</c:v>
                </c:pt>
                <c:pt idx="40">
                  <c:v>5.1138276766711326E-4</c:v>
                </c:pt>
                <c:pt idx="41">
                  <c:v>5.4809346714897482E-4</c:v>
                </c:pt>
                <c:pt idx="42">
                  <c:v>5.4239903518146012E-4</c:v>
                </c:pt>
                <c:pt idx="43">
                  <c:v>5.1520183833861138E-4</c:v>
                </c:pt>
                <c:pt idx="44">
                  <c:v>5.4347324732006974E-4</c:v>
                </c:pt>
                <c:pt idx="45">
                  <c:v>5.2775663390685842E-4</c:v>
                </c:pt>
                <c:pt idx="46">
                  <c:v>5.0901118546206917E-4</c:v>
                </c:pt>
                <c:pt idx="47">
                  <c:v>5.0526333731966964E-4</c:v>
                </c:pt>
                <c:pt idx="48">
                  <c:v>4.6542865490883375E-4</c:v>
                </c:pt>
                <c:pt idx="49">
                  <c:v>4.1851962452932616E-4</c:v>
                </c:pt>
                <c:pt idx="50">
                  <c:v>4.8389665613880853E-4</c:v>
                </c:pt>
                <c:pt idx="51">
                  <c:v>4.7359293867126436E-4</c:v>
                </c:pt>
                <c:pt idx="52">
                  <c:v>4.6879690709760179E-4</c:v>
                </c:pt>
                <c:pt idx="53">
                  <c:v>4.6248720008519291E-4</c:v>
                </c:pt>
                <c:pt idx="54">
                  <c:v>5.0541513693925957E-4</c:v>
                </c:pt>
                <c:pt idx="55">
                  <c:v>4.1969870270722149E-4</c:v>
                </c:pt>
                <c:pt idx="56">
                  <c:v>4.5659093313738425E-4</c:v>
                </c:pt>
                <c:pt idx="57">
                  <c:v>5.6750920832681208E-4</c:v>
                </c:pt>
                <c:pt idx="58">
                  <c:v>5.0489098472953893E-4</c:v>
                </c:pt>
                <c:pt idx="59">
                  <c:v>5.4041001461498474E-4</c:v>
                </c:pt>
                <c:pt idx="60">
                  <c:v>4.9785866377726937E-4</c:v>
                </c:pt>
                <c:pt idx="61">
                  <c:v>5.0920091848914337E-4</c:v>
                </c:pt>
                <c:pt idx="62">
                  <c:v>4.9785587571388927E-4</c:v>
                </c:pt>
                <c:pt idx="63">
                  <c:v>4.864937522965103E-4</c:v>
                </c:pt>
                <c:pt idx="64">
                  <c:v>5.0087148644651096E-4</c:v>
                </c:pt>
                <c:pt idx="65">
                  <c:v>5.4659965362115562E-4</c:v>
                </c:pt>
                <c:pt idx="66">
                  <c:v>5.281919405468854E-4</c:v>
                </c:pt>
                <c:pt idx="67">
                  <c:v>5.4617589738357867E-4</c:v>
                </c:pt>
                <c:pt idx="68">
                  <c:v>5.4546210289698805E-4</c:v>
                </c:pt>
                <c:pt idx="69">
                  <c:v>5.4069571843893107E-4</c:v>
                </c:pt>
                <c:pt idx="70">
                  <c:v>5.5112188634567829E-4</c:v>
                </c:pt>
                <c:pt idx="71">
                  <c:v>5.5852332349109839E-4</c:v>
                </c:pt>
                <c:pt idx="72">
                  <c:v>5.1977781049661863E-4</c:v>
                </c:pt>
                <c:pt idx="73">
                  <c:v>5.3781063665084337E-4</c:v>
                </c:pt>
                <c:pt idx="74">
                  <c:v>5.4063892653008125E-4</c:v>
                </c:pt>
                <c:pt idx="75">
                  <c:v>5.3686694989130265E-4</c:v>
                </c:pt>
                <c:pt idx="76">
                  <c:v>5.8341398433232352E-4</c:v>
                </c:pt>
                <c:pt idx="77">
                  <c:v>5.7765082818056739E-4</c:v>
                </c:pt>
                <c:pt idx="78">
                  <c:v>6.4516656489658152E-4</c:v>
                </c:pt>
                <c:pt idx="79">
                  <c:v>7.5305099941845078E-4</c:v>
                </c:pt>
                <c:pt idx="80">
                  <c:v>7.3934594948089764E-4</c:v>
                </c:pt>
                <c:pt idx="81">
                  <c:v>7.2305956255374292E-4</c:v>
                </c:pt>
                <c:pt idx="82">
                  <c:v>6.3170261256902647E-4</c:v>
                </c:pt>
                <c:pt idx="83">
                  <c:v>6.0605428108519686E-4</c:v>
                </c:pt>
                <c:pt idx="84">
                  <c:v>5.6196222334144251E-4</c:v>
                </c:pt>
                <c:pt idx="85">
                  <c:v>5.6687996467781989E-4</c:v>
                </c:pt>
                <c:pt idx="86">
                  <c:v>5.5083049188420425E-4</c:v>
                </c:pt>
                <c:pt idx="87">
                  <c:v>5.526696900546704E-4</c:v>
                </c:pt>
                <c:pt idx="88">
                  <c:v>5.6014550911017823E-4</c:v>
                </c:pt>
                <c:pt idx="89">
                  <c:v>5.5943455536992229E-4</c:v>
                </c:pt>
                <c:pt idx="90">
                  <c:v>5.7410432334487375E-4</c:v>
                </c:pt>
                <c:pt idx="91">
                  <c:v>5.4775664767979764E-4</c:v>
                </c:pt>
                <c:pt idx="92">
                  <c:v>5.4497703926835277E-4</c:v>
                </c:pt>
                <c:pt idx="93">
                  <c:v>5.5041002314268946E-4</c:v>
                </c:pt>
                <c:pt idx="94">
                  <c:v>5.1063236299410343E-4</c:v>
                </c:pt>
                <c:pt idx="95">
                  <c:v>5.4379672183725483E-4</c:v>
                </c:pt>
                <c:pt idx="96">
                  <c:v>5.1888706319900191E-4</c:v>
                </c:pt>
                <c:pt idx="97">
                  <c:v>5.0989262231233834E-4</c:v>
                </c:pt>
                <c:pt idx="98">
                  <c:v>4.947053502557412E-4</c:v>
                </c:pt>
                <c:pt idx="99">
                  <c:v>4.9443504079462039E-4</c:v>
                </c:pt>
                <c:pt idx="100">
                  <c:v>4.8797920641384135E-4</c:v>
                </c:pt>
                <c:pt idx="101">
                  <c:v>4.717162386980881E-4</c:v>
                </c:pt>
                <c:pt idx="102">
                  <c:v>4.8070923072456381E-4</c:v>
                </c:pt>
                <c:pt idx="103">
                  <c:v>4.7784350038406078E-4</c:v>
                </c:pt>
                <c:pt idx="104">
                  <c:v>4.7394075388763098E-4</c:v>
                </c:pt>
                <c:pt idx="105">
                  <c:v>5.1188110187117106E-4</c:v>
                </c:pt>
                <c:pt idx="106">
                  <c:v>4.5941811809443057E-4</c:v>
                </c:pt>
                <c:pt idx="107">
                  <c:v>4.6997207659213002E-4</c:v>
                </c:pt>
                <c:pt idx="108">
                  <c:v>5.1313699038274107E-4</c:v>
                </c:pt>
                <c:pt idx="109">
                  <c:v>4.8078752783118083E-4</c:v>
                </c:pt>
                <c:pt idx="110">
                  <c:v>4.5978488262733681E-4</c:v>
                </c:pt>
                <c:pt idx="111">
                  <c:v>4.6725027178244253E-4</c:v>
                </c:pt>
                <c:pt idx="112">
                  <c:v>4.6539518228321403E-4</c:v>
                </c:pt>
                <c:pt idx="113">
                  <c:v>5.1280736185669803E-4</c:v>
                </c:pt>
                <c:pt idx="114">
                  <c:v>5.5043269496882013E-4</c:v>
                </c:pt>
                <c:pt idx="115">
                  <c:v>4.81163396953718E-4</c:v>
                </c:pt>
                <c:pt idx="116">
                  <c:v>4.7464246915821499E-4</c:v>
                </c:pt>
                <c:pt idx="117">
                  <c:v>4.9721402710666636E-4</c:v>
                </c:pt>
                <c:pt idx="118">
                  <c:v>4.9226195879357472E-4</c:v>
                </c:pt>
                <c:pt idx="119">
                  <c:v>4.8262072305361092E-4</c:v>
                </c:pt>
                <c:pt idx="120">
                  <c:v>4.9534444882045031E-4</c:v>
                </c:pt>
                <c:pt idx="121">
                  <c:v>5.4766196050182203E-4</c:v>
                </c:pt>
                <c:pt idx="122">
                  <c:v>5.3076857210621932E-4</c:v>
                </c:pt>
                <c:pt idx="123">
                  <c:v>5.3730590075163427E-4</c:v>
                </c:pt>
                <c:pt idx="124">
                  <c:v>5.2038307207530018E-4</c:v>
                </c:pt>
                <c:pt idx="125">
                  <c:v>5.2795970368899427E-4</c:v>
                </c:pt>
                <c:pt idx="126">
                  <c:v>5.6739781771724404E-4</c:v>
                </c:pt>
                <c:pt idx="127">
                  <c:v>5.6510779550740997E-4</c:v>
                </c:pt>
                <c:pt idx="128">
                  <c:v>5.9574576587643297E-4</c:v>
                </c:pt>
                <c:pt idx="129">
                  <c:v>5.8145555856323119E-4</c:v>
                </c:pt>
                <c:pt idx="130">
                  <c:v>6.3203652847321819E-4</c:v>
                </c:pt>
                <c:pt idx="131">
                  <c:v>6.1201194417356049E-4</c:v>
                </c:pt>
                <c:pt idx="132">
                  <c:v>6.2391514263748316E-4</c:v>
                </c:pt>
                <c:pt idx="133">
                  <c:v>5.682008942163038E-4</c:v>
                </c:pt>
                <c:pt idx="134">
                  <c:v>5.6695007821429071E-4</c:v>
                </c:pt>
                <c:pt idx="135">
                  <c:v>5.5572363966657724E-4</c:v>
                </c:pt>
                <c:pt idx="136">
                  <c:v>5.8281822079785431E-4</c:v>
                </c:pt>
                <c:pt idx="137">
                  <c:v>5.7580083085604901E-4</c:v>
                </c:pt>
                <c:pt idx="138">
                  <c:v>6.397587954393004E-4</c:v>
                </c:pt>
                <c:pt idx="139">
                  <c:v>5.6913521390241566E-4</c:v>
                </c:pt>
                <c:pt idx="140">
                  <c:v>5.3471405914160279E-4</c:v>
                </c:pt>
                <c:pt idx="141">
                  <c:v>5.2867956141975096E-4</c:v>
                </c:pt>
                <c:pt idx="142">
                  <c:v>5.0735280678941184E-4</c:v>
                </c:pt>
                <c:pt idx="143">
                  <c:v>5.1288283175042687E-4</c:v>
                </c:pt>
                <c:pt idx="144">
                  <c:v>4.70945245367394E-4</c:v>
                </c:pt>
                <c:pt idx="145">
                  <c:v>5.139155677035917E-4</c:v>
                </c:pt>
                <c:pt idx="146">
                  <c:v>5.2051632592659762E-4</c:v>
                </c:pt>
                <c:pt idx="147">
                  <c:v>4.8486232286257415E-4</c:v>
                </c:pt>
                <c:pt idx="148">
                  <c:v>4.9038311105633909E-4</c:v>
                </c:pt>
                <c:pt idx="149">
                  <c:v>4.7317282819554622E-4</c:v>
                </c:pt>
                <c:pt idx="150">
                  <c:v>4.9032689705989102E-4</c:v>
                </c:pt>
                <c:pt idx="151">
                  <c:v>4.5722027806384223E-4</c:v>
                </c:pt>
                <c:pt idx="152">
                  <c:v>4.6960922440675491E-4</c:v>
                </c:pt>
                <c:pt idx="153">
                  <c:v>4.8095590381464973E-4</c:v>
                </c:pt>
                <c:pt idx="154">
                  <c:v>4.8436775587744655E-4</c:v>
                </c:pt>
                <c:pt idx="155">
                  <c:v>4.5861674044455882E-4</c:v>
                </c:pt>
                <c:pt idx="156">
                  <c:v>4.4715496414737284E-4</c:v>
                </c:pt>
                <c:pt idx="157">
                  <c:v>5.0521266971935072E-4</c:v>
                </c:pt>
                <c:pt idx="158">
                  <c:v>5.1184111530696902E-4</c:v>
                </c:pt>
                <c:pt idx="159">
                  <c:v>3.9680400660571294E-4</c:v>
                </c:pt>
                <c:pt idx="160">
                  <c:v>4.5330350348675821E-4</c:v>
                </c:pt>
                <c:pt idx="161">
                  <c:v>3.966097890199044E-4</c:v>
                </c:pt>
                <c:pt idx="162">
                  <c:v>4.249616920306522E-4</c:v>
                </c:pt>
                <c:pt idx="163">
                  <c:v>4.0438653518253757E-4</c:v>
                </c:pt>
                <c:pt idx="164">
                  <c:v>4.1466598025638327E-4</c:v>
                </c:pt>
                <c:pt idx="165">
                  <c:v>3.6210834783820158E-4</c:v>
                </c:pt>
                <c:pt idx="166">
                  <c:v>3.7609245712048786E-4</c:v>
                </c:pt>
                <c:pt idx="167">
                  <c:v>3.7783298579696661E-4</c:v>
                </c:pt>
                <c:pt idx="168">
                  <c:v>2.4628112955361723E-4</c:v>
                </c:pt>
                <c:pt idx="169">
                  <c:v>2.5487420389808026E-4</c:v>
                </c:pt>
                <c:pt idx="170">
                  <c:v>1.7759720627073792E-4</c:v>
                </c:pt>
                <c:pt idx="171">
                  <c:v>1.6482562526367949E-4</c:v>
                </c:pt>
                <c:pt idx="172">
                  <c:v>6.4017276150751565E-5</c:v>
                </c:pt>
                <c:pt idx="173">
                  <c:v>1.2803947030264726E-5</c:v>
                </c:pt>
              </c:numCache>
            </c:numRef>
          </c:val>
          <c:smooth val="0"/>
          <c:extLst>
            <c:ext xmlns:c16="http://schemas.microsoft.com/office/drawing/2014/chart" uri="{C3380CC4-5D6E-409C-BE32-E72D297353CC}">
              <c16:uniqueId val="{00000002-A412-421D-8E69-F95E55248FBB}"/>
            </c:ext>
          </c:extLst>
        </c:ser>
        <c:dLbls>
          <c:showLegendKey val="0"/>
          <c:showVal val="0"/>
          <c:showCatName val="0"/>
          <c:showSerName val="0"/>
          <c:showPercent val="0"/>
          <c:showBubbleSize val="0"/>
        </c:dLbls>
        <c:smooth val="0"/>
        <c:axId val="2056547743"/>
        <c:axId val="2056540543"/>
        <c:extLst>
          <c:ext xmlns:c15="http://schemas.microsoft.com/office/drawing/2012/chart" uri="{02D57815-91ED-43cb-92C2-25804820EDAC}">
            <c15:filteredLineSeries>
              <c15:ser>
                <c:idx val="3"/>
                <c:order val="3"/>
                <c:tx>
                  <c:strRef>
                    <c:extLst>
                      <c:ext uri="{02D57815-91ED-43cb-92C2-25804820EDAC}">
                        <c15:formulaRef>
                          <c15:sqref>'KCOR later cum date'!$U$7</c15:sqref>
                        </c15:formulaRef>
                      </c:ext>
                    </c:extLst>
                    <c:strCache>
                      <c:ptCount val="1"/>
                      <c:pt idx="0">
                        <c:v>Dose 3</c:v>
                      </c:pt>
                    </c:strCache>
                  </c:strRef>
                </c:tx>
                <c:spPr>
                  <a:ln w="28575" cap="rnd">
                    <a:solidFill>
                      <a:schemeClr val="accent4"/>
                    </a:solidFill>
                    <a:round/>
                  </a:ln>
                  <a:effectLst/>
                </c:spPr>
                <c:marker>
                  <c:symbol val="none"/>
                </c:marker>
                <c:cat>
                  <c:numRef>
                    <c:extLst>
                      <c:ext uri="{02D57815-91ED-43cb-92C2-25804820EDAC}">
                        <c15:formulaRef>
                          <c15:sqref>'KCOR later cum date'!$Q$8:$Q$181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 later cum date'!$U$8:$U$181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8.0972102326193618E-3</c:v>
                      </c:pt>
                      <c:pt idx="20">
                        <c:v>8.1633106391609811E-3</c:v>
                      </c:pt>
                      <c:pt idx="21">
                        <c:v>0</c:v>
                      </c:pt>
                      <c:pt idx="22">
                        <c:v>0</c:v>
                      </c:pt>
                      <c:pt idx="23">
                        <c:v>8.23049913651548E-3</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8.2988028146950658E-3</c:v>
                      </c:pt>
                      <c:pt idx="41">
                        <c:v>0</c:v>
                      </c:pt>
                      <c:pt idx="42">
                        <c:v>0</c:v>
                      </c:pt>
                      <c:pt idx="43">
                        <c:v>0</c:v>
                      </c:pt>
                      <c:pt idx="44">
                        <c:v>0</c:v>
                      </c:pt>
                      <c:pt idx="45">
                        <c:v>0</c:v>
                      </c:pt>
                      <c:pt idx="46">
                        <c:v>0</c:v>
                      </c:pt>
                      <c:pt idx="47">
                        <c:v>0</c:v>
                      </c:pt>
                      <c:pt idx="48">
                        <c:v>8.3682496705165792E-3</c:v>
                      </c:pt>
                      <c:pt idx="49">
                        <c:v>0</c:v>
                      </c:pt>
                      <c:pt idx="50">
                        <c:v>8.4388686458645949E-3</c:v>
                      </c:pt>
                      <c:pt idx="51">
                        <c:v>0</c:v>
                      </c:pt>
                      <c:pt idx="52">
                        <c:v>8.5106896679086191E-3</c:v>
                      </c:pt>
                      <c:pt idx="53">
                        <c:v>0</c:v>
                      </c:pt>
                      <c:pt idx="54">
                        <c:v>0</c:v>
                      </c:pt>
                      <c:pt idx="55">
                        <c:v>0</c:v>
                      </c:pt>
                      <c:pt idx="56">
                        <c:v>0</c:v>
                      </c:pt>
                      <c:pt idx="57">
                        <c:v>0</c:v>
                      </c:pt>
                      <c:pt idx="58">
                        <c:v>0</c:v>
                      </c:pt>
                      <c:pt idx="59">
                        <c:v>8.5837436913914419E-3</c:v>
                      </c:pt>
                      <c:pt idx="60">
                        <c:v>0</c:v>
                      </c:pt>
                      <c:pt idx="61">
                        <c:v>0</c:v>
                      </c:pt>
                      <c:pt idx="62">
                        <c:v>0</c:v>
                      </c:pt>
                      <c:pt idx="63">
                        <c:v>0</c:v>
                      </c:pt>
                      <c:pt idx="64">
                        <c:v>0</c:v>
                      </c:pt>
                      <c:pt idx="65">
                        <c:v>0</c:v>
                      </c:pt>
                      <c:pt idx="66">
                        <c:v>0</c:v>
                      </c:pt>
                      <c:pt idx="67">
                        <c:v>0</c:v>
                      </c:pt>
                      <c:pt idx="68">
                        <c:v>8.6580627431145415E-3</c:v>
                      </c:pt>
                      <c:pt idx="69">
                        <c:v>0</c:v>
                      </c:pt>
                      <c:pt idx="70">
                        <c:v>8.7336799687545534E-3</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8.8106296821549197E-3</c:v>
                      </c:pt>
                      <c:pt idx="99">
                        <c:v>0</c:v>
                      </c:pt>
                      <c:pt idx="100">
                        <c:v>8.8889474172460393E-3</c:v>
                      </c:pt>
                      <c:pt idx="101">
                        <c:v>0</c:v>
                      </c:pt>
                      <c:pt idx="102">
                        <c:v>8.9686699827603751E-3</c:v>
                      </c:pt>
                      <c:pt idx="103">
                        <c:v>0</c:v>
                      </c:pt>
                      <c:pt idx="104">
                        <c:v>1.8182319083190474E-2</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9.2166551049239522E-3</c:v>
                      </c:pt>
                      <c:pt idx="125">
                        <c:v>0</c:v>
                      </c:pt>
                      <c:pt idx="126">
                        <c:v>0</c:v>
                      </c:pt>
                      <c:pt idx="127">
                        <c:v>0</c:v>
                      </c:pt>
                      <c:pt idx="128">
                        <c:v>0</c:v>
                      </c:pt>
                      <c:pt idx="129">
                        <c:v>9.3023926623135612E-3</c:v>
                      </c:pt>
                      <c:pt idx="130">
                        <c:v>0</c:v>
                      </c:pt>
                      <c:pt idx="131">
                        <c:v>0</c:v>
                      </c:pt>
                      <c:pt idx="132">
                        <c:v>0</c:v>
                      </c:pt>
                      <c:pt idx="133">
                        <c:v>0</c:v>
                      </c:pt>
                      <c:pt idx="134">
                        <c:v>0</c:v>
                      </c:pt>
                      <c:pt idx="135">
                        <c:v>0</c:v>
                      </c:pt>
                      <c:pt idx="136">
                        <c:v>0</c:v>
                      </c:pt>
                      <c:pt idx="137">
                        <c:v>0</c:v>
                      </c:pt>
                      <c:pt idx="138">
                        <c:v>9.3897403498390316E-3</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c:ext xmlns:c16="http://schemas.microsoft.com/office/drawing/2014/chart" uri="{C3380CC4-5D6E-409C-BE32-E72D297353CC}">
                    <c16:uniqueId val="{00000003-A412-421D-8E69-F95E55248FBB}"/>
                  </c:ext>
                </c:extLst>
              </c15:ser>
            </c15:filteredLineSeries>
          </c:ext>
        </c:extLst>
      </c:lineChart>
      <c:dateAx>
        <c:axId val="205654774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0543"/>
        <c:crosses val="autoZero"/>
        <c:auto val="1"/>
        <c:lblOffset val="100"/>
        <c:baseTimeUnit val="days"/>
      </c:dateAx>
      <c:valAx>
        <c:axId val="205654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7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CMR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date'!$L$7</c:f>
              <c:strCache>
                <c:ptCount val="1"/>
                <c:pt idx="0">
                  <c:v>Dose 0</c:v>
                </c:pt>
              </c:strCache>
            </c:strRef>
          </c:tx>
          <c:spPr>
            <a:ln w="28575" cap="rnd">
              <a:solidFill>
                <a:schemeClr val="accent1"/>
              </a:solidFill>
              <a:round/>
            </a:ln>
            <a:effectLst/>
          </c:spPr>
          <c:marker>
            <c:symbol val="none"/>
          </c:marker>
          <c:cat>
            <c:numRef>
              <c:f>'KCOR later cum date'!$K$8:$K$181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date'!$L$8:$L$181</c:f>
              <c:numCache>
                <c:formatCode>0.000000</c:formatCode>
                <c:ptCount val="174"/>
                <c:pt idx="0">
                  <c:v>1.9705165778349728E-4</c:v>
                </c:pt>
                <c:pt idx="1">
                  <c:v>1.7331861493790352E-4</c:v>
                </c:pt>
                <c:pt idx="2">
                  <c:v>1.6859345935190081E-4</c:v>
                </c:pt>
                <c:pt idx="3">
                  <c:v>1.7813389183208545E-4</c:v>
                </c:pt>
                <c:pt idx="4">
                  <c:v>1.6951681221904859E-4</c:v>
                </c:pt>
                <c:pt idx="5">
                  <c:v>1.6392286888376311E-4</c:v>
                </c:pt>
                <c:pt idx="6">
                  <c:v>1.6697783953170071E-4</c:v>
                </c:pt>
                <c:pt idx="7">
                  <c:v>1.5532397812830713E-4</c:v>
                </c:pt>
                <c:pt idx="8">
                  <c:v>1.6508440941106624E-4</c:v>
                </c:pt>
                <c:pt idx="9">
                  <c:v>1.6186569691513844E-4</c:v>
                </c:pt>
                <c:pt idx="10">
                  <c:v>1.5171954955093395E-4</c:v>
                </c:pt>
                <c:pt idx="11">
                  <c:v>1.5066024253701459E-4</c:v>
                </c:pt>
                <c:pt idx="12">
                  <c:v>1.5393042171739588E-4</c:v>
                </c:pt>
                <c:pt idx="13">
                  <c:v>1.6716256060996147E-4</c:v>
                </c:pt>
                <c:pt idx="14">
                  <c:v>1.6610766852186048E-4</c:v>
                </c:pt>
                <c:pt idx="15">
                  <c:v>1.5812091701467709E-4</c:v>
                </c:pt>
                <c:pt idx="16">
                  <c:v>1.5792928494212508E-4</c:v>
                </c:pt>
                <c:pt idx="17">
                  <c:v>1.7117125120334474E-4</c:v>
                </c:pt>
                <c:pt idx="18">
                  <c:v>1.8051906708266234E-4</c:v>
                </c:pt>
                <c:pt idx="19">
                  <c:v>2.0070928841838047E-4</c:v>
                </c:pt>
                <c:pt idx="20">
                  <c:v>2.2004408686256588E-4</c:v>
                </c:pt>
                <c:pt idx="21">
                  <c:v>2.4979958570565237E-4</c:v>
                </c:pt>
                <c:pt idx="22">
                  <c:v>2.8456505684252079E-4</c:v>
                </c:pt>
                <c:pt idx="23">
                  <c:v>2.9744645150288563E-4</c:v>
                </c:pt>
                <c:pt idx="24">
                  <c:v>3.0947107356947757E-4</c:v>
                </c:pt>
                <c:pt idx="25">
                  <c:v>3.1499406482582198E-4</c:v>
                </c:pt>
                <c:pt idx="26">
                  <c:v>2.9989239921519829E-4</c:v>
                </c:pt>
                <c:pt idx="27">
                  <c:v>2.6957140535980071E-4</c:v>
                </c:pt>
                <c:pt idx="28">
                  <c:v>2.5943194832741352E-4</c:v>
                </c:pt>
                <c:pt idx="29">
                  <c:v>2.3559230273871706E-4</c:v>
                </c:pt>
                <c:pt idx="30">
                  <c:v>2.2238719501922247E-4</c:v>
                </c:pt>
                <c:pt idx="31">
                  <c:v>1.9569207808026941E-4</c:v>
                </c:pt>
                <c:pt idx="32">
                  <c:v>1.948604681609739E-4</c:v>
                </c:pt>
                <c:pt idx="33">
                  <c:v>2.2013083428281069E-4</c:v>
                </c:pt>
                <c:pt idx="34">
                  <c:v>2.2191985038250714E-4</c:v>
                </c:pt>
                <c:pt idx="35">
                  <c:v>2.2371004392812206E-4</c:v>
                </c:pt>
                <c:pt idx="36">
                  <c:v>2.1178850055918259E-4</c:v>
                </c:pt>
                <c:pt idx="37">
                  <c:v>2.050843055425231E-4</c:v>
                </c:pt>
                <c:pt idx="38">
                  <c:v>1.9554509938503461E-4</c:v>
                </c:pt>
                <c:pt idx="39">
                  <c:v>1.8425780585543428E-4</c:v>
                </c:pt>
                <c:pt idx="40">
                  <c:v>1.9757993981980797E-4</c:v>
                </c:pt>
                <c:pt idx="41">
                  <c:v>1.9478651920412058E-4</c:v>
                </c:pt>
                <c:pt idx="42">
                  <c:v>1.8414616978146099E-4</c:v>
                </c:pt>
                <c:pt idx="43">
                  <c:v>1.6761477634325589E-4</c:v>
                </c:pt>
                <c:pt idx="44">
                  <c:v>1.6066683932356864E-4</c:v>
                </c:pt>
                <c:pt idx="45">
                  <c:v>1.5807622326467738E-4</c:v>
                </c:pt>
                <c:pt idx="46">
                  <c:v>1.6813246483065724E-4</c:v>
                </c:pt>
                <c:pt idx="47">
                  <c:v>1.6183562604105345E-4</c:v>
                </c:pt>
                <c:pt idx="48">
                  <c:v>1.396112742211927E-4</c:v>
                </c:pt>
                <c:pt idx="49">
                  <c:v>1.3068567215961018E-4</c:v>
                </c:pt>
                <c:pt idx="50">
                  <c:v>1.3681239769072892E-4</c:v>
                </c:pt>
                <c:pt idx="51">
                  <c:v>1.4686976449116828E-4</c:v>
                </c:pt>
                <c:pt idx="52">
                  <c:v>1.3641469018150357E-4</c:v>
                </c:pt>
                <c:pt idx="53">
                  <c:v>1.3752476810158844E-4</c:v>
                </c:pt>
                <c:pt idx="54">
                  <c:v>1.517346987564086E-4</c:v>
                </c:pt>
                <c:pt idx="55">
                  <c:v>1.3123222032688833E-4</c:v>
                </c:pt>
                <c:pt idx="56">
                  <c:v>1.384561527490207E-4</c:v>
                </c:pt>
                <c:pt idx="57">
                  <c:v>1.4786718512643955E-4</c:v>
                </c:pt>
                <c:pt idx="58">
                  <c:v>1.5313179645223555E-4</c:v>
                </c:pt>
                <c:pt idx="59">
                  <c:v>1.4638233536629994E-4</c:v>
                </c:pt>
                <c:pt idx="60">
                  <c:v>1.5295915881203176E-4</c:v>
                </c:pt>
                <c:pt idx="61">
                  <c:v>1.4992290771764227E-4</c:v>
                </c:pt>
                <c:pt idx="62">
                  <c:v>1.4732243657321017E-4</c:v>
                </c:pt>
                <c:pt idx="63">
                  <c:v>1.2919939007394535E-4</c:v>
                </c:pt>
                <c:pt idx="64">
                  <c:v>1.5829516976719678E-4</c:v>
                </c:pt>
                <c:pt idx="65">
                  <c:v>1.4345037513585144E-4</c:v>
                </c:pt>
                <c:pt idx="66">
                  <c:v>1.5878035690149975E-4</c:v>
                </c:pt>
                <c:pt idx="67">
                  <c:v>1.6580526674523825E-4</c:v>
                </c:pt>
                <c:pt idx="68">
                  <c:v>1.7086462752167531E-4</c:v>
                </c:pt>
                <c:pt idx="69">
                  <c:v>1.7461366726118462E-4</c:v>
                </c:pt>
                <c:pt idx="70">
                  <c:v>1.5538515712831596E-4</c:v>
                </c:pt>
                <c:pt idx="71">
                  <c:v>1.5125046485987663E-4</c:v>
                </c:pt>
                <c:pt idx="72">
                  <c:v>1.4536251967538623E-4</c:v>
                </c:pt>
                <c:pt idx="73">
                  <c:v>1.4538365300950729E-4</c:v>
                </c:pt>
                <c:pt idx="74">
                  <c:v>1.4212004567111977E-4</c:v>
                </c:pt>
                <c:pt idx="75">
                  <c:v>1.5221490203602215E-4</c:v>
                </c:pt>
                <c:pt idx="76">
                  <c:v>1.5902855022476473E-4</c:v>
                </c:pt>
                <c:pt idx="77">
                  <c:v>1.6124466862906103E-4</c:v>
                </c:pt>
                <c:pt idx="78">
                  <c:v>1.7310303180099901E-4</c:v>
                </c:pt>
                <c:pt idx="79">
                  <c:v>1.8847390052873503E-4</c:v>
                </c:pt>
                <c:pt idx="80">
                  <c:v>2.1130591880153595E-4</c:v>
                </c:pt>
                <c:pt idx="81">
                  <c:v>1.8306818774771756E-4</c:v>
                </c:pt>
                <c:pt idx="82">
                  <c:v>1.6731329710916392E-4</c:v>
                </c:pt>
                <c:pt idx="83">
                  <c:v>1.5769120771726296E-4</c:v>
                </c:pt>
                <c:pt idx="84">
                  <c:v>1.438967277752491E-4</c:v>
                </c:pt>
                <c:pt idx="85">
                  <c:v>1.4962148178358458E-4</c:v>
                </c:pt>
                <c:pt idx="86">
                  <c:v>1.4525548838647263E-4</c:v>
                </c:pt>
                <c:pt idx="87">
                  <c:v>1.4659329686788499E-4</c:v>
                </c:pt>
                <c:pt idx="88">
                  <c:v>1.4222512525358542E-4</c:v>
                </c:pt>
                <c:pt idx="89">
                  <c:v>1.4466001494015267E-4</c:v>
                </c:pt>
                <c:pt idx="90">
                  <c:v>1.387531971415085E-4</c:v>
                </c:pt>
                <c:pt idx="91">
                  <c:v>1.4052906558271913E-4</c:v>
                </c:pt>
                <c:pt idx="92">
                  <c:v>1.3945077914554225E-4</c:v>
                </c:pt>
                <c:pt idx="93">
                  <c:v>1.331007218847238E-4</c:v>
                </c:pt>
                <c:pt idx="94">
                  <c:v>1.3509544658051457E-4</c:v>
                </c:pt>
                <c:pt idx="95">
                  <c:v>1.3071975836837136E-4</c:v>
                </c:pt>
                <c:pt idx="96">
                  <c:v>1.2853959030367643E-4</c:v>
                </c:pt>
                <c:pt idx="97">
                  <c:v>1.2504005017424297E-4</c:v>
                </c:pt>
                <c:pt idx="98">
                  <c:v>1.3802279705835618E-4</c:v>
                </c:pt>
                <c:pt idx="99">
                  <c:v>1.1737953485611665E-4</c:v>
                </c:pt>
                <c:pt idx="100">
                  <c:v>1.2442811978778629E-4</c:v>
                </c:pt>
                <c:pt idx="101">
                  <c:v>1.2268468387257063E-4</c:v>
                </c:pt>
                <c:pt idx="102">
                  <c:v>1.1500351717257587E-4</c:v>
                </c:pt>
                <c:pt idx="103">
                  <c:v>1.2073459413383814E-4</c:v>
                </c:pt>
                <c:pt idx="104">
                  <c:v>1.2404833046123325E-4</c:v>
                </c:pt>
                <c:pt idx="105">
                  <c:v>1.2670337398326591E-4</c:v>
                </c:pt>
                <c:pt idx="106">
                  <c:v>1.2539943570253934E-4</c:v>
                </c:pt>
                <c:pt idx="107">
                  <c:v>1.223347902761444E-4</c:v>
                </c:pt>
                <c:pt idx="108">
                  <c:v>1.2190965086528345E-4</c:v>
                </c:pt>
                <c:pt idx="109">
                  <c:v>1.1576226480287953E-4</c:v>
                </c:pt>
                <c:pt idx="110">
                  <c:v>1.1049312730547102E-4</c:v>
                </c:pt>
                <c:pt idx="111">
                  <c:v>1.0984494692331787E-4</c:v>
                </c:pt>
                <c:pt idx="112">
                  <c:v>1.1932365065205312E-4</c:v>
                </c:pt>
                <c:pt idx="113">
                  <c:v>1.3673215865510159E-4</c:v>
                </c:pt>
                <c:pt idx="114">
                  <c:v>1.233180029970679E-4</c:v>
                </c:pt>
                <c:pt idx="115">
                  <c:v>1.0967846370865172E-4</c:v>
                </c:pt>
                <c:pt idx="116">
                  <c:v>1.165186175385409E-4</c:v>
                </c:pt>
                <c:pt idx="117">
                  <c:v>1.1895536045897384E-4</c:v>
                </c:pt>
                <c:pt idx="118">
                  <c:v>1.2095233772888963E-4</c:v>
                </c:pt>
                <c:pt idx="119">
                  <c:v>1.2052628784101283E-4</c:v>
                </c:pt>
                <c:pt idx="120">
                  <c:v>1.3596651477495449E-4</c:v>
                </c:pt>
                <c:pt idx="121">
                  <c:v>1.31356665303878E-4</c:v>
                </c:pt>
                <c:pt idx="122">
                  <c:v>1.3512116488992255E-4</c:v>
                </c:pt>
                <c:pt idx="123">
                  <c:v>1.3161213177262363E-4</c:v>
                </c:pt>
                <c:pt idx="124">
                  <c:v>1.2832218304696395E-4</c:v>
                </c:pt>
                <c:pt idx="125">
                  <c:v>1.3649763819393557E-4</c:v>
                </c:pt>
                <c:pt idx="126">
                  <c:v>1.3629572909172792E-4</c:v>
                </c:pt>
                <c:pt idx="127">
                  <c:v>1.3962290786211521E-4</c:v>
                </c:pt>
                <c:pt idx="128">
                  <c:v>1.4118663394960563E-4</c:v>
                </c:pt>
                <c:pt idx="129">
                  <c:v>1.5267960427741179E-4</c:v>
                </c:pt>
                <c:pt idx="130">
                  <c:v>1.3747676080036632E-4</c:v>
                </c:pt>
                <c:pt idx="131">
                  <c:v>1.5382741138261047E-4</c:v>
                </c:pt>
                <c:pt idx="132">
                  <c:v>1.536303446418658E-4</c:v>
                </c:pt>
                <c:pt idx="133">
                  <c:v>1.4835553846327063E-4</c:v>
                </c:pt>
                <c:pt idx="134">
                  <c:v>1.3292155618905508E-4</c:v>
                </c:pt>
                <c:pt idx="135">
                  <c:v>1.422140564461723E-4</c:v>
                </c:pt>
                <c:pt idx="136">
                  <c:v>1.3870051312564035E-4</c:v>
                </c:pt>
                <c:pt idx="137">
                  <c:v>1.3916153628151098E-4</c:v>
                </c:pt>
                <c:pt idx="138">
                  <c:v>1.495642422604923E-4</c:v>
                </c:pt>
                <c:pt idx="139">
                  <c:v>1.3213116072584641E-4</c:v>
                </c:pt>
                <c:pt idx="140">
                  <c:v>1.2684499806417737E-4</c:v>
                </c:pt>
                <c:pt idx="141">
                  <c:v>1.1625249688704103E-4</c:v>
                </c:pt>
                <c:pt idx="142">
                  <c:v>1.2422338281933146E-4</c:v>
                </c:pt>
                <c:pt idx="143">
                  <c:v>1.1738578539933052E-4</c:v>
                </c:pt>
                <c:pt idx="144">
                  <c:v>1.1762065790186413E-4</c:v>
                </c:pt>
                <c:pt idx="145">
                  <c:v>1.1586555438682688E-4</c:v>
                </c:pt>
                <c:pt idx="146">
                  <c:v>1.1300412055925319E-4</c:v>
                </c:pt>
                <c:pt idx="147">
                  <c:v>1.1920959834106242E-4</c:v>
                </c:pt>
                <c:pt idx="148">
                  <c:v>1.1723306087337746E-4</c:v>
                </c:pt>
                <c:pt idx="149">
                  <c:v>1.0353114196840575E-4</c:v>
                </c:pt>
                <c:pt idx="150">
                  <c:v>1.0907294413540443E-4</c:v>
                </c:pt>
                <c:pt idx="151">
                  <c:v>1.0731470291086152E-4</c:v>
                </c:pt>
                <c:pt idx="152">
                  <c:v>1.0953913235712944E-4</c:v>
                </c:pt>
                <c:pt idx="153">
                  <c:v>1.1287086378080213E-4</c:v>
                </c:pt>
                <c:pt idx="154">
                  <c:v>1.1310494545287131E-4</c:v>
                </c:pt>
                <c:pt idx="155">
                  <c:v>1.0714087275980942E-4</c:v>
                </c:pt>
                <c:pt idx="156">
                  <c:v>1.0073206753343475E-4</c:v>
                </c:pt>
                <c:pt idx="157">
                  <c:v>1.153553720398948E-4</c:v>
                </c:pt>
                <c:pt idx="158">
                  <c:v>1.0341108208071954E-4</c:v>
                </c:pt>
                <c:pt idx="159">
                  <c:v>9.7663819430449415E-5</c:v>
                </c:pt>
                <c:pt idx="160">
                  <c:v>1.060896570557706E-4</c:v>
                </c:pt>
                <c:pt idx="161">
                  <c:v>9.4804156320535505E-5</c:v>
                </c:pt>
                <c:pt idx="162">
                  <c:v>1.0123740015267574E-4</c:v>
                </c:pt>
                <c:pt idx="163">
                  <c:v>1.0257694101382795E-4</c:v>
                </c:pt>
                <c:pt idx="164">
                  <c:v>9.4610901036997513E-5</c:v>
                </c:pt>
                <c:pt idx="165">
                  <c:v>8.7307311765768227E-5</c:v>
                </c:pt>
                <c:pt idx="166">
                  <c:v>8.2439481774780214E-5</c:v>
                </c:pt>
                <c:pt idx="167">
                  <c:v>8.355442750922036E-5</c:v>
                </c:pt>
                <c:pt idx="168">
                  <c:v>5.2973943912340755E-5</c:v>
                </c:pt>
                <c:pt idx="169">
                  <c:v>5.3863390472120379E-5</c:v>
                </c:pt>
                <c:pt idx="170">
                  <c:v>4.0344300924150499E-5</c:v>
                </c:pt>
                <c:pt idx="171">
                  <c:v>3.9015843092466661E-5</c:v>
                </c:pt>
                <c:pt idx="172">
                  <c:v>1.7735166085396597E-5</c:v>
                </c:pt>
                <c:pt idx="173">
                  <c:v>4.2121766489341419E-6</c:v>
                </c:pt>
              </c:numCache>
            </c:numRef>
          </c:val>
          <c:smooth val="0"/>
          <c:extLst>
            <c:ext xmlns:c16="http://schemas.microsoft.com/office/drawing/2014/chart" uri="{C3380CC4-5D6E-409C-BE32-E72D297353CC}">
              <c16:uniqueId val="{00000000-4F39-4154-9326-35A5D21604D1}"/>
            </c:ext>
          </c:extLst>
        </c:ser>
        <c:ser>
          <c:idx val="1"/>
          <c:order val="1"/>
          <c:tx>
            <c:strRef>
              <c:f>'KCOR later cum date'!$M$7</c:f>
              <c:strCache>
                <c:ptCount val="1"/>
                <c:pt idx="0">
                  <c:v>Dose 1</c:v>
                </c:pt>
              </c:strCache>
            </c:strRef>
          </c:tx>
          <c:spPr>
            <a:ln w="28575" cap="rnd">
              <a:solidFill>
                <a:schemeClr val="accent2"/>
              </a:solidFill>
              <a:round/>
            </a:ln>
            <a:effectLst/>
          </c:spPr>
          <c:marker>
            <c:symbol val="none"/>
          </c:marker>
          <c:cat>
            <c:numRef>
              <c:f>'KCOR later cum date'!$K$8:$K$181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date'!$M$8:$M$181</c:f>
              <c:numCache>
                <c:formatCode>0.000000</c:formatCode>
                <c:ptCount val="174"/>
                <c:pt idx="0">
                  <c:v>1.2740466380449378E-4</c:v>
                </c:pt>
                <c:pt idx="1">
                  <c:v>1.3416904505777604E-4</c:v>
                </c:pt>
                <c:pt idx="2">
                  <c:v>1.1274888124525582E-4</c:v>
                </c:pt>
                <c:pt idx="3">
                  <c:v>1.2109960025220481E-4</c:v>
                </c:pt>
                <c:pt idx="4">
                  <c:v>1.2389393884642831E-4</c:v>
                </c:pt>
                <c:pt idx="5">
                  <c:v>1.2827788723539707E-4</c:v>
                </c:pt>
                <c:pt idx="6">
                  <c:v>1.3544387460042072E-4</c:v>
                </c:pt>
                <c:pt idx="7">
                  <c:v>1.3148972294598949E-4</c:v>
                </c:pt>
                <c:pt idx="8">
                  <c:v>1.3309622340459344E-4</c:v>
                </c:pt>
                <c:pt idx="9">
                  <c:v>1.2794832477099435E-4</c:v>
                </c:pt>
                <c:pt idx="10">
                  <c:v>1.3750243907867008E-4</c:v>
                </c:pt>
                <c:pt idx="11">
                  <c:v>1.4189341459546663E-4</c:v>
                </c:pt>
                <c:pt idx="12">
                  <c:v>1.4588872069505043E-4</c:v>
                </c:pt>
                <c:pt idx="13">
                  <c:v>1.4789788207847414E-4</c:v>
                </c:pt>
                <c:pt idx="14">
                  <c:v>1.3241204241797909E-4</c:v>
                </c:pt>
                <c:pt idx="15">
                  <c:v>1.4316711101495938E-4</c:v>
                </c:pt>
                <c:pt idx="16">
                  <c:v>1.5352893821613691E-4</c:v>
                </c:pt>
                <c:pt idx="17">
                  <c:v>1.4082277096250375E-4</c:v>
                </c:pt>
                <c:pt idx="18">
                  <c:v>1.5238055830963412E-4</c:v>
                </c:pt>
                <c:pt idx="19">
                  <c:v>1.6115804590497405E-4</c:v>
                </c:pt>
                <c:pt idx="20">
                  <c:v>1.6197999248603867E-4</c:v>
                </c:pt>
                <c:pt idx="21">
                  <c:v>1.7315162629182059E-4</c:v>
                </c:pt>
                <c:pt idx="22">
                  <c:v>1.7238537566873979E-4</c:v>
                </c:pt>
                <c:pt idx="23">
                  <c:v>1.935190239951644E-4</c:v>
                </c:pt>
                <c:pt idx="24">
                  <c:v>1.9594606703984038E-4</c:v>
                </c:pt>
                <c:pt idx="25">
                  <c:v>1.9160270283297143E-4</c:v>
                </c:pt>
                <c:pt idx="26">
                  <c:v>1.8725681515202464E-4</c:v>
                </c:pt>
                <c:pt idx="27">
                  <c:v>1.8450243320055533E-4</c:v>
                </c:pt>
                <c:pt idx="28">
                  <c:v>1.7377517398442161E-4</c:v>
                </c:pt>
                <c:pt idx="29">
                  <c:v>1.5267765919237106E-4</c:v>
                </c:pt>
                <c:pt idx="30">
                  <c:v>1.6306709672789325E-4</c:v>
                </c:pt>
                <c:pt idx="31">
                  <c:v>1.5392216403397292E-4</c:v>
                </c:pt>
                <c:pt idx="32">
                  <c:v>1.5474350665536666E-4</c:v>
                </c:pt>
                <c:pt idx="33">
                  <c:v>1.631440450229698E-4</c:v>
                </c:pt>
                <c:pt idx="34">
                  <c:v>1.7513917380588195E-4</c:v>
                </c:pt>
                <c:pt idx="35">
                  <c:v>1.6399728825895133E-4</c:v>
                </c:pt>
                <c:pt idx="36">
                  <c:v>1.5644156109521863E-4</c:v>
                </c:pt>
                <c:pt idx="37">
                  <c:v>1.4608818936861164E-4</c:v>
                </c:pt>
                <c:pt idx="38">
                  <c:v>1.6048096384387836E-4</c:v>
                </c:pt>
                <c:pt idx="39">
                  <c:v>1.4413663354318989E-4</c:v>
                </c:pt>
                <c:pt idx="40">
                  <c:v>1.7490566874064326E-4</c:v>
                </c:pt>
                <c:pt idx="41">
                  <c:v>1.7573506182079897E-4</c:v>
                </c:pt>
                <c:pt idx="42">
                  <c:v>1.677765886944944E-4</c:v>
                </c:pt>
                <c:pt idx="43">
                  <c:v>1.702019530074805E-4</c:v>
                </c:pt>
                <c:pt idx="44">
                  <c:v>1.666344986159746E-4</c:v>
                </c:pt>
                <c:pt idx="45">
                  <c:v>1.6026755489263674E-4</c:v>
                </c:pt>
                <c:pt idx="46">
                  <c:v>1.5709537448059592E-4</c:v>
                </c:pt>
                <c:pt idx="47">
                  <c:v>1.4952392222837021E-4</c:v>
                </c:pt>
                <c:pt idx="48">
                  <c:v>1.6034240500812109E-4</c:v>
                </c:pt>
                <c:pt idx="49">
                  <c:v>1.5676883435573007E-4</c:v>
                </c:pt>
                <c:pt idx="50">
                  <c:v>1.5039368346529445E-4</c:v>
                </c:pt>
                <c:pt idx="51">
                  <c:v>1.5441673877448315E-4</c:v>
                </c:pt>
                <c:pt idx="52">
                  <c:v>1.3523553989988569E-4</c:v>
                </c:pt>
                <c:pt idx="53">
                  <c:v>1.3805494586845564E-4</c:v>
                </c:pt>
                <c:pt idx="54">
                  <c:v>1.5768451890213155E-4</c:v>
                </c:pt>
                <c:pt idx="55">
                  <c:v>1.4610133588657093E-4</c:v>
                </c:pt>
                <c:pt idx="56">
                  <c:v>1.4251965950612134E-4</c:v>
                </c:pt>
                <c:pt idx="57">
                  <c:v>1.641612063045911E-4</c:v>
                </c:pt>
                <c:pt idx="58">
                  <c:v>1.5617898111235475E-4</c:v>
                </c:pt>
                <c:pt idx="59">
                  <c:v>1.5500181235969231E-4</c:v>
                </c:pt>
                <c:pt idx="60">
                  <c:v>1.5903167734755992E-4</c:v>
                </c:pt>
                <c:pt idx="61">
                  <c:v>1.6226215073072056E-4</c:v>
                </c:pt>
                <c:pt idx="62">
                  <c:v>1.4024930716842259E-4</c:v>
                </c:pt>
                <c:pt idx="63">
                  <c:v>1.5469664628892365E-4</c:v>
                </c:pt>
                <c:pt idx="64">
                  <c:v>1.4189400437706928E-4</c:v>
                </c:pt>
                <c:pt idx="65">
                  <c:v>1.571478625084487E-4</c:v>
                </c:pt>
                <c:pt idx="66">
                  <c:v>1.7321057835493253E-4</c:v>
                </c:pt>
                <c:pt idx="67">
                  <c:v>1.6923038671950506E-4</c:v>
                </c:pt>
                <c:pt idx="68">
                  <c:v>1.7888513649016132E-4</c:v>
                </c:pt>
                <c:pt idx="69">
                  <c:v>1.5524873093188552E-4</c:v>
                </c:pt>
                <c:pt idx="70">
                  <c:v>1.6971682166533528E-4</c:v>
                </c:pt>
                <c:pt idx="71">
                  <c:v>1.5329274419694666E-4</c:v>
                </c:pt>
                <c:pt idx="72">
                  <c:v>1.5050678645133896E-4</c:v>
                </c:pt>
                <c:pt idx="73">
                  <c:v>1.6899438705816097E-4</c:v>
                </c:pt>
                <c:pt idx="74">
                  <c:v>1.6540963374613474E-4</c:v>
                </c:pt>
                <c:pt idx="75">
                  <c:v>1.6503545250633037E-4</c:v>
                </c:pt>
                <c:pt idx="76">
                  <c:v>1.807255770467272E-4</c:v>
                </c:pt>
                <c:pt idx="77">
                  <c:v>1.8236498463755762E-4</c:v>
                </c:pt>
                <c:pt idx="78">
                  <c:v>2.1413714982248313E-4</c:v>
                </c:pt>
                <c:pt idx="79">
                  <c:v>2.0413690674720699E-4</c:v>
                </c:pt>
                <c:pt idx="80">
                  <c:v>2.3030380005289352E-4</c:v>
                </c:pt>
                <c:pt idx="81">
                  <c:v>2.0864782939924301E-4</c:v>
                </c:pt>
                <c:pt idx="82">
                  <c:v>1.9542197878022908E-4</c:v>
                </c:pt>
                <c:pt idx="83">
                  <c:v>1.9023181737745531E-4</c:v>
                </c:pt>
                <c:pt idx="84">
                  <c:v>1.8101607945720919E-4</c:v>
                </c:pt>
                <c:pt idx="85">
                  <c:v>1.6777193638184732E-4</c:v>
                </c:pt>
                <c:pt idx="86">
                  <c:v>1.7222646975976821E-4</c:v>
                </c:pt>
                <c:pt idx="87">
                  <c:v>1.8111042423305773E-4</c:v>
                </c:pt>
                <c:pt idx="88">
                  <c:v>1.7027463729087013E-4</c:v>
                </c:pt>
                <c:pt idx="89">
                  <c:v>1.7513494449430088E-4</c:v>
                </c:pt>
                <c:pt idx="90">
                  <c:v>1.8764868943900291E-4</c:v>
                </c:pt>
                <c:pt idx="91">
                  <c:v>1.5425522917171788E-4</c:v>
                </c:pt>
                <c:pt idx="92">
                  <c:v>1.7643397925088067E-4</c:v>
                </c:pt>
                <c:pt idx="93">
                  <c:v>1.4665137302347995E-4</c:v>
                </c:pt>
                <c:pt idx="94">
                  <c:v>1.5674656980883768E-4</c:v>
                </c:pt>
                <c:pt idx="95">
                  <c:v>1.8175780349523077E-4</c:v>
                </c:pt>
                <c:pt idx="96">
                  <c:v>1.6969832796761463E-4</c:v>
                </c:pt>
                <c:pt idx="97">
                  <c:v>1.608577791467039E-4</c:v>
                </c:pt>
                <c:pt idx="98">
                  <c:v>1.5725470383092619E-4</c:v>
                </c:pt>
                <c:pt idx="99">
                  <c:v>1.5324663069134797E-4</c:v>
                </c:pt>
                <c:pt idx="100">
                  <c:v>1.5448014607449009E-4</c:v>
                </c:pt>
                <c:pt idx="101">
                  <c:v>1.5531082334906612E-4</c:v>
                </c:pt>
                <c:pt idx="102">
                  <c:v>1.521072093572159E-4</c:v>
                </c:pt>
                <c:pt idx="103">
                  <c:v>1.4769153291705305E-4</c:v>
                </c:pt>
                <c:pt idx="104">
                  <c:v>1.3843081607185811E-4</c:v>
                </c:pt>
                <c:pt idx="105">
                  <c:v>1.6387957031261036E-4</c:v>
                </c:pt>
                <c:pt idx="106">
                  <c:v>1.4654688309313237E-4</c:v>
                </c:pt>
                <c:pt idx="107">
                  <c:v>1.558550628669256E-4</c:v>
                </c:pt>
                <c:pt idx="108">
                  <c:v>1.6193684543794426E-4</c:v>
                </c:pt>
                <c:pt idx="109">
                  <c:v>1.5146172683332303E-4</c:v>
                </c:pt>
                <c:pt idx="110">
                  <c:v>1.5471634394372365E-4</c:v>
                </c:pt>
                <c:pt idx="111">
                  <c:v>1.4221561422398556E-4</c:v>
                </c:pt>
                <c:pt idx="112">
                  <c:v>1.7537032839104189E-4</c:v>
                </c:pt>
                <c:pt idx="113">
                  <c:v>1.5802263967322049E-4</c:v>
                </c:pt>
                <c:pt idx="114">
                  <c:v>1.8108780414060498E-4</c:v>
                </c:pt>
                <c:pt idx="115">
                  <c:v>1.4958621219410631E-4</c:v>
                </c:pt>
                <c:pt idx="116">
                  <c:v>1.4920424403183023E-4</c:v>
                </c:pt>
                <c:pt idx="117">
                  <c:v>1.41138351576847E-4</c:v>
                </c:pt>
                <c:pt idx="118">
                  <c:v>1.6502170763492345E-4</c:v>
                </c:pt>
                <c:pt idx="119">
                  <c:v>1.4927220697137614E-4</c:v>
                </c:pt>
                <c:pt idx="120">
                  <c:v>1.4929449248975876E-4</c:v>
                </c:pt>
                <c:pt idx="121">
                  <c:v>1.9787508861890472E-4</c:v>
                </c:pt>
                <c:pt idx="122">
                  <c:v>1.8415334185700231E-4</c:v>
                </c:pt>
                <c:pt idx="123">
                  <c:v>1.8783052505108667E-4</c:v>
                </c:pt>
                <c:pt idx="124">
                  <c:v>1.7329001622771927E-4</c:v>
                </c:pt>
                <c:pt idx="125">
                  <c:v>1.6603088984457889E-4</c:v>
                </c:pt>
                <c:pt idx="126">
                  <c:v>1.8954965755505244E-4</c:v>
                </c:pt>
                <c:pt idx="127">
                  <c:v>1.8553461922057635E-4</c:v>
                </c:pt>
                <c:pt idx="128">
                  <c:v>1.782759419857671E-4</c:v>
                </c:pt>
                <c:pt idx="129">
                  <c:v>2.0505388945893331E-4</c:v>
                </c:pt>
                <c:pt idx="130">
                  <c:v>1.8807217107433795E-4</c:v>
                </c:pt>
                <c:pt idx="131">
                  <c:v>1.8202648586720417E-4</c:v>
                </c:pt>
                <c:pt idx="132">
                  <c:v>1.8773631765147138E-4</c:v>
                </c:pt>
                <c:pt idx="133">
                  <c:v>1.7438828240519565E-4</c:v>
                </c:pt>
                <c:pt idx="134">
                  <c:v>1.6711745111814554E-4</c:v>
                </c:pt>
                <c:pt idx="135">
                  <c:v>1.8621293997371112E-4</c:v>
                </c:pt>
                <c:pt idx="136">
                  <c:v>1.9679759590433769E-4</c:v>
                </c:pt>
                <c:pt idx="137">
                  <c:v>1.8466088955411904E-4</c:v>
                </c:pt>
                <c:pt idx="138">
                  <c:v>2.0214968737834992E-4</c:v>
                </c:pt>
                <c:pt idx="139">
                  <c:v>1.7539422084162431E-4</c:v>
                </c:pt>
                <c:pt idx="140">
                  <c:v>1.9572880758518164E-4</c:v>
                </c:pt>
                <c:pt idx="141">
                  <c:v>1.6855468218506979E-4</c:v>
                </c:pt>
                <c:pt idx="142">
                  <c:v>1.4461586208521448E-4</c:v>
                </c:pt>
                <c:pt idx="143">
                  <c:v>1.4951217589782468E-4</c:v>
                </c:pt>
                <c:pt idx="144">
                  <c:v>1.6294387985225337E-4</c:v>
                </c:pt>
                <c:pt idx="145">
                  <c:v>1.6866017575609544E-4</c:v>
                </c:pt>
                <c:pt idx="146">
                  <c:v>1.6787566957190484E-4</c:v>
                </c:pt>
                <c:pt idx="147">
                  <c:v>1.4432413819178523E-4</c:v>
                </c:pt>
                <c:pt idx="148">
                  <c:v>1.4190533734842763E-4</c:v>
                </c:pt>
                <c:pt idx="149">
                  <c:v>1.4558544666062366E-4</c:v>
                </c:pt>
                <c:pt idx="150">
                  <c:v>1.5577470666158536E-4</c:v>
                </c:pt>
                <c:pt idx="151">
                  <c:v>1.4807004526712814E-4</c:v>
                </c:pt>
                <c:pt idx="152">
                  <c:v>1.4524405068976686E-4</c:v>
                </c:pt>
                <c:pt idx="153">
                  <c:v>1.623551671871662E-4</c:v>
                </c:pt>
                <c:pt idx="154">
                  <c:v>1.3999811165337769E-4</c:v>
                </c:pt>
                <c:pt idx="155">
                  <c:v>1.538566739606127E-4</c:v>
                </c:pt>
                <c:pt idx="156">
                  <c:v>1.4573853204660051E-4</c:v>
                </c:pt>
                <c:pt idx="157">
                  <c:v>1.5105272758068089E-4</c:v>
                </c:pt>
                <c:pt idx="158">
                  <c:v>1.5148275967382342E-4</c:v>
                </c:pt>
                <c:pt idx="159">
                  <c:v>1.2666203189521017E-4</c:v>
                </c:pt>
                <c:pt idx="160">
                  <c:v>1.5315420265722541E-4</c:v>
                </c:pt>
                <c:pt idx="161">
                  <c:v>1.3647477905344354E-4</c:v>
                </c:pt>
                <c:pt idx="162">
                  <c:v>1.4138272303124559E-4</c:v>
                </c:pt>
                <c:pt idx="163">
                  <c:v>1.3406770378290975E-4</c:v>
                </c:pt>
                <c:pt idx="164">
                  <c:v>1.1737591470683531E-4</c:v>
                </c:pt>
                <c:pt idx="165">
                  <c:v>1.1412886861199323E-4</c:v>
                </c:pt>
                <c:pt idx="166">
                  <c:v>1.1373424587061119E-4</c:v>
                </c:pt>
                <c:pt idx="167">
                  <c:v>1.1374718282066921E-4</c:v>
                </c:pt>
                <c:pt idx="168">
                  <c:v>7.8694278436666805E-5</c:v>
                </c:pt>
                <c:pt idx="169">
                  <c:v>7.2583854740949032E-5</c:v>
                </c:pt>
                <c:pt idx="170">
                  <c:v>6.2801825983480679E-5</c:v>
                </c:pt>
                <c:pt idx="171">
                  <c:v>4.4861264500384177E-5</c:v>
                </c:pt>
                <c:pt idx="172">
                  <c:v>2.4063030457270993E-5</c:v>
                </c:pt>
                <c:pt idx="173">
                  <c:v>1.2235733644392873E-6</c:v>
                </c:pt>
              </c:numCache>
            </c:numRef>
          </c:val>
          <c:smooth val="0"/>
          <c:extLst>
            <c:ext xmlns:c16="http://schemas.microsoft.com/office/drawing/2014/chart" uri="{C3380CC4-5D6E-409C-BE32-E72D297353CC}">
              <c16:uniqueId val="{00000001-4F39-4154-9326-35A5D21604D1}"/>
            </c:ext>
          </c:extLst>
        </c:ser>
        <c:ser>
          <c:idx val="2"/>
          <c:order val="2"/>
          <c:tx>
            <c:strRef>
              <c:f>'KCOR later cum date'!$N$7</c:f>
              <c:strCache>
                <c:ptCount val="1"/>
                <c:pt idx="0">
                  <c:v>Dose 2</c:v>
                </c:pt>
              </c:strCache>
            </c:strRef>
          </c:tx>
          <c:spPr>
            <a:ln w="28575" cap="rnd">
              <a:solidFill>
                <a:schemeClr val="accent3"/>
              </a:solidFill>
              <a:round/>
            </a:ln>
            <a:effectLst/>
          </c:spPr>
          <c:marker>
            <c:symbol val="none"/>
          </c:marker>
          <c:cat>
            <c:numRef>
              <c:f>'KCOR later cum date'!$K$8:$K$181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date'!$N$8:$N$181</c:f>
              <c:numCache>
                <c:formatCode>0.000000</c:formatCode>
                <c:ptCount val="174"/>
                <c:pt idx="0">
                  <c:v>3.4784276332944724E-4</c:v>
                </c:pt>
                <c:pt idx="1">
                  <c:v>3.5383660677056316E-4</c:v>
                </c:pt>
                <c:pt idx="2">
                  <c:v>3.47107818346582E-4</c:v>
                </c:pt>
                <c:pt idx="3">
                  <c:v>3.4086167480620839E-4</c:v>
                </c:pt>
                <c:pt idx="4">
                  <c:v>4.0123692673090379E-4</c:v>
                </c:pt>
                <c:pt idx="5">
                  <c:v>3.7444207395819092E-4</c:v>
                </c:pt>
                <c:pt idx="6">
                  <c:v>4.3145609076267221E-4</c:v>
                </c:pt>
                <c:pt idx="7">
                  <c:v>3.7621552686115095E-4</c:v>
                </c:pt>
                <c:pt idx="8">
                  <c:v>4.0285422957686074E-4</c:v>
                </c:pt>
                <c:pt idx="9">
                  <c:v>3.9712596649120799E-4</c:v>
                </c:pt>
                <c:pt idx="10">
                  <c:v>3.9728373817970384E-4</c:v>
                </c:pt>
                <c:pt idx="11">
                  <c:v>4.087409648350126E-4</c:v>
                </c:pt>
                <c:pt idx="12">
                  <c:v>4.320074783001022E-4</c:v>
                </c:pt>
                <c:pt idx="13">
                  <c:v>4.3022743543146648E-4</c:v>
                </c:pt>
                <c:pt idx="14">
                  <c:v>4.3139641099829655E-4</c:v>
                </c:pt>
                <c:pt idx="15">
                  <c:v>4.4044061777825022E-4</c:v>
                </c:pt>
                <c:pt idx="16">
                  <c:v>4.4703497162460289E-4</c:v>
                </c:pt>
                <c:pt idx="17">
                  <c:v>4.7284747270414084E-4</c:v>
                </c:pt>
                <c:pt idx="18">
                  <c:v>4.8982576690502553E-4</c:v>
                </c:pt>
                <c:pt idx="19">
                  <c:v>5.5859614386241868E-4</c:v>
                </c:pt>
                <c:pt idx="20">
                  <c:v>5.7666713036820863E-4</c:v>
                </c:pt>
                <c:pt idx="21">
                  <c:v>5.8242929283705753E-4</c:v>
                </c:pt>
                <c:pt idx="22">
                  <c:v>5.8968291949346532E-4</c:v>
                </c:pt>
                <c:pt idx="23">
                  <c:v>6.2956390592516494E-4</c:v>
                </c:pt>
                <c:pt idx="24">
                  <c:v>6.6259582297615303E-4</c:v>
                </c:pt>
                <c:pt idx="25">
                  <c:v>6.5462350736686479E-4</c:v>
                </c:pt>
                <c:pt idx="26">
                  <c:v>5.8721999360296601E-4</c:v>
                </c:pt>
                <c:pt idx="27">
                  <c:v>5.5982164973990582E-4</c:v>
                </c:pt>
                <c:pt idx="28">
                  <c:v>5.1353990591710991E-4</c:v>
                </c:pt>
                <c:pt idx="29">
                  <c:v>4.880143865054103E-4</c:v>
                </c:pt>
                <c:pt idx="30">
                  <c:v>5.1008509688143502E-4</c:v>
                </c:pt>
                <c:pt idx="31">
                  <c:v>4.9545206774289318E-4</c:v>
                </c:pt>
                <c:pt idx="32">
                  <c:v>4.9669104426311905E-4</c:v>
                </c:pt>
                <c:pt idx="33">
                  <c:v>5.5209797229471998E-4</c:v>
                </c:pt>
                <c:pt idx="34">
                  <c:v>5.648332623148319E-4</c:v>
                </c:pt>
                <c:pt idx="35">
                  <c:v>5.4127279701225381E-4</c:v>
                </c:pt>
                <c:pt idx="36">
                  <c:v>5.2265094532623129E-4</c:v>
                </c:pt>
                <c:pt idx="37">
                  <c:v>5.0648948996956584E-4</c:v>
                </c:pt>
                <c:pt idx="38">
                  <c:v>5.0076684594618022E-4</c:v>
                </c:pt>
                <c:pt idx="39">
                  <c:v>5.159734924226675E-4</c:v>
                </c:pt>
                <c:pt idx="40">
                  <c:v>5.1125203378552951E-4</c:v>
                </c:pt>
                <c:pt idx="41">
                  <c:v>5.4794329136260717E-4</c:v>
                </c:pt>
                <c:pt idx="42">
                  <c:v>5.4225196341646693E-4</c:v>
                </c:pt>
                <c:pt idx="43">
                  <c:v>5.1506914466049154E-4</c:v>
                </c:pt>
                <c:pt idx="44">
                  <c:v>5.433255924848124E-4</c:v>
                </c:pt>
                <c:pt idx="45">
                  <c:v>5.2761739487035861E-4</c:v>
                </c:pt>
                <c:pt idx="46">
                  <c:v>5.088816612459344E-4</c:v>
                </c:pt>
                <c:pt idx="47">
                  <c:v>5.0513571329518202E-4</c:v>
                </c:pt>
                <c:pt idx="48">
                  <c:v>4.6532035979431736E-4</c:v>
                </c:pt>
                <c:pt idx="49">
                  <c:v>4.1843205740787603E-4</c:v>
                </c:pt>
                <c:pt idx="50">
                  <c:v>4.8377959703415534E-4</c:v>
                </c:pt>
                <c:pt idx="51">
                  <c:v>4.7348081123714417E-4</c:v>
                </c:pt>
                <c:pt idx="52">
                  <c:v>4.6868703899686923E-4</c:v>
                </c:pt>
                <c:pt idx="53">
                  <c:v>4.6238026936537427E-4</c:v>
                </c:pt>
                <c:pt idx="54">
                  <c:v>5.0528743622378506E-4</c:v>
                </c:pt>
                <c:pt idx="55">
                  <c:v>4.1961064152688023E-4</c:v>
                </c:pt>
                <c:pt idx="56">
                  <c:v>4.5648671136013435E-4</c:v>
                </c:pt>
                <c:pt idx="57">
                  <c:v>5.6734820543437097E-4</c:v>
                </c:pt>
                <c:pt idx="58">
                  <c:v>5.0476354872427682E-4</c:v>
                </c:pt>
                <c:pt idx="59">
                  <c:v>5.4026401942332226E-4</c:v>
                </c:pt>
                <c:pt idx="60">
                  <c:v>4.9773475271701209E-4</c:v>
                </c:pt>
                <c:pt idx="61">
                  <c:v>5.0907129770338282E-4</c:v>
                </c:pt>
                <c:pt idx="62">
                  <c:v>4.9773196604126582E-4</c:v>
                </c:pt>
                <c:pt idx="63">
                  <c:v>4.8637543339885613E-4</c:v>
                </c:pt>
                <c:pt idx="64">
                  <c:v>5.0074607126343487E-4</c:v>
                </c:pt>
                <c:pt idx="65">
                  <c:v>5.4645029524477131E-4</c:v>
                </c:pt>
                <c:pt idx="66">
                  <c:v>5.2805247174034979E-4</c:v>
                </c:pt>
                <c:pt idx="67">
                  <c:v>5.4602677047916378E-4</c:v>
                </c:pt>
                <c:pt idx="68">
                  <c:v>5.4531336548894831E-4</c:v>
                </c:pt>
                <c:pt idx="69">
                  <c:v>5.405495688509829E-4</c:v>
                </c:pt>
                <c:pt idx="70">
                  <c:v>5.509700465741868E-4</c:v>
                </c:pt>
                <c:pt idx="71">
                  <c:v>5.5836737837395515E-4</c:v>
                </c:pt>
                <c:pt idx="72">
                  <c:v>5.1964274941204323E-4</c:v>
                </c:pt>
                <c:pt idx="73">
                  <c:v>5.3766604243300981E-4</c:v>
                </c:pt>
                <c:pt idx="74">
                  <c:v>5.4049280763937102E-4</c:v>
                </c:pt>
                <c:pt idx="75">
                  <c:v>5.3672286261671948E-4</c:v>
                </c:pt>
                <c:pt idx="76">
                  <c:v>5.8324383148520903E-4</c:v>
                </c:pt>
                <c:pt idx="77">
                  <c:v>5.7748402006146948E-4</c:v>
                </c:pt>
                <c:pt idx="78">
                  <c:v>6.4495848969846662E-4</c:v>
                </c:pt>
                <c:pt idx="79">
                  <c:v>7.5276752767527674E-4</c:v>
                </c:pt>
                <c:pt idx="80">
                  <c:v>7.3907270061035891E-4</c:v>
                </c:pt>
                <c:pt idx="81">
                  <c:v>7.2279821798126225E-4</c:v>
                </c:pt>
                <c:pt idx="82">
                  <c:v>6.3150313048038111E-4</c:v>
                </c:pt>
                <c:pt idx="83">
                  <c:v>6.0587066728461732E-4</c:v>
                </c:pt>
                <c:pt idx="84">
                  <c:v>5.6180435214509667E-4</c:v>
                </c:pt>
                <c:pt idx="85">
                  <c:v>5.6671931858772936E-4</c:v>
                </c:pt>
                <c:pt idx="86">
                  <c:v>5.5067881261990179E-4</c:v>
                </c:pt>
                <c:pt idx="87">
                  <c:v>5.5251699629250864E-4</c:v>
                </c:pt>
                <c:pt idx="88">
                  <c:v>5.5998865690252563E-4</c:v>
                </c:pt>
                <c:pt idx="89">
                  <c:v>5.5927810103574007E-4</c:v>
                </c:pt>
                <c:pt idx="90">
                  <c:v>5.7393955699040441E-4</c:v>
                </c:pt>
                <c:pt idx="91">
                  <c:v>5.4760665639476901E-4</c:v>
                </c:pt>
                <c:pt idx="92">
                  <c:v>5.4482856625438574E-4</c:v>
                </c:pt>
                <c:pt idx="93">
                  <c:v>5.5025857533332479E-4</c:v>
                </c:pt>
                <c:pt idx="94">
                  <c:v>5.1050201247699787E-4</c:v>
                </c:pt>
                <c:pt idx="95">
                  <c:v>5.4364889119776954E-4</c:v>
                </c:pt>
                <c:pt idx="96">
                  <c:v>5.1875246458833214E-4</c:v>
                </c:pt>
                <c:pt idx="97">
                  <c:v>5.0976264916087206E-4</c:v>
                </c:pt>
                <c:pt idx="98">
                  <c:v>4.9458300373999447E-4</c:v>
                </c:pt>
                <c:pt idx="99">
                  <c:v>4.9431282793279405E-4</c:v>
                </c:pt>
                <c:pt idx="100">
                  <c:v>4.8786016392513639E-4</c:v>
                </c:pt>
                <c:pt idx="101">
                  <c:v>4.7160499808523217E-4</c:v>
                </c:pt>
                <c:pt idx="102">
                  <c:v>4.8059370855394921E-4</c:v>
                </c:pt>
                <c:pt idx="103">
                  <c:v>4.7772935136116752E-4</c:v>
                </c:pt>
                <c:pt idx="104">
                  <c:v>4.7382846170918909E-4</c:v>
                </c:pt>
                <c:pt idx="105">
                  <c:v>5.1175011309109459E-4</c:v>
                </c:pt>
                <c:pt idx="106">
                  <c:v>4.5931260175014117E-4</c:v>
                </c:pt>
                <c:pt idx="107">
                  <c:v>4.6986165701442975E-4</c:v>
                </c:pt>
                <c:pt idx="108">
                  <c:v>5.1300535811342278E-4</c:v>
                </c:pt>
                <c:pt idx="109">
                  <c:v>4.8067196802832911E-4</c:v>
                </c:pt>
                <c:pt idx="110">
                  <c:v>4.5967919775626856E-4</c:v>
                </c:pt>
                <c:pt idx="111">
                  <c:v>4.6714112737415931E-4</c:v>
                </c:pt>
                <c:pt idx="112">
                  <c:v>4.6528690274363834E-4</c:v>
                </c:pt>
                <c:pt idx="113">
                  <c:v>5.1267589863428112E-4</c:v>
                </c:pt>
                <c:pt idx="114">
                  <c:v>5.5028123468379574E-4</c:v>
                </c:pt>
                <c:pt idx="115">
                  <c:v>4.8104765641054383E-4</c:v>
                </c:pt>
                <c:pt idx="116">
                  <c:v>4.7452984424103001E-4</c:v>
                </c:pt>
                <c:pt idx="117">
                  <c:v>4.9709043669680551E-4</c:v>
                </c:pt>
                <c:pt idx="118">
                  <c:v>4.9214081775407091E-4</c:v>
                </c:pt>
                <c:pt idx="119">
                  <c:v>4.8250428040569874E-4</c:v>
                </c:pt>
                <c:pt idx="120">
                  <c:v>4.9522178601320971E-4</c:v>
                </c:pt>
                <c:pt idx="121">
                  <c:v>5.4751202106359932E-4</c:v>
                </c:pt>
                <c:pt idx="122">
                  <c:v>5.3062773938523206E-4</c:v>
                </c:pt>
                <c:pt idx="123">
                  <c:v>5.3716157778578978E-4</c:v>
                </c:pt>
                <c:pt idx="124">
                  <c:v>5.2024769628794402E-4</c:v>
                </c:pt>
                <c:pt idx="125">
                  <c:v>5.2782035748876431E-4</c:v>
                </c:pt>
                <c:pt idx="126">
                  <c:v>5.6723687801589202E-4</c:v>
                </c:pt>
                <c:pt idx="127">
                  <c:v>5.6494815217050787E-4</c:v>
                </c:pt>
                <c:pt idx="128">
                  <c:v>5.9556834460211332E-4</c:v>
                </c:pt>
                <c:pt idx="129">
                  <c:v>5.8128654603925361E-4</c:v>
                </c:pt>
                <c:pt idx="130">
                  <c:v>6.3183683545985482E-4</c:v>
                </c:pt>
                <c:pt idx="131">
                  <c:v>6.1182470306351991E-4</c:v>
                </c:pt>
                <c:pt idx="132">
                  <c:v>6.2372054805711838E-4</c:v>
                </c:pt>
                <c:pt idx="133">
                  <c:v>5.6803949865798047E-4</c:v>
                </c:pt>
                <c:pt idx="134">
                  <c:v>5.6678939238709043E-4</c:v>
                </c:pt>
                <c:pt idx="135">
                  <c:v>5.5556925388465669E-4</c:v>
                </c:pt>
                <c:pt idx="136">
                  <c:v>5.8264841524880134E-4</c:v>
                </c:pt>
                <c:pt idx="137">
                  <c:v>5.7563508937049886E-4</c:v>
                </c:pt>
                <c:pt idx="138">
                  <c:v>6.3955419341548217E-4</c:v>
                </c:pt>
                <c:pt idx="139">
                  <c:v>5.6897328717743501E-4</c:v>
                </c:pt>
                <c:pt idx="140">
                  <c:v>5.3457112505649561E-4</c:v>
                </c:pt>
                <c:pt idx="141">
                  <c:v>5.2853983500502483E-4</c:v>
                </c:pt>
                <c:pt idx="142">
                  <c:v>5.0722412511739108E-4</c:v>
                </c:pt>
                <c:pt idx="143">
                  <c:v>5.1275132983348494E-4</c:v>
                </c:pt>
                <c:pt idx="144">
                  <c:v>4.7083436806171777E-4</c:v>
                </c:pt>
                <c:pt idx="145">
                  <c:v>5.1378353571692316E-4</c:v>
                </c:pt>
                <c:pt idx="146">
                  <c:v>5.2038088080533424E-4</c:v>
                </c:pt>
                <c:pt idx="147">
                  <c:v>4.8474479612204162E-4</c:v>
                </c:pt>
                <c:pt idx="148">
                  <c:v>4.9026289291031252E-4</c:v>
                </c:pt>
                <c:pt idx="149">
                  <c:v>4.7306089958740633E-4</c:v>
                </c:pt>
                <c:pt idx="150">
                  <c:v>4.9020670647194483E-4</c:v>
                </c:pt>
                <c:pt idx="151">
                  <c:v>4.5711576880100226E-4</c:v>
                </c:pt>
                <c:pt idx="152">
                  <c:v>4.694989752536459E-4</c:v>
                </c:pt>
                <c:pt idx="153">
                  <c:v>4.8084026306410691E-4</c:v>
                </c:pt>
                <c:pt idx="154">
                  <c:v>4.842504687533941E-4</c:v>
                </c:pt>
                <c:pt idx="155">
                  <c:v>4.5851159186213487E-4</c:v>
                </c:pt>
                <c:pt idx="156">
                  <c:v>4.4705500526602158E-4</c:v>
                </c:pt>
                <c:pt idx="157">
                  <c:v>5.0508507128755838E-4</c:v>
                </c:pt>
                <c:pt idx="158">
                  <c:v>5.1171014698927055E-4</c:v>
                </c:pt>
                <c:pt idx="159">
                  <c:v>3.9672529030784716E-4</c:v>
                </c:pt>
                <c:pt idx="160">
                  <c:v>4.5320077697633793E-4</c:v>
                </c:pt>
                <c:pt idx="161">
                  <c:v>3.9653114975429419E-4</c:v>
                </c:pt>
                <c:pt idx="162">
                  <c:v>4.248714086002694E-4</c:v>
                </c:pt>
                <c:pt idx="163">
                  <c:v>4.043047819680067E-4</c:v>
                </c:pt>
                <c:pt idx="164">
                  <c:v>4.1458001820107395E-4</c:v>
                </c:pt>
                <c:pt idx="165">
                  <c:v>3.6204279452314441E-4</c:v>
                </c:pt>
                <c:pt idx="166">
                  <c:v>3.7602174321762767E-4</c:v>
                </c:pt>
                <c:pt idx="167">
                  <c:v>3.7776161590328449E-4</c:v>
                </c:pt>
                <c:pt idx="168">
                  <c:v>2.4625080484570413E-4</c:v>
                </c:pt>
                <c:pt idx="169">
                  <c:v>2.5484172622747877E-4</c:v>
                </c:pt>
                <c:pt idx="170">
                  <c:v>1.7758143682047102E-4</c:v>
                </c:pt>
                <c:pt idx="171">
                  <c:v>1.6481204226655494E-4</c:v>
                </c:pt>
                <c:pt idx="172">
                  <c:v>6.40152270886835E-5</c:v>
                </c:pt>
                <c:pt idx="173">
                  <c:v>1.2803865060066132E-5</c:v>
                </c:pt>
              </c:numCache>
            </c:numRef>
          </c:val>
          <c:smooth val="0"/>
          <c:extLst>
            <c:ext xmlns:c16="http://schemas.microsoft.com/office/drawing/2014/chart" uri="{C3380CC4-5D6E-409C-BE32-E72D297353CC}">
              <c16:uniqueId val="{00000002-4F39-4154-9326-35A5D21604D1}"/>
            </c:ext>
          </c:extLst>
        </c:ser>
        <c:dLbls>
          <c:showLegendKey val="0"/>
          <c:showVal val="0"/>
          <c:showCatName val="0"/>
          <c:showSerName val="0"/>
          <c:showPercent val="0"/>
          <c:showBubbleSize val="0"/>
        </c:dLbls>
        <c:smooth val="0"/>
        <c:axId val="778548080"/>
        <c:axId val="778549520"/>
      </c:lineChart>
      <c:dateAx>
        <c:axId val="77854808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9520"/>
        <c:crosses val="autoZero"/>
        <c:auto val="1"/>
        <c:lblOffset val="100"/>
        <c:baseTimeUnit val="days"/>
      </c:dateAx>
      <c:valAx>
        <c:axId val="778549520"/>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 unadjusted Hazards</a:t>
            </a:r>
            <a:r>
              <a:rPr lang="en-US" baseline="0"/>
              <a:t> before ratio for the 6/14/21 enrollment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KCOR!$X$7</c:f>
              <c:strCache>
                <c:ptCount val="1"/>
                <c:pt idx="0">
                  <c:v>d0</c:v>
                </c:pt>
              </c:strCache>
            </c:strRef>
          </c:tx>
          <c:spPr>
            <a:ln w="28575" cap="rnd">
              <a:solidFill>
                <a:schemeClr val="accent1"/>
              </a:solidFill>
              <a:round/>
            </a:ln>
            <a:effectLst/>
          </c:spPr>
          <c:marker>
            <c:symbol val="none"/>
          </c:marker>
          <c:cat>
            <c:numRef>
              <c:f>KCOR!$W$8:$W$181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KCOR!$X$8:$X$181</c:f>
              <c:numCache>
                <c:formatCode>General</c:formatCode>
                <c:ptCount val="174"/>
                <c:pt idx="0">
                  <c:v>1.6589222176498257E-4</c:v>
                </c:pt>
                <c:pt idx="1">
                  <c:v>3.1829274350466048E-4</c:v>
                </c:pt>
                <c:pt idx="2">
                  <c:v>4.6089758043239718E-4</c:v>
                </c:pt>
                <c:pt idx="3">
                  <c:v>6.1157218763541155E-4</c:v>
                </c:pt>
                <c:pt idx="4">
                  <c:v>7.567950558877727E-4</c:v>
                </c:pt>
                <c:pt idx="5">
                  <c:v>8.9608070110086166E-4</c:v>
                </c:pt>
                <c:pt idx="6">
                  <c:v>1.0392511373750902E-3</c:v>
                </c:pt>
                <c:pt idx="7">
                  <c:v>1.1721329305180255E-3</c:v>
                </c:pt>
                <c:pt idx="8">
                  <c:v>1.3134096681206007E-3</c:v>
                </c:pt>
                <c:pt idx="9">
                  <c:v>1.4508393735663465E-3</c:v>
                </c:pt>
                <c:pt idx="10">
                  <c:v>1.5789415099775649E-3</c:v>
                </c:pt>
                <c:pt idx="11">
                  <c:v>1.7078658876286206E-3</c:v>
                </c:pt>
                <c:pt idx="12">
                  <c:v>1.8406753758368536E-3</c:v>
                </c:pt>
                <c:pt idx="13">
                  <c:v>1.9836587030478041E-3</c:v>
                </c:pt>
                <c:pt idx="14">
                  <c:v>2.1281135788042606E-3</c:v>
                </c:pt>
                <c:pt idx="15">
                  <c:v>2.2625914469167068E-3</c:v>
                </c:pt>
                <c:pt idx="16">
                  <c:v>2.395313356571796E-3</c:v>
                </c:pt>
                <c:pt idx="17">
                  <c:v>2.5403116145081093E-3</c:v>
                </c:pt>
                <c:pt idx="18">
                  <c:v>2.6948490301305652E-3</c:v>
                </c:pt>
                <c:pt idx="19">
                  <c:v>2.8619957060836733E-3</c:v>
                </c:pt>
                <c:pt idx="20">
                  <c:v>3.0445014425712251E-3</c:v>
                </c:pt>
                <c:pt idx="21">
                  <c:v>3.2512524195040218E-3</c:v>
                </c:pt>
                <c:pt idx="22">
                  <c:v>3.479841892695E-3</c:v>
                </c:pt>
                <c:pt idx="23">
                  <c:v>3.7218872758518653E-3</c:v>
                </c:pt>
                <c:pt idx="24">
                  <c:v>3.9723908482912837E-3</c:v>
                </c:pt>
                <c:pt idx="25">
                  <c:v>4.2265117726072296E-3</c:v>
                </c:pt>
                <c:pt idx="26">
                  <c:v>4.468253138963897E-3</c:v>
                </c:pt>
                <c:pt idx="27">
                  <c:v>4.6864522728840763E-3</c:v>
                </c:pt>
                <c:pt idx="28">
                  <c:v>4.8971000073609102E-3</c:v>
                </c:pt>
                <c:pt idx="29">
                  <c:v>5.0919442041710413E-3</c:v>
                </c:pt>
                <c:pt idx="30">
                  <c:v>5.2732399940849887E-3</c:v>
                </c:pt>
                <c:pt idx="31">
                  <c:v>5.4330533686370005E-3</c:v>
                </c:pt>
                <c:pt idx="32">
                  <c:v>5.5917597357405735E-3</c:v>
                </c:pt>
                <c:pt idx="33">
                  <c:v>5.7734698157860288E-3</c:v>
                </c:pt>
                <c:pt idx="34">
                  <c:v>5.9532707001430721E-3</c:v>
                </c:pt>
                <c:pt idx="35">
                  <c:v>6.1365034178609565E-3</c:v>
                </c:pt>
                <c:pt idx="36">
                  <c:v>6.308274111046187E-3</c:v>
                </c:pt>
                <c:pt idx="37">
                  <c:v>6.4755400938991455E-3</c:v>
                </c:pt>
                <c:pt idx="38">
                  <c:v>6.636031629124935E-3</c:v>
                </c:pt>
                <c:pt idx="39">
                  <c:v>6.7860197566958222E-3</c:v>
                </c:pt>
                <c:pt idx="40">
                  <c:v>6.9470471702599273E-3</c:v>
                </c:pt>
                <c:pt idx="41">
                  <c:v>7.1081005178280695E-3</c:v>
                </c:pt>
                <c:pt idx="42">
                  <c:v>7.2596180390125985E-3</c:v>
                </c:pt>
                <c:pt idx="43">
                  <c:v>7.4014333087353843E-3</c:v>
                </c:pt>
                <c:pt idx="44">
                  <c:v>7.5361359188872747E-3</c:v>
                </c:pt>
                <c:pt idx="45">
                  <c:v>7.6693975094789413E-3</c:v>
                </c:pt>
                <c:pt idx="46">
                  <c:v>7.8114330607621692E-3</c:v>
                </c:pt>
                <c:pt idx="47">
                  <c:v>7.9435961268263643E-3</c:v>
                </c:pt>
                <c:pt idx="48">
                  <c:v>8.0615035667034908E-3</c:v>
                </c:pt>
                <c:pt idx="49">
                  <c:v>8.1742341322558788E-3</c:v>
                </c:pt>
                <c:pt idx="50">
                  <c:v>8.2913576185038185E-3</c:v>
                </c:pt>
                <c:pt idx="51">
                  <c:v>8.4125510674891296E-3</c:v>
                </c:pt>
                <c:pt idx="52">
                  <c:v>8.5303515476866255E-3</c:v>
                </c:pt>
                <c:pt idx="53">
                  <c:v>8.6480036181944726E-3</c:v>
                </c:pt>
                <c:pt idx="54">
                  <c:v>8.7786542055573319E-3</c:v>
                </c:pt>
                <c:pt idx="55">
                  <c:v>8.8922772886958334E-3</c:v>
                </c:pt>
                <c:pt idx="56">
                  <c:v>9.0086731754258527E-3</c:v>
                </c:pt>
                <c:pt idx="57">
                  <c:v>9.1383966883678263E-3</c:v>
                </c:pt>
                <c:pt idx="58">
                  <c:v>9.2673250873319991E-3</c:v>
                </c:pt>
                <c:pt idx="59">
                  <c:v>9.3912354215555521E-3</c:v>
                </c:pt>
                <c:pt idx="60">
                  <c:v>9.5242571799046272E-3</c:v>
                </c:pt>
                <c:pt idx="61">
                  <c:v>9.6538851461990399E-3</c:v>
                </c:pt>
                <c:pt idx="62">
                  <c:v>9.7814177758388573E-3</c:v>
                </c:pt>
                <c:pt idx="63">
                  <c:v>9.8928799912381109E-3</c:v>
                </c:pt>
                <c:pt idx="64">
                  <c:v>1.0029543771819605E-2</c:v>
                </c:pt>
                <c:pt idx="65">
                  <c:v>1.0153386061909554E-2</c:v>
                </c:pt>
                <c:pt idx="66">
                  <c:v>1.0289760341411729E-2</c:v>
                </c:pt>
                <c:pt idx="67">
                  <c:v>1.0430217657005874E-2</c:v>
                </c:pt>
                <c:pt idx="68">
                  <c:v>1.0578011757168628E-2</c:v>
                </c:pt>
                <c:pt idx="69">
                  <c:v>1.0726152955352156E-2</c:v>
                </c:pt>
                <c:pt idx="70">
                  <c:v>1.0860165655207621E-2</c:v>
                </c:pt>
                <c:pt idx="71">
                  <c:v>1.0993545639201355E-2</c:v>
                </c:pt>
                <c:pt idx="72">
                  <c:v>1.1120273104311705E-2</c:v>
                </c:pt>
                <c:pt idx="73">
                  <c:v>1.1244575975249844E-2</c:v>
                </c:pt>
                <c:pt idx="74">
                  <c:v>1.1367917917182602E-2</c:v>
                </c:pt>
                <c:pt idx="75">
                  <c:v>1.1502342159316151E-2</c:v>
                </c:pt>
                <c:pt idx="76">
                  <c:v>1.1642644356154589E-2</c:v>
                </c:pt>
                <c:pt idx="77">
                  <c:v>1.178508261449762E-2</c:v>
                </c:pt>
                <c:pt idx="78">
                  <c:v>1.1935845088668334E-2</c:v>
                </c:pt>
                <c:pt idx="79">
                  <c:v>1.210356655548773E-2</c:v>
                </c:pt>
                <c:pt idx="80">
                  <c:v>1.2288744186070613E-2</c:v>
                </c:pt>
                <c:pt idx="81">
                  <c:v>1.2455221597734626E-2</c:v>
                </c:pt>
                <c:pt idx="82">
                  <c:v>1.2607551533264538E-2</c:v>
                </c:pt>
                <c:pt idx="83">
                  <c:v>1.2748334800102255E-2</c:v>
                </c:pt>
                <c:pt idx="84">
                  <c:v>1.2872840221219361E-2</c:v>
                </c:pt>
                <c:pt idx="85">
                  <c:v>1.3006651941157948E-2</c:v>
                </c:pt>
                <c:pt idx="86">
                  <c:v>1.3137384213224919E-2</c:v>
                </c:pt>
                <c:pt idx="87">
                  <c:v>1.3268459658090925E-2</c:v>
                </c:pt>
                <c:pt idx="88">
                  <c:v>1.3395312703247689E-2</c:v>
                </c:pt>
                <c:pt idx="89">
                  <c:v>1.3524954226679615E-2</c:v>
                </c:pt>
                <c:pt idx="90">
                  <c:v>1.3647272959440489E-2</c:v>
                </c:pt>
                <c:pt idx="91">
                  <c:v>1.3772379726485188E-2</c:v>
                </c:pt>
                <c:pt idx="92">
                  <c:v>1.3898154717150559E-2</c:v>
                </c:pt>
                <c:pt idx="93">
                  <c:v>1.4021661248837058E-2</c:v>
                </c:pt>
                <c:pt idx="94">
                  <c:v>1.414094029120202E-2</c:v>
                </c:pt>
                <c:pt idx="95">
                  <c:v>1.4260559966055868E-2</c:v>
                </c:pt>
                <c:pt idx="96">
                  <c:v>1.4378398519865986E-2</c:v>
                </c:pt>
                <c:pt idx="97">
                  <c:v>1.4489721376669071E-2</c:v>
                </c:pt>
                <c:pt idx="98">
                  <c:v>1.4613464256101709E-2</c:v>
                </c:pt>
                <c:pt idx="99">
                  <c:v>1.4722200849648112E-2</c:v>
                </c:pt>
                <c:pt idx="100">
                  <c:v>1.4836174715139599E-2</c:v>
                </c:pt>
                <c:pt idx="101">
                  <c:v>1.4945752096844624E-2</c:v>
                </c:pt>
                <c:pt idx="102">
                  <c:v>1.5053054849540878E-2</c:v>
                </c:pt>
                <c:pt idx="103">
                  <c:v>1.5166903082455899E-2</c:v>
                </c:pt>
                <c:pt idx="104">
                  <c:v>1.5280600910018736E-2</c:v>
                </c:pt>
                <c:pt idx="105">
                  <c:v>1.5399866833304526E-2</c:v>
                </c:pt>
                <c:pt idx="106">
                  <c:v>1.551163027922518E-2</c:v>
                </c:pt>
                <c:pt idx="107">
                  <c:v>1.5619974314293445E-2</c:v>
                </c:pt>
                <c:pt idx="108">
                  <c:v>1.5729147296376884E-2</c:v>
                </c:pt>
                <c:pt idx="109">
                  <c:v>1.5838332198501663E-2</c:v>
                </c:pt>
                <c:pt idx="110">
                  <c:v>1.5937230011068892E-2</c:v>
                </c:pt>
                <c:pt idx="111">
                  <c:v>1.604136935385406E-2</c:v>
                </c:pt>
                <c:pt idx="112">
                  <c:v>1.6150588353097992E-2</c:v>
                </c:pt>
                <c:pt idx="113">
                  <c:v>1.6274536936506396E-2</c:v>
                </c:pt>
                <c:pt idx="114">
                  <c:v>1.6387706579557307E-2</c:v>
                </c:pt>
                <c:pt idx="115">
                  <c:v>1.6487149437941061E-2</c:v>
                </c:pt>
                <c:pt idx="116">
                  <c:v>1.6594126974232661E-2</c:v>
                </c:pt>
                <c:pt idx="117">
                  <c:v>1.6704715172686953E-2</c:v>
                </c:pt>
                <c:pt idx="118">
                  <c:v>1.6818587990615783E-2</c:v>
                </c:pt>
                <c:pt idx="119">
                  <c:v>1.6926582814823378E-2</c:v>
                </c:pt>
                <c:pt idx="120">
                  <c:v>1.7050791282613106E-2</c:v>
                </c:pt>
                <c:pt idx="121">
                  <c:v>1.7172723690475015E-2</c:v>
                </c:pt>
                <c:pt idx="122">
                  <c:v>1.7292051809469421E-2</c:v>
                </c:pt>
                <c:pt idx="123">
                  <c:v>1.7410739302738121E-2</c:v>
                </c:pt>
                <c:pt idx="124">
                  <c:v>1.753107824611257E-2</c:v>
                </c:pt>
                <c:pt idx="125">
                  <c:v>1.7649957869662881E-2</c:v>
                </c:pt>
                <c:pt idx="126">
                  <c:v>1.7776385316771413E-2</c:v>
                </c:pt>
                <c:pt idx="127">
                  <c:v>1.7902009764207492E-2</c:v>
                </c:pt>
                <c:pt idx="128">
                  <c:v>1.8034857996927601E-2</c:v>
                </c:pt>
                <c:pt idx="129">
                  <c:v>1.8174277525340364E-2</c:v>
                </c:pt>
                <c:pt idx="130">
                  <c:v>1.8298477211723774E-2</c:v>
                </c:pt>
                <c:pt idx="131">
                  <c:v>1.8438097386082482E-2</c:v>
                </c:pt>
                <c:pt idx="132">
                  <c:v>1.8573475463989412E-2</c:v>
                </c:pt>
                <c:pt idx="133">
                  <c:v>1.8704445791201681E-2</c:v>
                </c:pt>
                <c:pt idx="134">
                  <c:v>1.8823464994418473E-2</c:v>
                </c:pt>
                <c:pt idx="135">
                  <c:v>1.8950532808058189E-2</c:v>
                </c:pt>
                <c:pt idx="136">
                  <c:v>1.9077124800922933E-2</c:v>
                </c:pt>
                <c:pt idx="137">
                  <c:v>1.9203240790244065E-2</c:v>
                </c:pt>
                <c:pt idx="138">
                  <c:v>1.9333637502332274E-2</c:v>
                </c:pt>
                <c:pt idx="139">
                  <c:v>1.9450106802878755E-2</c:v>
                </c:pt>
                <c:pt idx="140">
                  <c:v>1.956265199949141E-2</c:v>
                </c:pt>
                <c:pt idx="141">
                  <c:v>1.9663723787127177E-2</c:v>
                </c:pt>
                <c:pt idx="142">
                  <c:v>1.9778590492646679E-2</c:v>
                </c:pt>
                <c:pt idx="143">
                  <c:v>1.9886413105352118E-2</c:v>
                </c:pt>
                <c:pt idx="144">
                  <c:v>1.9993426644800669E-2</c:v>
                </c:pt>
                <c:pt idx="145">
                  <c:v>2.0097496805911146E-2</c:v>
                </c:pt>
                <c:pt idx="146">
                  <c:v>2.0199443537108699E-2</c:v>
                </c:pt>
                <c:pt idx="147">
                  <c:v>2.0304191905518784E-2</c:v>
                </c:pt>
                <c:pt idx="148">
                  <c:v>2.0410100705333653E-2</c:v>
                </c:pt>
                <c:pt idx="149">
                  <c:v>2.0505017656357174E-2</c:v>
                </c:pt>
                <c:pt idx="150">
                  <c:v>2.0603885374715247E-2</c:v>
                </c:pt>
                <c:pt idx="151">
                  <c:v>2.0704241178005209E-2</c:v>
                </c:pt>
                <c:pt idx="152">
                  <c:v>2.0803785688035235E-2</c:v>
                </c:pt>
                <c:pt idx="153">
                  <c:v>2.0905640162393217E-2</c:v>
                </c:pt>
                <c:pt idx="154">
                  <c:v>2.1007669318668525E-2</c:v>
                </c:pt>
                <c:pt idx="155">
                  <c:v>2.1105272166514515E-2</c:v>
                </c:pt>
                <c:pt idx="156">
                  <c:v>2.1198118733028955E-2</c:v>
                </c:pt>
                <c:pt idx="157">
                  <c:v>2.1301492574263732E-2</c:v>
                </c:pt>
                <c:pt idx="158">
                  <c:v>2.1398959734852094E-2</c:v>
                </c:pt>
                <c:pt idx="159">
                  <c:v>2.1484764996739868E-2</c:v>
                </c:pt>
                <c:pt idx="160">
                  <c:v>2.1582907626993508E-2</c:v>
                </c:pt>
                <c:pt idx="161">
                  <c:v>2.1669550751007509E-2</c:v>
                </c:pt>
                <c:pt idx="162">
                  <c:v>2.1759489979608217E-2</c:v>
                </c:pt>
                <c:pt idx="163">
                  <c:v>2.1851739529340487E-2</c:v>
                </c:pt>
                <c:pt idx="164">
                  <c:v>2.1936267978229656E-2</c:v>
                </c:pt>
                <c:pt idx="165">
                  <c:v>2.20150470312327E-2</c:v>
                </c:pt>
                <c:pt idx="166">
                  <c:v>2.2091693986839984E-2</c:v>
                </c:pt>
                <c:pt idx="167">
                  <c:v>2.2166372851308562E-2</c:v>
                </c:pt>
                <c:pt idx="168">
                  <c:v>2.221572317893078E-2</c:v>
                </c:pt>
                <c:pt idx="169">
                  <c:v>2.2262772758997233E-2</c:v>
                </c:pt>
                <c:pt idx="170">
                  <c:v>2.2297650100162839E-2</c:v>
                </c:pt>
                <c:pt idx="171">
                  <c:v>2.2332693182180799E-2</c:v>
                </c:pt>
                <c:pt idx="172">
                  <c:v>2.2348487648787215E-2</c:v>
                </c:pt>
                <c:pt idx="173">
                  <c:v>2.2351942721611479E-2</c:v>
                </c:pt>
              </c:numCache>
            </c:numRef>
          </c:val>
          <c:smooth val="0"/>
          <c:extLst>
            <c:ext xmlns:c16="http://schemas.microsoft.com/office/drawing/2014/chart" uri="{C3380CC4-5D6E-409C-BE32-E72D297353CC}">
              <c16:uniqueId val="{00000000-C17B-4F5C-A0FC-103B44888662}"/>
            </c:ext>
          </c:extLst>
        </c:ser>
        <c:ser>
          <c:idx val="1"/>
          <c:order val="1"/>
          <c:tx>
            <c:strRef>
              <c:f>KCOR!$Y$7</c:f>
              <c:strCache>
                <c:ptCount val="1"/>
                <c:pt idx="0">
                  <c:v>d1</c:v>
                </c:pt>
              </c:strCache>
            </c:strRef>
          </c:tx>
          <c:spPr>
            <a:ln w="28575" cap="rnd">
              <a:solidFill>
                <a:schemeClr val="accent2"/>
              </a:solidFill>
              <a:round/>
            </a:ln>
            <a:effectLst/>
          </c:spPr>
          <c:marker>
            <c:symbol val="none"/>
          </c:marker>
          <c:cat>
            <c:numRef>
              <c:f>KCOR!$W$8:$W$181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KCOR!$Y$8:$Y$181</c:f>
              <c:numCache>
                <c:formatCode>General</c:formatCode>
                <c:ptCount val="174"/>
                <c:pt idx="0">
                  <c:v>1.2741272989482463E-4</c:v>
                </c:pt>
                <c:pt idx="1">
                  <c:v>2.6159072315856924E-4</c:v>
                </c:pt>
                <c:pt idx="2">
                  <c:v>3.7434591627003998E-4</c:v>
                </c:pt>
                <c:pt idx="3">
                  <c:v>4.9545280158271943E-4</c:v>
                </c:pt>
                <c:pt idx="4">
                  <c:v>6.1935436671325429E-4</c:v>
                </c:pt>
                <c:pt idx="5">
                  <c:v>7.476404313090121E-4</c:v>
                </c:pt>
                <c:pt idx="6">
                  <c:v>8.8309342545429424E-4</c:v>
                </c:pt>
                <c:pt idx="7">
                  <c:v>1.0145917416906679E-3</c:v>
                </c:pt>
                <c:pt idx="8">
                  <c:v>1.147696770297114E-3</c:v>
                </c:pt>
                <c:pt idx="9">
                  <c:v>1.2756532303059306E-3</c:v>
                </c:pt>
                <c:pt idx="10">
                  <c:v>1.4131650690599044E-3</c:v>
                </c:pt>
                <c:pt idx="11">
                  <c:v>1.5550684950733117E-3</c:v>
                </c:pt>
                <c:pt idx="12">
                  <c:v>1.7009678005612055E-3</c:v>
                </c:pt>
                <c:pt idx="13">
                  <c:v>1.8488765618007049E-3</c:v>
                </c:pt>
                <c:pt idx="14">
                  <c:v>1.9812973188087011E-3</c:v>
                </c:pt>
                <c:pt idx="15">
                  <c:v>2.1244746222690005E-3</c:v>
                </c:pt>
                <c:pt idx="16">
                  <c:v>2.278015286184514E-3</c:v>
                </c:pt>
                <c:pt idx="17">
                  <c:v>2.4188479175766666E-3</c:v>
                </c:pt>
                <c:pt idx="18">
                  <c:v>2.5712400263477671E-3</c:v>
                </c:pt>
                <c:pt idx="19">
                  <c:v>2.7324109954675229E-3</c:v>
                </c:pt>
                <c:pt idx="20">
                  <c:v>2.8944040436533576E-3</c:v>
                </c:pt>
                <c:pt idx="21">
                  <c:v>3.0675705934837933E-3</c:v>
                </c:pt>
                <c:pt idx="22">
                  <c:v>3.2399707605775207E-3</c:v>
                </c:pt>
                <c:pt idx="23">
                  <c:v>3.4335084347234383E-3</c:v>
                </c:pt>
                <c:pt idx="24">
                  <c:v>3.6294736236484031E-3</c:v>
                </c:pt>
                <c:pt idx="25">
                  <c:v>3.8210946082861841E-3</c:v>
                </c:pt>
                <c:pt idx="26">
                  <c:v>4.008368883564083E-3</c:v>
                </c:pt>
                <c:pt idx="27">
                  <c:v>4.1928882658958883E-3</c:v>
                </c:pt>
                <c:pt idx="28">
                  <c:v>4.3666784712622191E-3</c:v>
                </c:pt>
                <c:pt idx="29">
                  <c:v>4.5193677260027968E-3</c:v>
                </c:pt>
                <c:pt idx="30">
                  <c:v>4.6824480545902911E-3</c:v>
                </c:pt>
                <c:pt idx="31">
                  <c:v>4.8363820044684839E-3</c:v>
                </c:pt>
                <c:pt idx="32">
                  <c:v>4.9911374234106838E-3</c:v>
                </c:pt>
                <c:pt idx="33">
                  <c:v>5.1542947127845799E-3</c:v>
                </c:pt>
                <c:pt idx="34">
                  <c:v>5.3294491553624746E-3</c:v>
                </c:pt>
                <c:pt idx="35">
                  <c:v>5.4934598271982309E-3</c:v>
                </c:pt>
                <c:pt idx="36">
                  <c:v>5.6499135641075535E-3</c:v>
                </c:pt>
                <c:pt idx="37">
                  <c:v>5.7960123670757081E-3</c:v>
                </c:pt>
                <c:pt idx="38">
                  <c:v>5.9565061452919775E-3</c:v>
                </c:pt>
                <c:pt idx="39">
                  <c:v>6.1006531099601765E-3</c:v>
                </c:pt>
                <c:pt idx="40">
                  <c:v>6.2755740066242332E-3</c:v>
                </c:pt>
                <c:pt idx="41">
                  <c:v>6.4513244414597685E-3</c:v>
                </c:pt>
                <c:pt idx="42">
                  <c:v>6.6191150391879255E-3</c:v>
                </c:pt>
                <c:pt idx="43">
                  <c:v>6.7893314101783002E-3</c:v>
                </c:pt>
                <c:pt idx="44">
                  <c:v>6.9559797272661329E-3</c:v>
                </c:pt>
                <c:pt idx="45">
                  <c:v>7.1162600623113281E-3</c:v>
                </c:pt>
                <c:pt idx="46">
                  <c:v>7.273367714756558E-3</c:v>
                </c:pt>
                <c:pt idx="47">
                  <c:v>7.4229027570129882E-3</c:v>
                </c:pt>
                <c:pt idx="48">
                  <c:v>7.5832579541146488E-3</c:v>
                </c:pt>
                <c:pt idx="49">
                  <c:v>7.7400390152836665E-3</c:v>
                </c:pt>
                <c:pt idx="50">
                  <c:v>7.8904439488490137E-3</c:v>
                </c:pt>
                <c:pt idx="51">
                  <c:v>8.0448725493326659E-3</c:v>
                </c:pt>
                <c:pt idx="52">
                  <c:v>8.180117180266901E-3</c:v>
                </c:pt>
                <c:pt idx="53">
                  <c:v>8.3181816013449365E-3</c:v>
                </c:pt>
                <c:pt idx="54">
                  <c:v>8.4758784906403591E-3</c:v>
                </c:pt>
                <c:pt idx="55">
                  <c:v>8.6219904418771941E-3</c:v>
                </c:pt>
                <c:pt idx="56">
                  <c:v>8.7645202012111584E-3</c:v>
                </c:pt>
                <c:pt idx="57">
                  <c:v>8.928694817701633E-3</c:v>
                </c:pt>
                <c:pt idx="58">
                  <c:v>9.0848859334680329E-3</c:v>
                </c:pt>
                <c:pt idx="59">
                  <c:v>9.2398996977589663E-3</c:v>
                </c:pt>
                <c:pt idx="60">
                  <c:v>9.398943958268945E-3</c:v>
                </c:pt>
                <c:pt idx="61">
                  <c:v>9.5612192099063138E-3</c:v>
                </c:pt>
                <c:pt idx="62">
                  <c:v>9.7014782967209529E-3</c:v>
                </c:pt>
                <c:pt idx="63">
                  <c:v>9.8561868477631664E-3</c:v>
                </c:pt>
                <c:pt idx="64">
                  <c:v>9.9980908631633666E-3</c:v>
                </c:pt>
                <c:pt idx="65">
                  <c:v>1.0155251011682503E-2</c:v>
                </c:pt>
                <c:pt idx="66">
                  <c:v>1.0328476523261203E-2</c:v>
                </c:pt>
                <c:pt idx="67">
                  <c:v>1.0497721163182082E-2</c:v>
                </c:pt>
                <c:pt idx="68">
                  <c:v>1.0676622229765139E-2</c:v>
                </c:pt>
                <c:pt idx="69">
                  <c:v>1.0831882950739473E-2</c:v>
                </c:pt>
                <c:pt idx="70">
                  <c:v>1.1001614107828643E-2</c:v>
                </c:pt>
                <c:pt idx="71">
                  <c:v>1.1154918541034948E-2</c:v>
                </c:pt>
                <c:pt idx="72">
                  <c:v>1.1305436594354026E-2</c:v>
                </c:pt>
                <c:pt idx="73">
                  <c:v>1.1474445194724762E-2</c:v>
                </c:pt>
                <c:pt idx="74">
                  <c:v>1.1639868443733556E-2</c:v>
                </c:pt>
                <c:pt idx="75">
                  <c:v>1.1804917449808458E-2</c:v>
                </c:pt>
                <c:pt idx="76">
                  <c:v>1.1985659287095437E-2</c:v>
                </c:pt>
                <c:pt idx="77">
                  <c:v>1.2168040828982147E-2</c:v>
                </c:pt>
                <c:pt idx="78">
                  <c:v>1.2382200823387922E-2</c:v>
                </c:pt>
                <c:pt idx="79">
                  <c:v>1.2586358486861527E-2</c:v>
                </c:pt>
                <c:pt idx="80">
                  <c:v>1.2816688718320604E-2</c:v>
                </c:pt>
                <c:pt idx="81">
                  <c:v>1.3025358233808557E-2</c:v>
                </c:pt>
                <c:pt idx="82">
                  <c:v>1.3220799231356661E-2</c:v>
                </c:pt>
                <c:pt idx="83">
                  <c:v>1.3411049068579055E-2</c:v>
                </c:pt>
                <c:pt idx="84">
                  <c:v>1.3592081460595868E-2</c:v>
                </c:pt>
                <c:pt idx="85">
                  <c:v>1.3759867404752234E-2</c:v>
                </c:pt>
                <c:pt idx="86">
                  <c:v>1.3932108637877926E-2</c:v>
                </c:pt>
                <c:pt idx="87">
                  <c:v>1.4113235391680126E-2</c:v>
                </c:pt>
                <c:pt idx="88">
                  <c:v>1.4283524458788738E-2</c:v>
                </c:pt>
                <c:pt idx="89">
                  <c:v>1.4458674670675071E-2</c:v>
                </c:pt>
                <c:pt idx="90">
                  <c:v>1.4646340892755787E-2</c:v>
                </c:pt>
                <c:pt idx="91">
                  <c:v>1.4800607958352394E-2</c:v>
                </c:pt>
                <c:pt idx="92">
                  <c:v>1.4977057432825576E-2</c:v>
                </c:pt>
                <c:pt idx="93">
                  <c:v>1.5123719501120273E-2</c:v>
                </c:pt>
                <c:pt idx="94">
                  <c:v>1.5280478293786032E-2</c:v>
                </c:pt>
                <c:pt idx="95">
                  <c:v>1.5462252543969046E-2</c:v>
                </c:pt>
                <c:pt idx="96">
                  <c:v>1.5631965203912787E-2</c:v>
                </c:pt>
                <c:pt idx="97">
                  <c:v>1.5792835857199011E-2</c:v>
                </c:pt>
                <c:pt idx="98">
                  <c:v>1.5950102863429537E-2</c:v>
                </c:pt>
                <c:pt idx="99">
                  <c:v>1.6103361175774683E-2</c:v>
                </c:pt>
                <c:pt idx="100">
                  <c:v>1.625785319281798E-2</c:v>
                </c:pt>
                <c:pt idx="101">
                  <c:v>1.6413176015479061E-2</c:v>
                </c:pt>
                <c:pt idx="102">
                  <c:v>1.6565294732931477E-2</c:v>
                </c:pt>
                <c:pt idx="103">
                  <c:v>1.6712997113710375E-2</c:v>
                </c:pt>
                <c:pt idx="104">
                  <c:v>1.6851437456335217E-2</c:v>
                </c:pt>
                <c:pt idx="105">
                  <c:v>1.7015330390212049E-2</c:v>
                </c:pt>
                <c:pt idx="106">
                  <c:v>1.7161887953177715E-2</c:v>
                </c:pt>
                <c:pt idx="107">
                  <c:v>1.7317755099767733E-2</c:v>
                </c:pt>
                <c:pt idx="108">
                  <c:v>1.7479704992986404E-2</c:v>
                </c:pt>
                <c:pt idx="109">
                  <c:v>1.7631178130121095E-2</c:v>
                </c:pt>
                <c:pt idx="110">
                  <c:v>1.7785906381364298E-2</c:v>
                </c:pt>
                <c:pt idx="111">
                  <c:v>1.7928132051721331E-2</c:v>
                </c:pt>
                <c:pt idx="112">
                  <c:v>1.8103517688410564E-2</c:v>
                </c:pt>
                <c:pt idx="113">
                  <c:v>1.8261552751101723E-2</c:v>
                </c:pt>
                <c:pt idx="114">
                  <c:v>1.8442656880406982E-2</c:v>
                </c:pt>
                <c:pt idx="115">
                  <c:v>1.8592254221249552E-2</c:v>
                </c:pt>
                <c:pt idx="116">
                  <c:v>1.874146953700254E-2</c:v>
                </c:pt>
                <c:pt idx="117">
                  <c:v>1.888261779244824E-2</c:v>
                </c:pt>
                <c:pt idx="118">
                  <c:v>1.9047653050906867E-2</c:v>
                </c:pt>
                <c:pt idx="119">
                  <c:v>1.9196936339688678E-2</c:v>
                </c:pt>
                <c:pt idx="120">
                  <c:v>1.9346241917298172E-2</c:v>
                </c:pt>
                <c:pt idx="121">
                  <c:v>1.9544136505688915E-2</c:v>
                </c:pt>
                <c:pt idx="122">
                  <c:v>1.9728306731307956E-2</c:v>
                </c:pt>
                <c:pt idx="123">
                  <c:v>1.9916154822671894E-2</c:v>
                </c:pt>
                <c:pt idx="124">
                  <c:v>2.0089459785175002E-2</c:v>
                </c:pt>
                <c:pt idx="125">
                  <c:v>2.0255504392427633E-2</c:v>
                </c:pt>
                <c:pt idx="126">
                  <c:v>2.0445071940003397E-2</c:v>
                </c:pt>
                <c:pt idx="127">
                  <c:v>2.0630623697727109E-2</c:v>
                </c:pt>
                <c:pt idx="128">
                  <c:v>2.0808915460512178E-2</c:v>
                </c:pt>
                <c:pt idx="129">
                  <c:v>2.1013990293280275E-2</c:v>
                </c:pt>
                <c:pt idx="130">
                  <c:v>2.1202080075897963E-2</c:v>
                </c:pt>
                <c:pt idx="131">
                  <c:v>2.138412305678886E-2</c:v>
                </c:pt>
                <c:pt idx="132">
                  <c:v>2.1571876922971512E-2</c:v>
                </c:pt>
                <c:pt idx="133">
                  <c:v>2.1746280342045083E-2</c:v>
                </c:pt>
                <c:pt idx="134">
                  <c:v>2.1913411691042141E-2</c:v>
                </c:pt>
                <c:pt idx="135">
                  <c:v>2.2099641895238754E-2</c:v>
                </c:pt>
                <c:pt idx="136">
                  <c:v>2.2296458778461072E-2</c:v>
                </c:pt>
                <c:pt idx="137">
                  <c:v>2.2481136644978427E-2</c:v>
                </c:pt>
                <c:pt idx="138">
                  <c:v>2.2683306685285055E-2</c:v>
                </c:pt>
                <c:pt idx="139">
                  <c:v>2.2858716218268457E-2</c:v>
                </c:pt>
                <c:pt idx="140">
                  <c:v>2.3054464103740124E-2</c:v>
                </c:pt>
                <c:pt idx="141">
                  <c:v>2.3223032924391148E-2</c:v>
                </c:pt>
                <c:pt idx="142">
                  <c:v>2.3367659185603497E-2</c:v>
                </c:pt>
                <c:pt idx="143">
                  <c:v>2.351718247880754E-2</c:v>
                </c:pt>
                <c:pt idx="144">
                  <c:v>2.3680139569234024E-2</c:v>
                </c:pt>
                <c:pt idx="145">
                  <c:v>2.3848813901160306E-2</c:v>
                </c:pt>
                <c:pt idx="146">
                  <c:v>2.4016703595180326E-2</c:v>
                </c:pt>
                <c:pt idx="147">
                  <c:v>2.4161038090419716E-2</c:v>
                </c:pt>
                <c:pt idx="148">
                  <c:v>2.4302953439575503E-2</c:v>
                </c:pt>
                <c:pt idx="149">
                  <c:v>2.4448549425613052E-2</c:v>
                </c:pt>
                <c:pt idx="150">
                  <c:v>2.4604336203047462E-2</c:v>
                </c:pt>
                <c:pt idx="151">
                  <c:v>2.4752417151524306E-2</c:v>
                </c:pt>
                <c:pt idx="152">
                  <c:v>2.4897671692052079E-2</c:v>
                </c:pt>
                <c:pt idx="153">
                  <c:v>2.5060039974192254E-2</c:v>
                </c:pt>
                <c:pt idx="154">
                  <c:v>2.5200047829512871E-2</c:v>
                </c:pt>
                <c:pt idx="155">
                  <c:v>2.5353916277992061E-2</c:v>
                </c:pt>
                <c:pt idx="156">
                  <c:v>2.5499665371593018E-2</c:v>
                </c:pt>
                <c:pt idx="157">
                  <c:v>2.5650729447275474E-2</c:v>
                </c:pt>
                <c:pt idx="158">
                  <c:v>2.580222361992645E-2</c:v>
                </c:pt>
                <c:pt idx="159">
                  <c:v>2.5928893622541693E-2</c:v>
                </c:pt>
                <c:pt idx="160">
                  <c:v>2.6082059492108369E-2</c:v>
                </c:pt>
                <c:pt idx="161">
                  <c:v>2.6218543529086171E-2</c:v>
                </c:pt>
                <c:pt idx="162">
                  <c:v>2.6359936189983196E-2</c:v>
                </c:pt>
                <c:pt idx="163">
                  <c:v>2.6494012827004049E-2</c:v>
                </c:pt>
                <c:pt idx="164">
                  <c:v>2.6611395582959853E-2</c:v>
                </c:pt>
                <c:pt idx="165">
                  <c:v>2.6725530918242153E-2</c:v>
                </c:pt>
                <c:pt idx="166">
                  <c:v>2.6839271585973552E-2</c:v>
                </c:pt>
                <c:pt idx="167">
                  <c:v>2.6953025192116096E-2</c:v>
                </c:pt>
                <c:pt idx="168">
                  <c:v>2.7031722535020408E-2</c:v>
                </c:pt>
                <c:pt idx="169">
                  <c:v>2.7104308994496798E-2</c:v>
                </c:pt>
                <c:pt idx="170">
                  <c:v>2.716711276698509E-2</c:v>
                </c:pt>
                <c:pt idx="171">
                  <c:v>2.721197501948551E-2</c:v>
                </c:pt>
                <c:pt idx="172">
                  <c:v>2.723603832964781E-2</c:v>
                </c:pt>
                <c:pt idx="173">
                  <c:v>2.7237261903261735E-2</c:v>
                </c:pt>
              </c:numCache>
            </c:numRef>
          </c:val>
          <c:smooth val="0"/>
          <c:extLst>
            <c:ext xmlns:c16="http://schemas.microsoft.com/office/drawing/2014/chart" uri="{C3380CC4-5D6E-409C-BE32-E72D297353CC}">
              <c16:uniqueId val="{00000001-C17B-4F5C-A0FC-103B44888662}"/>
            </c:ext>
          </c:extLst>
        </c:ser>
        <c:ser>
          <c:idx val="2"/>
          <c:order val="2"/>
          <c:tx>
            <c:strRef>
              <c:f>KCOR!$Z$7</c:f>
              <c:strCache>
                <c:ptCount val="1"/>
                <c:pt idx="0">
                  <c:v>d2</c:v>
                </c:pt>
              </c:strCache>
            </c:strRef>
          </c:tx>
          <c:spPr>
            <a:ln w="28575" cap="rnd">
              <a:solidFill>
                <a:schemeClr val="accent3"/>
              </a:solidFill>
              <a:round/>
            </a:ln>
            <a:effectLst/>
          </c:spPr>
          <c:marker>
            <c:symbol val="none"/>
          </c:marker>
          <c:cat>
            <c:numRef>
              <c:f>KCOR!$W$8:$W$181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KCOR!$Z$8:$Z$181</c:f>
              <c:numCache>
                <c:formatCode>General</c:formatCode>
                <c:ptCount val="174"/>
                <c:pt idx="0">
                  <c:v>3.479032746561342E-4</c:v>
                </c:pt>
                <c:pt idx="1">
                  <c:v>7.0180249636959567E-4</c:v>
                </c:pt>
                <c:pt idx="2">
                  <c:v>1.0489705705788686E-3</c:v>
                </c:pt>
                <c:pt idx="3">
                  <c:v>1.3898903519302969E-3</c:v>
                </c:pt>
                <c:pt idx="4">
                  <c:v>1.7912077957352047E-3</c:v>
                </c:pt>
                <c:pt idx="5">
                  <c:v>2.1657199906314822E-3</c:v>
                </c:pt>
                <c:pt idx="6">
                  <c:v>2.597269185354426E-3</c:v>
                </c:pt>
                <c:pt idx="7">
                  <c:v>2.9735554990315536E-3</c:v>
                </c:pt>
                <c:pt idx="8">
                  <c:v>3.3764908961734265E-3</c:v>
                </c:pt>
                <c:pt idx="9">
                  <c:v>3.7736957380642799E-3</c:v>
                </c:pt>
                <c:pt idx="10">
                  <c:v>4.1710584143362069E-3</c:v>
                </c:pt>
                <c:pt idx="11">
                  <c:v>4.5798829365290344E-3</c:v>
                </c:pt>
                <c:pt idx="12">
                  <c:v>5.0119837569437284E-3</c:v>
                </c:pt>
                <c:pt idx="13">
                  <c:v>5.4423037667512223E-3</c:v>
                </c:pt>
                <c:pt idx="14">
                  <c:v>5.8737932559512832E-3</c:v>
                </c:pt>
                <c:pt idx="15">
                  <c:v>6.3143308961879042E-3</c:v>
                </c:pt>
                <c:pt idx="16">
                  <c:v>6.76146581773392E-3</c:v>
                </c:pt>
                <c:pt idx="17">
                  <c:v>7.234425118057288E-3</c:v>
                </c:pt>
                <c:pt idx="18">
                  <c:v>7.7243708887922008E-3</c:v>
                </c:pt>
                <c:pt idx="19">
                  <c:v>8.2831231056044851E-3</c:v>
                </c:pt>
                <c:pt idx="20">
                  <c:v>8.8599565724125449E-3</c:v>
                </c:pt>
                <c:pt idx="21">
                  <c:v>9.4425555430769064E-3</c:v>
                </c:pt>
                <c:pt idx="22">
                  <c:v>1.0032412393922732E-2</c:v>
                </c:pt>
                <c:pt idx="23">
                  <c:v>1.0662174558419049E-2</c:v>
                </c:pt>
                <c:pt idx="24">
                  <c:v>1.1324989995022888E-2</c:v>
                </c:pt>
                <c:pt idx="25">
                  <c:v>1.1979827861912939E-2</c:v>
                </c:pt>
                <c:pt idx="26">
                  <c:v>1.2567220336702628E-2</c:v>
                </c:pt>
                <c:pt idx="27">
                  <c:v>1.3127198745089596E-2</c:v>
                </c:pt>
                <c:pt idx="28">
                  <c:v>1.3640870557785682E-2</c:v>
                </c:pt>
                <c:pt idx="29">
                  <c:v>1.4129004062067466E-2</c:v>
                </c:pt>
                <c:pt idx="30">
                  <c:v>1.4639219296608006E-2</c:v>
                </c:pt>
                <c:pt idx="31">
                  <c:v>1.5134794141281716E-2</c:v>
                </c:pt>
                <c:pt idx="32">
                  <c:v>1.5631608577401639E-2</c:v>
                </c:pt>
                <c:pt idx="33">
                  <c:v>1.6183859011900496E-2</c:v>
                </c:pt>
                <c:pt idx="34">
                  <c:v>1.6748851852615383E-2</c:v>
                </c:pt>
                <c:pt idx="35">
                  <c:v>1.7290271190629484E-2</c:v>
                </c:pt>
                <c:pt idx="36">
                  <c:v>1.78130587655695E-2</c:v>
                </c:pt>
                <c:pt idx="37">
                  <c:v>1.8319676564667434E-2</c:v>
                </c:pt>
                <c:pt idx="38">
                  <c:v>1.8820568836204966E-2</c:v>
                </c:pt>
                <c:pt idx="39">
                  <c:v>1.9336675488756824E-2</c:v>
                </c:pt>
                <c:pt idx="40">
                  <c:v>1.9848058256423936E-2</c:v>
                </c:pt>
                <c:pt idx="41">
                  <c:v>2.0396151723572911E-2</c:v>
                </c:pt>
                <c:pt idx="42">
                  <c:v>2.0938550758754372E-2</c:v>
                </c:pt>
                <c:pt idx="43">
                  <c:v>2.1453752597092982E-2</c:v>
                </c:pt>
                <c:pt idx="44">
                  <c:v>2.1997225844413052E-2</c:v>
                </c:pt>
                <c:pt idx="45">
                  <c:v>2.252498247831991E-2</c:v>
                </c:pt>
                <c:pt idx="46">
                  <c:v>2.303399366378198E-2</c:v>
                </c:pt>
                <c:pt idx="47">
                  <c:v>2.3539257001101651E-2</c:v>
                </c:pt>
                <c:pt idx="48">
                  <c:v>2.4004685656010483E-2</c:v>
                </c:pt>
                <c:pt idx="49">
                  <c:v>2.442320528053981E-2</c:v>
                </c:pt>
                <c:pt idx="50">
                  <c:v>2.4907101936678618E-2</c:v>
                </c:pt>
                <c:pt idx="51">
                  <c:v>2.5380694875349882E-2</c:v>
                </c:pt>
                <c:pt idx="52">
                  <c:v>2.5849491782447484E-2</c:v>
                </c:pt>
                <c:pt idx="53">
                  <c:v>2.6311978982532677E-2</c:v>
                </c:pt>
                <c:pt idx="54">
                  <c:v>2.6817394119471937E-2</c:v>
                </c:pt>
                <c:pt idx="55">
                  <c:v>2.7237092822179159E-2</c:v>
                </c:pt>
                <c:pt idx="56">
                  <c:v>2.7693683755316542E-2</c:v>
                </c:pt>
                <c:pt idx="57">
                  <c:v>2.8261192963643354E-2</c:v>
                </c:pt>
                <c:pt idx="58">
                  <c:v>2.8766083948372892E-2</c:v>
                </c:pt>
                <c:pt idx="59">
                  <c:v>2.9306493962987876E-2</c:v>
                </c:pt>
                <c:pt idx="60">
                  <c:v>2.9804352626765146E-2</c:v>
                </c:pt>
                <c:pt idx="61">
                  <c:v>3.031355354525429E-2</c:v>
                </c:pt>
                <c:pt idx="62">
                  <c:v>3.0811409420968178E-2</c:v>
                </c:pt>
                <c:pt idx="63">
                  <c:v>3.1297903173264689E-2</c:v>
                </c:pt>
                <c:pt idx="64">
                  <c:v>3.1798774659711197E-2</c:v>
                </c:pt>
                <c:pt idx="65">
                  <c:v>3.2345374313332356E-2</c:v>
                </c:pt>
                <c:pt idx="66">
                  <c:v>3.2873566253879244E-2</c:v>
                </c:pt>
                <c:pt idx="67">
                  <c:v>3.3419742151262824E-2</c:v>
                </c:pt>
                <c:pt idx="68">
                  <c:v>3.396520425415981E-2</c:v>
                </c:pt>
                <c:pt idx="69">
                  <c:v>3.4505899972598744E-2</c:v>
                </c:pt>
                <c:pt idx="70">
                  <c:v>3.5057021858944423E-2</c:v>
                </c:pt>
                <c:pt idx="71">
                  <c:v>3.5615545182435523E-2</c:v>
                </c:pt>
                <c:pt idx="72">
                  <c:v>3.6135322992932144E-2</c:v>
                </c:pt>
                <c:pt idx="73">
                  <c:v>3.6673133629582987E-2</c:v>
                </c:pt>
                <c:pt idx="74">
                  <c:v>3.7213772556113064E-2</c:v>
                </c:pt>
                <c:pt idx="75">
                  <c:v>3.7750639506004366E-2</c:v>
                </c:pt>
                <c:pt idx="76">
                  <c:v>3.8334053490336688E-2</c:v>
                </c:pt>
                <c:pt idx="77">
                  <c:v>3.8911704318517253E-2</c:v>
                </c:pt>
                <c:pt idx="78">
                  <c:v>3.9556870883413836E-2</c:v>
                </c:pt>
                <c:pt idx="79">
                  <c:v>4.0309921882832285E-2</c:v>
                </c:pt>
                <c:pt idx="80">
                  <c:v>4.1049267832313184E-2</c:v>
                </c:pt>
                <c:pt idx="81">
                  <c:v>4.1772327394866929E-2</c:v>
                </c:pt>
                <c:pt idx="82">
                  <c:v>4.2404030007435957E-2</c:v>
                </c:pt>
                <c:pt idx="83">
                  <c:v>4.3010084288521155E-2</c:v>
                </c:pt>
                <c:pt idx="84">
                  <c:v>4.3572046511862597E-2</c:v>
                </c:pt>
                <c:pt idx="85">
                  <c:v>4.413892647654042E-2</c:v>
                </c:pt>
                <c:pt idx="86">
                  <c:v>4.4689756968424622E-2</c:v>
                </c:pt>
                <c:pt idx="87">
                  <c:v>4.5242426658479294E-2</c:v>
                </c:pt>
                <c:pt idx="88">
                  <c:v>4.580257216758947E-2</c:v>
                </c:pt>
                <c:pt idx="89">
                  <c:v>4.6362006722959391E-2</c:v>
                </c:pt>
                <c:pt idx="90">
                  <c:v>4.6936111046304262E-2</c:v>
                </c:pt>
                <c:pt idx="91">
                  <c:v>4.7483867693984057E-2</c:v>
                </c:pt>
                <c:pt idx="92">
                  <c:v>4.8028844733252411E-2</c:v>
                </c:pt>
                <c:pt idx="93">
                  <c:v>4.8579254756395102E-2</c:v>
                </c:pt>
                <c:pt idx="94">
                  <c:v>4.9089887119389206E-2</c:v>
                </c:pt>
                <c:pt idx="95">
                  <c:v>4.9633683841226461E-2</c:v>
                </c:pt>
                <c:pt idx="96">
                  <c:v>5.0152570904425466E-2</c:v>
                </c:pt>
                <c:pt idx="97">
                  <c:v>5.0662463526737804E-2</c:v>
                </c:pt>
                <c:pt idx="98">
                  <c:v>5.1157168876993543E-2</c:v>
                </c:pt>
                <c:pt idx="99">
                  <c:v>5.1651603917788162E-2</c:v>
                </c:pt>
                <c:pt idx="100">
                  <c:v>5.2139583124202006E-2</c:v>
                </c:pt>
                <c:pt idx="101">
                  <c:v>5.2611299362900092E-2</c:v>
                </c:pt>
                <c:pt idx="102">
                  <c:v>5.3092008593624659E-2</c:v>
                </c:pt>
                <c:pt idx="103">
                  <c:v>5.3569852094008719E-2</c:v>
                </c:pt>
                <c:pt idx="104">
                  <c:v>5.4043792847896351E-2</c:v>
                </c:pt>
                <c:pt idx="105">
                  <c:v>5.4555673949767521E-2</c:v>
                </c:pt>
                <c:pt idx="106">
                  <c:v>5.5015092067861954E-2</c:v>
                </c:pt>
                <c:pt idx="107">
                  <c:v>5.5485064144454081E-2</c:v>
                </c:pt>
                <c:pt idx="108">
                  <c:v>5.599820113483682E-2</c:v>
                </c:pt>
                <c:pt idx="109">
                  <c:v>5.6478988662667998E-2</c:v>
                </c:pt>
                <c:pt idx="110">
                  <c:v>5.6938773545295335E-2</c:v>
                </c:pt>
                <c:pt idx="111">
                  <c:v>5.7406023817077774E-2</c:v>
                </c:pt>
                <c:pt idx="112">
                  <c:v>5.7871418999360991E-2</c:v>
                </c:pt>
                <c:pt idx="113">
                  <c:v>5.8384226361217692E-2</c:v>
                </c:pt>
                <c:pt idx="114">
                  <c:v>5.8934659056186514E-2</c:v>
                </c:pt>
                <c:pt idx="115">
                  <c:v>5.9415822453140234E-2</c:v>
                </c:pt>
                <c:pt idx="116">
                  <c:v>5.989046492229845E-2</c:v>
                </c:pt>
                <c:pt idx="117">
                  <c:v>6.0387678949405117E-2</c:v>
                </c:pt>
                <c:pt idx="118">
                  <c:v>6.087994090819869E-2</c:v>
                </c:pt>
                <c:pt idx="119">
                  <c:v>6.1362561631252303E-2</c:v>
                </c:pt>
                <c:pt idx="120">
                  <c:v>6.1857906080072751E-2</c:v>
                </c:pt>
                <c:pt idx="121">
                  <c:v>6.2405568040574573E-2</c:v>
                </c:pt>
                <c:pt idx="122">
                  <c:v>6.293633661268079E-2</c:v>
                </c:pt>
                <c:pt idx="123">
                  <c:v>6.3473642513432418E-2</c:v>
                </c:pt>
                <c:pt idx="124">
                  <c:v>6.3994025585507722E-2</c:v>
                </c:pt>
                <c:pt idx="125">
                  <c:v>6.4521985289196712E-2</c:v>
                </c:pt>
                <c:pt idx="126">
                  <c:v>6.5089383106913951E-2</c:v>
                </c:pt>
                <c:pt idx="127">
                  <c:v>6.5654490902421356E-2</c:v>
                </c:pt>
                <c:pt idx="128">
                  <c:v>6.6250236668297782E-2</c:v>
                </c:pt>
                <c:pt idx="129">
                  <c:v>6.6831692226861014E-2</c:v>
                </c:pt>
                <c:pt idx="130">
                  <c:v>6.7463728755334226E-2</c:v>
                </c:pt>
                <c:pt idx="131">
                  <c:v>6.8075740699507781E-2</c:v>
                </c:pt>
                <c:pt idx="132">
                  <c:v>6.8699655842145269E-2</c:v>
                </c:pt>
                <c:pt idx="133">
                  <c:v>6.9267856736361572E-2</c:v>
                </c:pt>
                <c:pt idx="134">
                  <c:v>6.9834806814575864E-2</c:v>
                </c:pt>
                <c:pt idx="135">
                  <c:v>7.0390530454242442E-2</c:v>
                </c:pt>
                <c:pt idx="136">
                  <c:v>7.0973348675040293E-2</c:v>
                </c:pt>
                <c:pt idx="137">
                  <c:v>7.1549149505896345E-2</c:v>
                </c:pt>
                <c:pt idx="138">
                  <c:v>7.2188908301335647E-2</c:v>
                </c:pt>
                <c:pt idx="139">
                  <c:v>7.2758043515238069E-2</c:v>
                </c:pt>
                <c:pt idx="140">
                  <c:v>7.3292757574379669E-2</c:v>
                </c:pt>
                <c:pt idx="141">
                  <c:v>7.3821437135799417E-2</c:v>
                </c:pt>
                <c:pt idx="142">
                  <c:v>7.4328789942588833E-2</c:v>
                </c:pt>
                <c:pt idx="143">
                  <c:v>7.4841672774339257E-2</c:v>
                </c:pt>
                <c:pt idx="144">
                  <c:v>7.5312618019706651E-2</c:v>
                </c:pt>
                <c:pt idx="145">
                  <c:v>7.5826533587410247E-2</c:v>
                </c:pt>
                <c:pt idx="146">
                  <c:v>7.6347049913336851E-2</c:v>
                </c:pt>
                <c:pt idx="147">
                  <c:v>7.6831912236199423E-2</c:v>
                </c:pt>
                <c:pt idx="148">
                  <c:v>7.7322295347255765E-2</c:v>
                </c:pt>
                <c:pt idx="149">
                  <c:v>7.7795468175451313E-2</c:v>
                </c:pt>
                <c:pt idx="150">
                  <c:v>7.8285795072511211E-2</c:v>
                </c:pt>
                <c:pt idx="151">
                  <c:v>7.8743015350575055E-2</c:v>
                </c:pt>
                <c:pt idx="152">
                  <c:v>7.9212624574981808E-2</c:v>
                </c:pt>
                <c:pt idx="153">
                  <c:v>7.9693580478796461E-2</c:v>
                </c:pt>
                <c:pt idx="154">
                  <c:v>8.0177948234673904E-2</c:v>
                </c:pt>
                <c:pt idx="155">
                  <c:v>8.0636564975118466E-2</c:v>
                </c:pt>
                <c:pt idx="156">
                  <c:v>8.1083719939265844E-2</c:v>
                </c:pt>
                <c:pt idx="157">
                  <c:v>8.1588932608985199E-2</c:v>
                </c:pt>
                <c:pt idx="158">
                  <c:v>8.210077372429217E-2</c:v>
                </c:pt>
                <c:pt idx="159">
                  <c:v>8.2497577730897886E-2</c:v>
                </c:pt>
                <c:pt idx="160">
                  <c:v>8.2950881234384641E-2</c:v>
                </c:pt>
                <c:pt idx="161">
                  <c:v>8.3347491023404552E-2</c:v>
                </c:pt>
                <c:pt idx="162">
                  <c:v>8.3772452715435208E-2</c:v>
                </c:pt>
                <c:pt idx="163">
                  <c:v>8.4176839250617752E-2</c:v>
                </c:pt>
                <c:pt idx="164">
                  <c:v>8.4591505230874137E-2</c:v>
                </c:pt>
                <c:pt idx="165">
                  <c:v>8.4953613578712339E-2</c:v>
                </c:pt>
                <c:pt idx="166">
                  <c:v>8.5329706035832828E-2</c:v>
                </c:pt>
                <c:pt idx="167">
                  <c:v>8.5707539021629794E-2</c:v>
                </c:pt>
                <c:pt idx="168">
                  <c:v>8.5953820151183413E-2</c:v>
                </c:pt>
                <c:pt idx="169">
                  <c:v>8.6208694355081494E-2</c:v>
                </c:pt>
                <c:pt idx="170">
                  <c:v>8.6386291561352233E-2</c:v>
                </c:pt>
                <c:pt idx="171">
                  <c:v>8.6551117186615914E-2</c:v>
                </c:pt>
                <c:pt idx="172">
                  <c:v>8.6615134462766669E-2</c:v>
                </c:pt>
                <c:pt idx="173">
                  <c:v>8.6627938409796934E-2</c:v>
                </c:pt>
              </c:numCache>
            </c:numRef>
          </c:val>
          <c:smooth val="0"/>
          <c:extLst>
            <c:ext xmlns:c16="http://schemas.microsoft.com/office/drawing/2014/chart" uri="{C3380CC4-5D6E-409C-BE32-E72D297353CC}">
              <c16:uniqueId val="{00000002-C17B-4F5C-A0FC-103B44888662}"/>
            </c:ext>
          </c:extLst>
        </c:ser>
        <c:dLbls>
          <c:showLegendKey val="0"/>
          <c:showVal val="0"/>
          <c:showCatName val="0"/>
          <c:showSerName val="0"/>
          <c:showPercent val="0"/>
          <c:showBubbleSize val="0"/>
        </c:dLbls>
        <c:smooth val="0"/>
        <c:axId val="2056551103"/>
        <c:axId val="2056552063"/>
        <c:extLst>
          <c:ext xmlns:c15="http://schemas.microsoft.com/office/drawing/2012/chart" uri="{02D57815-91ED-43cb-92C2-25804820EDAC}">
            <c15:filteredLineSeries>
              <c15:ser>
                <c:idx val="3"/>
                <c:order val="3"/>
                <c:tx>
                  <c:strRef>
                    <c:extLst>
                      <c:ext uri="{02D57815-91ED-43cb-92C2-25804820EDAC}">
                        <c15:formulaRef>
                          <c15:sqref>KCOR!$AA$7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KCOR!$W$8:$W$181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KCOR!$AA$8:$AA$181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8.0972102326193618E-3</c:v>
                      </c:pt>
                      <c:pt idx="20">
                        <c:v>1.6260520871780343E-2</c:v>
                      </c:pt>
                      <c:pt idx="21">
                        <c:v>1.6260520871780343E-2</c:v>
                      </c:pt>
                      <c:pt idx="22">
                        <c:v>1.6260520871780343E-2</c:v>
                      </c:pt>
                      <c:pt idx="23">
                        <c:v>2.4491020008295825E-2</c:v>
                      </c:pt>
                      <c:pt idx="24">
                        <c:v>2.4491020008295825E-2</c:v>
                      </c:pt>
                      <c:pt idx="25">
                        <c:v>2.4491020008295825E-2</c:v>
                      </c:pt>
                      <c:pt idx="26">
                        <c:v>2.4491020008295825E-2</c:v>
                      </c:pt>
                      <c:pt idx="27">
                        <c:v>2.4491020008295825E-2</c:v>
                      </c:pt>
                      <c:pt idx="28">
                        <c:v>2.4491020008295825E-2</c:v>
                      </c:pt>
                      <c:pt idx="29">
                        <c:v>2.4491020008295825E-2</c:v>
                      </c:pt>
                      <c:pt idx="30">
                        <c:v>2.4491020008295825E-2</c:v>
                      </c:pt>
                      <c:pt idx="31">
                        <c:v>2.4491020008295825E-2</c:v>
                      </c:pt>
                      <c:pt idx="32">
                        <c:v>2.4491020008295825E-2</c:v>
                      </c:pt>
                      <c:pt idx="33">
                        <c:v>2.4491020008295825E-2</c:v>
                      </c:pt>
                      <c:pt idx="34">
                        <c:v>2.4491020008295825E-2</c:v>
                      </c:pt>
                      <c:pt idx="35">
                        <c:v>2.4491020008295825E-2</c:v>
                      </c:pt>
                      <c:pt idx="36">
                        <c:v>2.4491020008295825E-2</c:v>
                      </c:pt>
                      <c:pt idx="37">
                        <c:v>2.4491020008295825E-2</c:v>
                      </c:pt>
                      <c:pt idx="38">
                        <c:v>2.4491020008295825E-2</c:v>
                      </c:pt>
                      <c:pt idx="39">
                        <c:v>2.4491020008295825E-2</c:v>
                      </c:pt>
                      <c:pt idx="40">
                        <c:v>3.2789822822990894E-2</c:v>
                      </c:pt>
                      <c:pt idx="41">
                        <c:v>3.2789822822990894E-2</c:v>
                      </c:pt>
                      <c:pt idx="42">
                        <c:v>3.2789822822990894E-2</c:v>
                      </c:pt>
                      <c:pt idx="43">
                        <c:v>3.2789822822990894E-2</c:v>
                      </c:pt>
                      <c:pt idx="44">
                        <c:v>3.2789822822990894E-2</c:v>
                      </c:pt>
                      <c:pt idx="45">
                        <c:v>3.2789822822990894E-2</c:v>
                      </c:pt>
                      <c:pt idx="46">
                        <c:v>3.2789822822990894E-2</c:v>
                      </c:pt>
                      <c:pt idx="47">
                        <c:v>3.2789822822990894E-2</c:v>
                      </c:pt>
                      <c:pt idx="48">
                        <c:v>4.1158072493507475E-2</c:v>
                      </c:pt>
                      <c:pt idx="49">
                        <c:v>4.1158072493507475E-2</c:v>
                      </c:pt>
                      <c:pt idx="50">
                        <c:v>4.9596941139372068E-2</c:v>
                      </c:pt>
                      <c:pt idx="51">
                        <c:v>4.9596941139372068E-2</c:v>
                      </c:pt>
                      <c:pt idx="52">
                        <c:v>5.8107630807280687E-2</c:v>
                      </c:pt>
                      <c:pt idx="53">
                        <c:v>5.8107630807280687E-2</c:v>
                      </c:pt>
                      <c:pt idx="54">
                        <c:v>5.8107630807280687E-2</c:v>
                      </c:pt>
                      <c:pt idx="55">
                        <c:v>5.8107630807280687E-2</c:v>
                      </c:pt>
                      <c:pt idx="56">
                        <c:v>5.8107630807280687E-2</c:v>
                      </c:pt>
                      <c:pt idx="57">
                        <c:v>5.8107630807280687E-2</c:v>
                      </c:pt>
                      <c:pt idx="58">
                        <c:v>5.8107630807280687E-2</c:v>
                      </c:pt>
                      <c:pt idx="59">
                        <c:v>6.6691374498672129E-2</c:v>
                      </c:pt>
                      <c:pt idx="60">
                        <c:v>6.6691374498672129E-2</c:v>
                      </c:pt>
                      <c:pt idx="61">
                        <c:v>6.6691374498672129E-2</c:v>
                      </c:pt>
                      <c:pt idx="62">
                        <c:v>6.6691374498672129E-2</c:v>
                      </c:pt>
                      <c:pt idx="63">
                        <c:v>6.6691374498672129E-2</c:v>
                      </c:pt>
                      <c:pt idx="64">
                        <c:v>6.6691374498672129E-2</c:v>
                      </c:pt>
                      <c:pt idx="65">
                        <c:v>6.6691374498672129E-2</c:v>
                      </c:pt>
                      <c:pt idx="66">
                        <c:v>6.6691374498672129E-2</c:v>
                      </c:pt>
                      <c:pt idx="67">
                        <c:v>6.6691374498672129E-2</c:v>
                      </c:pt>
                      <c:pt idx="68">
                        <c:v>7.5349437241786665E-2</c:v>
                      </c:pt>
                      <c:pt idx="69">
                        <c:v>7.5349437241786665E-2</c:v>
                      </c:pt>
                      <c:pt idx="70">
                        <c:v>8.4083117210541222E-2</c:v>
                      </c:pt>
                      <c:pt idx="71">
                        <c:v>8.4083117210541222E-2</c:v>
                      </c:pt>
                      <c:pt idx="72">
                        <c:v>8.4083117210541222E-2</c:v>
                      </c:pt>
                      <c:pt idx="73">
                        <c:v>8.4083117210541222E-2</c:v>
                      </c:pt>
                      <c:pt idx="74">
                        <c:v>8.4083117210541222E-2</c:v>
                      </c:pt>
                      <c:pt idx="75">
                        <c:v>8.4083117210541222E-2</c:v>
                      </c:pt>
                      <c:pt idx="76">
                        <c:v>8.4083117210541222E-2</c:v>
                      </c:pt>
                      <c:pt idx="77">
                        <c:v>8.4083117210541222E-2</c:v>
                      </c:pt>
                      <c:pt idx="78">
                        <c:v>8.4083117210541222E-2</c:v>
                      </c:pt>
                      <c:pt idx="79">
                        <c:v>8.4083117210541222E-2</c:v>
                      </c:pt>
                      <c:pt idx="80">
                        <c:v>8.4083117210541222E-2</c:v>
                      </c:pt>
                      <c:pt idx="81">
                        <c:v>8.4083117210541222E-2</c:v>
                      </c:pt>
                      <c:pt idx="82">
                        <c:v>8.4083117210541222E-2</c:v>
                      </c:pt>
                      <c:pt idx="83">
                        <c:v>8.4083117210541222E-2</c:v>
                      </c:pt>
                      <c:pt idx="84">
                        <c:v>8.4083117210541222E-2</c:v>
                      </c:pt>
                      <c:pt idx="85">
                        <c:v>8.4083117210541222E-2</c:v>
                      </c:pt>
                      <c:pt idx="86">
                        <c:v>8.4083117210541222E-2</c:v>
                      </c:pt>
                      <c:pt idx="87">
                        <c:v>8.4083117210541222E-2</c:v>
                      </c:pt>
                      <c:pt idx="88">
                        <c:v>8.4083117210541222E-2</c:v>
                      </c:pt>
                      <c:pt idx="89">
                        <c:v>8.4083117210541222E-2</c:v>
                      </c:pt>
                      <c:pt idx="90">
                        <c:v>8.4083117210541222E-2</c:v>
                      </c:pt>
                      <c:pt idx="91">
                        <c:v>8.4083117210541222E-2</c:v>
                      </c:pt>
                      <c:pt idx="92">
                        <c:v>8.4083117210541222E-2</c:v>
                      </c:pt>
                      <c:pt idx="93">
                        <c:v>8.4083117210541222E-2</c:v>
                      </c:pt>
                      <c:pt idx="94">
                        <c:v>8.4083117210541222E-2</c:v>
                      </c:pt>
                      <c:pt idx="95">
                        <c:v>8.4083117210541222E-2</c:v>
                      </c:pt>
                      <c:pt idx="96">
                        <c:v>8.4083117210541222E-2</c:v>
                      </c:pt>
                      <c:pt idx="97">
                        <c:v>8.4083117210541222E-2</c:v>
                      </c:pt>
                      <c:pt idx="98">
                        <c:v>9.2893746892696138E-2</c:v>
                      </c:pt>
                      <c:pt idx="99">
                        <c:v>9.2893746892696138E-2</c:v>
                      </c:pt>
                      <c:pt idx="100">
                        <c:v>0.10178269430994218</c:v>
                      </c:pt>
                      <c:pt idx="101">
                        <c:v>0.10178269430994218</c:v>
                      </c:pt>
                      <c:pt idx="102">
                        <c:v>0.11075136429270255</c:v>
                      </c:pt>
                      <c:pt idx="103">
                        <c:v>0.11075136429270255</c:v>
                      </c:pt>
                      <c:pt idx="104">
                        <c:v>0.12893368337589303</c:v>
                      </c:pt>
                      <c:pt idx="105">
                        <c:v>0.12893368337589303</c:v>
                      </c:pt>
                      <c:pt idx="106">
                        <c:v>0.12893368337589303</c:v>
                      </c:pt>
                      <c:pt idx="107">
                        <c:v>0.12893368337589303</c:v>
                      </c:pt>
                      <c:pt idx="108">
                        <c:v>0.12893368337589303</c:v>
                      </c:pt>
                      <c:pt idx="109">
                        <c:v>0.12893368337589303</c:v>
                      </c:pt>
                      <c:pt idx="110">
                        <c:v>0.12893368337589303</c:v>
                      </c:pt>
                      <c:pt idx="111">
                        <c:v>0.12893368337589303</c:v>
                      </c:pt>
                      <c:pt idx="112">
                        <c:v>0.12893368337589303</c:v>
                      </c:pt>
                      <c:pt idx="113">
                        <c:v>0.12893368337589303</c:v>
                      </c:pt>
                      <c:pt idx="114">
                        <c:v>0.12893368337589303</c:v>
                      </c:pt>
                      <c:pt idx="115">
                        <c:v>0.12893368337589303</c:v>
                      </c:pt>
                      <c:pt idx="116">
                        <c:v>0.12893368337589303</c:v>
                      </c:pt>
                      <c:pt idx="117">
                        <c:v>0.12893368337589303</c:v>
                      </c:pt>
                      <c:pt idx="118">
                        <c:v>0.12893368337589303</c:v>
                      </c:pt>
                      <c:pt idx="119">
                        <c:v>0.12893368337589303</c:v>
                      </c:pt>
                      <c:pt idx="120">
                        <c:v>0.12893368337589303</c:v>
                      </c:pt>
                      <c:pt idx="121">
                        <c:v>0.12893368337589303</c:v>
                      </c:pt>
                      <c:pt idx="122">
                        <c:v>0.12893368337589303</c:v>
                      </c:pt>
                      <c:pt idx="123">
                        <c:v>0.12893368337589303</c:v>
                      </c:pt>
                      <c:pt idx="124">
                        <c:v>0.13815033848081698</c:v>
                      </c:pt>
                      <c:pt idx="125">
                        <c:v>0.13815033848081698</c:v>
                      </c:pt>
                      <c:pt idx="126">
                        <c:v>0.13815033848081698</c:v>
                      </c:pt>
                      <c:pt idx="127">
                        <c:v>0.13815033848081698</c:v>
                      </c:pt>
                      <c:pt idx="128">
                        <c:v>0.13815033848081698</c:v>
                      </c:pt>
                      <c:pt idx="129">
                        <c:v>0.14745273114313054</c:v>
                      </c:pt>
                      <c:pt idx="130">
                        <c:v>0.14745273114313054</c:v>
                      </c:pt>
                      <c:pt idx="131">
                        <c:v>0.14745273114313054</c:v>
                      </c:pt>
                      <c:pt idx="132">
                        <c:v>0.14745273114313054</c:v>
                      </c:pt>
                      <c:pt idx="133">
                        <c:v>0.14745273114313054</c:v>
                      </c:pt>
                      <c:pt idx="134">
                        <c:v>0.14745273114313054</c:v>
                      </c:pt>
                      <c:pt idx="135">
                        <c:v>0.14745273114313054</c:v>
                      </c:pt>
                      <c:pt idx="136">
                        <c:v>0.14745273114313054</c:v>
                      </c:pt>
                      <c:pt idx="137">
                        <c:v>0.14745273114313054</c:v>
                      </c:pt>
                      <c:pt idx="138">
                        <c:v>0.15684247149296957</c:v>
                      </c:pt>
                      <c:pt idx="139">
                        <c:v>0.15684247149296957</c:v>
                      </c:pt>
                      <c:pt idx="140">
                        <c:v>0.15684247149296957</c:v>
                      </c:pt>
                      <c:pt idx="141">
                        <c:v>0.15684247149296957</c:v>
                      </c:pt>
                      <c:pt idx="142">
                        <c:v>0.15684247149296957</c:v>
                      </c:pt>
                      <c:pt idx="143">
                        <c:v>0.15684247149296957</c:v>
                      </c:pt>
                      <c:pt idx="144">
                        <c:v>0.15684247149296957</c:v>
                      </c:pt>
                      <c:pt idx="145">
                        <c:v>0.15684247149296957</c:v>
                      </c:pt>
                      <c:pt idx="146">
                        <c:v>0.15684247149296957</c:v>
                      </c:pt>
                      <c:pt idx="147">
                        <c:v>0.15684247149296957</c:v>
                      </c:pt>
                      <c:pt idx="148">
                        <c:v>0.15684247149296957</c:v>
                      </c:pt>
                      <c:pt idx="149">
                        <c:v>0.15684247149296957</c:v>
                      </c:pt>
                      <c:pt idx="150">
                        <c:v>0.15684247149296957</c:v>
                      </c:pt>
                      <c:pt idx="151">
                        <c:v>0.15684247149296957</c:v>
                      </c:pt>
                      <c:pt idx="152">
                        <c:v>0.15684247149296957</c:v>
                      </c:pt>
                      <c:pt idx="153">
                        <c:v>0.15684247149296957</c:v>
                      </c:pt>
                      <c:pt idx="154">
                        <c:v>0.15684247149296957</c:v>
                      </c:pt>
                      <c:pt idx="155">
                        <c:v>0.15684247149296957</c:v>
                      </c:pt>
                      <c:pt idx="156">
                        <c:v>0.15684247149296957</c:v>
                      </c:pt>
                      <c:pt idx="157">
                        <c:v>0.15684247149296957</c:v>
                      </c:pt>
                      <c:pt idx="158">
                        <c:v>0.15684247149296957</c:v>
                      </c:pt>
                      <c:pt idx="159">
                        <c:v>0.15684247149296957</c:v>
                      </c:pt>
                      <c:pt idx="160">
                        <c:v>0.15684247149296957</c:v>
                      </c:pt>
                      <c:pt idx="161">
                        <c:v>0.15684247149296957</c:v>
                      </c:pt>
                      <c:pt idx="162">
                        <c:v>0.15684247149296957</c:v>
                      </c:pt>
                      <c:pt idx="163">
                        <c:v>0.15684247149296957</c:v>
                      </c:pt>
                      <c:pt idx="164">
                        <c:v>0.15684247149296957</c:v>
                      </c:pt>
                      <c:pt idx="165">
                        <c:v>0.15684247149296957</c:v>
                      </c:pt>
                      <c:pt idx="166">
                        <c:v>0.15684247149296957</c:v>
                      </c:pt>
                      <c:pt idx="167">
                        <c:v>0.15684247149296957</c:v>
                      </c:pt>
                      <c:pt idx="168">
                        <c:v>0.15684247149296957</c:v>
                      </c:pt>
                      <c:pt idx="169">
                        <c:v>0.15684247149296957</c:v>
                      </c:pt>
                      <c:pt idx="170">
                        <c:v>0.15684247149296957</c:v>
                      </c:pt>
                      <c:pt idx="171">
                        <c:v>0.15684247149296957</c:v>
                      </c:pt>
                      <c:pt idx="172">
                        <c:v>0.15684247149296957</c:v>
                      </c:pt>
                      <c:pt idx="173">
                        <c:v>0.15684247149296957</c:v>
                      </c:pt>
                    </c:numCache>
                  </c:numRef>
                </c:val>
                <c:smooth val="0"/>
                <c:extLst>
                  <c:ext xmlns:c16="http://schemas.microsoft.com/office/drawing/2014/chart" uri="{C3380CC4-5D6E-409C-BE32-E72D297353CC}">
                    <c16:uniqueId val="{00000003-C17B-4F5C-A0FC-103B44888662}"/>
                  </c:ext>
                </c:extLst>
              </c15:ser>
            </c15:filteredLineSeries>
          </c:ext>
        </c:extLst>
      </c:lineChart>
      <c:dateAx>
        <c:axId val="205655110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2063"/>
        <c:crosses val="autoZero"/>
        <c:auto val="1"/>
        <c:lblOffset val="100"/>
        <c:baseTimeUnit val="days"/>
      </c:dateAx>
      <c:valAx>
        <c:axId val="205655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weekly</a:t>
            </a:r>
            <a:r>
              <a:rPr lang="en-US" baseline="0"/>
              <a:t> unadjusted hazard value derived from the cum hazard at each point. See the sudden increase? That's when the boosters rolled out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KCOR!$AM$7</c:f>
              <c:strCache>
                <c:ptCount val="1"/>
                <c:pt idx="0">
                  <c:v>d0</c:v>
                </c:pt>
              </c:strCache>
            </c:strRef>
          </c:tx>
          <c:spPr>
            <a:ln w="28575" cap="rnd">
              <a:solidFill>
                <a:schemeClr val="accent1"/>
              </a:solidFill>
              <a:round/>
            </a:ln>
            <a:effectLst/>
          </c:spPr>
          <c:marker>
            <c:symbol val="none"/>
          </c:marker>
          <c:cat>
            <c:numRef>
              <c:f>KCOR!$AL$51:$AL$181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KCOR!$AM$51:$AM$181</c:f>
              <c:numCache>
                <c:formatCode>General</c:formatCode>
                <c:ptCount val="131"/>
                <c:pt idx="0">
                  <c:v>1.6821439338034964E-4</c:v>
                </c:pt>
                <c:pt idx="1">
                  <c:v>1.6746968708638389E-4</c:v>
                </c:pt>
                <c:pt idx="2">
                  <c:v>1.6672603281475961E-4</c:v>
                </c:pt>
                <c:pt idx="3">
                  <c:v>1.6620070342047169E-4</c:v>
                </c:pt>
                <c:pt idx="4">
                  <c:v>1.6549158597554926E-4</c:v>
                </c:pt>
                <c:pt idx="5">
                  <c:v>1.6452048095313247E-4</c:v>
                </c:pt>
                <c:pt idx="6">
                  <c:v>1.6348468264511758E-4</c:v>
                </c:pt>
                <c:pt idx="7">
                  <c:v>1.6257563957850624E-4</c:v>
                </c:pt>
                <c:pt idx="8">
                  <c:v>1.6177982822094481E-4</c:v>
                </c:pt>
                <c:pt idx="9">
                  <c:v>1.6095002920163445E-4</c:v>
                </c:pt>
                <c:pt idx="10">
                  <c:v>1.6014821515174948E-4</c:v>
                </c:pt>
                <c:pt idx="11">
                  <c:v>1.5961189464649695E-4</c:v>
                </c:pt>
                <c:pt idx="12">
                  <c:v>1.5879066586956846E-4</c:v>
                </c:pt>
                <c:pt idx="13">
                  <c:v>1.5804689781448865E-4</c:v>
                </c:pt>
                <c:pt idx="14">
                  <c:v>1.5755856359254874E-4</c:v>
                </c:pt>
                <c:pt idx="15">
                  <c:v>1.5707330656494913E-4</c:v>
                </c:pt>
                <c:pt idx="16">
                  <c:v>1.565205903592592E-4</c:v>
                </c:pt>
                <c:pt idx="17">
                  <c:v>1.5613536360499389E-4</c:v>
                </c:pt>
                <c:pt idx="18">
                  <c:v>1.557078249386942E-4</c:v>
                </c:pt>
                <c:pt idx="19">
                  <c:v>1.5526059961648979E-4</c:v>
                </c:pt>
                <c:pt idx="20">
                  <c:v>1.5457624986309548E-4</c:v>
                </c:pt>
                <c:pt idx="21">
                  <c:v>1.543006734126093E-4</c:v>
                </c:pt>
                <c:pt idx="22">
                  <c:v>1.5383918275620537E-4</c:v>
                </c:pt>
                <c:pt idx="23">
                  <c:v>1.5357851255838403E-4</c:v>
                </c:pt>
                <c:pt idx="24">
                  <c:v>1.5338555377949814E-4</c:v>
                </c:pt>
                <c:pt idx="25">
                  <c:v>1.533045182198352E-4</c:v>
                </c:pt>
                <c:pt idx="26">
                  <c:v>1.5323075650503079E-4</c:v>
                </c:pt>
                <c:pt idx="27">
                  <c:v>1.5296007965081155E-4</c:v>
                </c:pt>
                <c:pt idx="28">
                  <c:v>1.526881338777966E-4</c:v>
                </c:pt>
                <c:pt idx="29">
                  <c:v>1.5233250827824252E-4</c:v>
                </c:pt>
                <c:pt idx="30">
                  <c:v>1.5195372939526817E-4</c:v>
                </c:pt>
                <c:pt idx="31">
                  <c:v>1.5157223889576804E-4</c:v>
                </c:pt>
                <c:pt idx="32">
                  <c:v>1.5134660735942305E-4</c:v>
                </c:pt>
                <c:pt idx="33">
                  <c:v>1.5120317345655311E-4</c:v>
                </c:pt>
                <c:pt idx="34">
                  <c:v>1.5109080274996949E-4</c:v>
                </c:pt>
                <c:pt idx="35">
                  <c:v>1.5108664669200421E-4</c:v>
                </c:pt>
                <c:pt idx="36">
                  <c:v>1.5129458194359662E-4</c:v>
                </c:pt>
                <c:pt idx="37">
                  <c:v>1.5171289118605694E-4</c:v>
                </c:pt>
                <c:pt idx="38">
                  <c:v>1.518929463138369E-4</c:v>
                </c:pt>
                <c:pt idx="39">
                  <c:v>1.5189821124415105E-4</c:v>
                </c:pt>
                <c:pt idx="40">
                  <c:v>1.5176589047740779E-4</c:v>
                </c:pt>
                <c:pt idx="41">
                  <c:v>1.5144517907316894E-4</c:v>
                </c:pt>
                <c:pt idx="42">
                  <c:v>1.5124013885067382E-4</c:v>
                </c:pt>
                <c:pt idx="43">
                  <c:v>1.5100441624396458E-4</c:v>
                </c:pt>
                <c:pt idx="44">
                  <c:v>1.5077795066012416E-4</c:v>
                </c:pt>
                <c:pt idx="45">
                  <c:v>1.5050913149716505E-4</c:v>
                </c:pt>
                <c:pt idx="46">
                  <c:v>1.5027726918532904E-4</c:v>
                </c:pt>
                <c:pt idx="47">
                  <c:v>1.4997003252132407E-4</c:v>
                </c:pt>
                <c:pt idx="48">
                  <c:v>1.4969977963570855E-4</c:v>
                </c:pt>
                <c:pt idx="49">
                  <c:v>1.494425238403286E-4</c:v>
                </c:pt>
                <c:pt idx="50">
                  <c:v>1.4916660903018146E-4</c:v>
                </c:pt>
                <c:pt idx="51">
                  <c:v>1.4885200306528443E-4</c:v>
                </c:pt>
                <c:pt idx="52">
                  <c:v>1.4854749964641529E-4</c:v>
                </c:pt>
                <c:pt idx="53">
                  <c:v>1.48230912575938E-4</c:v>
                </c:pt>
                <c:pt idx="54">
                  <c:v>1.4785429976192931E-4</c:v>
                </c:pt>
                <c:pt idx="55">
                  <c:v>1.4761075006163341E-4</c:v>
                </c:pt>
                <c:pt idx="56">
                  <c:v>1.4722200849648113E-4</c:v>
                </c:pt>
                <c:pt idx="57">
                  <c:v>1.468928189617782E-4</c:v>
                </c:pt>
                <c:pt idx="58">
                  <c:v>1.4652698134161397E-4</c:v>
                </c:pt>
                <c:pt idx="59">
                  <c:v>1.4614616358777551E-4</c:v>
                </c:pt>
                <c:pt idx="60">
                  <c:v>1.4583560656207596E-4</c:v>
                </c:pt>
                <c:pt idx="61">
                  <c:v>1.4552953247636891E-4</c:v>
                </c:pt>
                <c:pt idx="62">
                  <c:v>1.4528176257834458E-4</c:v>
                </c:pt>
                <c:pt idx="63">
                  <c:v>1.4496850728247832E-4</c:v>
                </c:pt>
                <c:pt idx="64">
                  <c:v>1.4462939179901339E-4</c:v>
                </c:pt>
                <c:pt idx="65">
                  <c:v>1.4430410363648518E-4</c:v>
                </c:pt>
                <c:pt idx="66">
                  <c:v>1.4398483816819693E-4</c:v>
                </c:pt>
                <c:pt idx="67">
                  <c:v>1.4357864874836839E-4</c:v>
                </c:pt>
                <c:pt idx="68">
                  <c:v>1.4322651208798268E-4</c:v>
                </c:pt>
                <c:pt idx="69">
                  <c:v>1.4292556064688489E-4</c:v>
                </c:pt>
                <c:pt idx="70">
                  <c:v>1.4275909593426664E-4</c:v>
                </c:pt>
                <c:pt idx="71">
                  <c:v>1.4250179634397658E-4</c:v>
                </c:pt>
                <c:pt idx="72">
                  <c:v>1.4213059860294019E-4</c:v>
                </c:pt>
                <c:pt idx="73">
                  <c:v>1.4183014507891163E-4</c:v>
                </c:pt>
                <c:pt idx="74">
                  <c:v>1.4156538281938095E-4</c:v>
                </c:pt>
                <c:pt idx="75">
                  <c:v>1.4133267219004859E-4</c:v>
                </c:pt>
                <c:pt idx="76">
                  <c:v>1.410548567901948E-4</c:v>
                </c:pt>
                <c:pt idx="77">
                  <c:v>1.4091563043481904E-4</c:v>
                </c:pt>
                <c:pt idx="78">
                  <c:v>1.4076003024979521E-4</c:v>
                </c:pt>
                <c:pt idx="79">
                  <c:v>1.4058578706885709E-4</c:v>
                </c:pt>
                <c:pt idx="80">
                  <c:v>1.4040918792530743E-4</c:v>
                </c:pt>
                <c:pt idx="81">
                  <c:v>1.4024862596890056E-4</c:v>
                </c:pt>
                <c:pt idx="82">
                  <c:v>1.4007903071161016E-4</c:v>
                </c:pt>
                <c:pt idx="83">
                  <c:v>1.3997153792733396E-4</c:v>
                </c:pt>
                <c:pt idx="84">
                  <c:v>1.3985945128287103E-4</c:v>
                </c:pt>
                <c:pt idx="85">
                  <c:v>1.3980510075137676E-4</c:v>
                </c:pt>
                <c:pt idx="86">
                  <c:v>1.398021348103105E-4</c:v>
                </c:pt>
                <c:pt idx="87">
                  <c:v>1.3968303215056317E-4</c:v>
                </c:pt>
                <c:pt idx="88">
                  <c:v>1.3968255595517032E-4</c:v>
                </c:pt>
                <c:pt idx="89">
                  <c:v>1.39650191458567E-4</c:v>
                </c:pt>
                <c:pt idx="90">
                  <c:v>1.3958541635225135E-4</c:v>
                </c:pt>
                <c:pt idx="91">
                  <c:v>1.3943307403272941E-4</c:v>
                </c:pt>
                <c:pt idx="92">
                  <c:v>1.3934215300042785E-4</c:v>
                </c:pt>
                <c:pt idx="93">
                  <c:v>1.3924908613812361E-4</c:v>
                </c:pt>
                <c:pt idx="94">
                  <c:v>1.3915391876988451E-4</c:v>
                </c:pt>
                <c:pt idx="95">
                  <c:v>1.39090917282966E-4</c:v>
                </c:pt>
                <c:pt idx="96">
                  <c:v>1.3892933430627682E-4</c:v>
                </c:pt>
                <c:pt idx="97">
                  <c:v>1.3874221276235043E-4</c:v>
                </c:pt>
                <c:pt idx="98">
                  <c:v>1.384769280783604E-4</c:v>
                </c:pt>
                <c:pt idx="99">
                  <c:v>1.3831182162689986E-4</c:v>
                </c:pt>
                <c:pt idx="100">
                  <c:v>1.3810009100938972E-4</c:v>
                </c:pt>
                <c:pt idx="101">
                  <c:v>1.378857009986253E-4</c:v>
                </c:pt>
                <c:pt idx="102">
                  <c:v>1.3765408771172018E-4</c:v>
                </c:pt>
                <c:pt idx="103">
                  <c:v>1.3741118052454897E-4</c:v>
                </c:pt>
                <c:pt idx="104">
                  <c:v>1.371904858480999E-4</c:v>
                </c:pt>
                <c:pt idx="105">
                  <c:v>1.369805416465346E-4</c:v>
                </c:pt>
                <c:pt idx="106">
                  <c:v>1.3670011770904782E-4</c:v>
                </c:pt>
                <c:pt idx="107">
                  <c:v>1.3644957201798178E-4</c:v>
                </c:pt>
                <c:pt idx="108">
                  <c:v>1.3621211301319218E-4</c:v>
                </c:pt>
                <c:pt idx="109">
                  <c:v>1.3597245547735447E-4</c:v>
                </c:pt>
                <c:pt idx="110">
                  <c:v>1.357509101454105E-4</c:v>
                </c:pt>
                <c:pt idx="111">
                  <c:v>1.3553335044302274E-4</c:v>
                </c:pt>
                <c:pt idx="112">
                  <c:v>1.3529020619560588E-4</c:v>
                </c:pt>
                <c:pt idx="113">
                  <c:v>1.350198645415857E-4</c:v>
                </c:pt>
                <c:pt idx="114">
                  <c:v>1.3481957325483374E-4</c:v>
                </c:pt>
                <c:pt idx="115">
                  <c:v>1.3458465242045342E-4</c:v>
                </c:pt>
                <c:pt idx="116">
                  <c:v>1.3427978122962418E-4</c:v>
                </c:pt>
                <c:pt idx="117">
                  <c:v>1.3405532687573606E-4</c:v>
                </c:pt>
                <c:pt idx="118">
                  <c:v>1.3376265895683647E-4</c:v>
                </c:pt>
                <c:pt idx="119">
                  <c:v>1.3349380355587865E-4</c:v>
                </c:pt>
                <c:pt idx="120">
                  <c:v>1.3324231420329565E-4</c:v>
                </c:pt>
                <c:pt idx="121">
                  <c:v>1.329470786559373E-4</c:v>
                </c:pt>
                <c:pt idx="122">
                  <c:v>1.3262076524838976E-4</c:v>
                </c:pt>
                <c:pt idx="123">
                  <c:v>1.3228559273556877E-4</c:v>
                </c:pt>
                <c:pt idx="124">
                  <c:v>1.3194269554350335E-4</c:v>
                </c:pt>
                <c:pt idx="125">
                  <c:v>1.3145398330728273E-4</c:v>
                </c:pt>
                <c:pt idx="126">
                  <c:v>1.3095748681763079E-4</c:v>
                </c:pt>
                <c:pt idx="127">
                  <c:v>1.3039561462083532E-4</c:v>
                </c:pt>
                <c:pt idx="128">
                  <c:v>1.2984123943128372E-4</c:v>
                </c:pt>
                <c:pt idx="129">
                  <c:v>1.2918200953056192E-4</c:v>
                </c:pt>
                <c:pt idx="130">
                  <c:v>1.2845944092880159E-4</c:v>
                </c:pt>
              </c:numCache>
            </c:numRef>
          </c:val>
          <c:smooth val="0"/>
          <c:extLst>
            <c:ext xmlns:c16="http://schemas.microsoft.com/office/drawing/2014/chart" uri="{C3380CC4-5D6E-409C-BE32-E72D297353CC}">
              <c16:uniqueId val="{00000000-F8FD-4923-A1C6-7854716FF95F}"/>
            </c:ext>
          </c:extLst>
        </c:ser>
        <c:ser>
          <c:idx val="1"/>
          <c:order val="1"/>
          <c:tx>
            <c:strRef>
              <c:f>KCOR!$AN$7</c:f>
              <c:strCache>
                <c:ptCount val="1"/>
                <c:pt idx="0">
                  <c:v>d1</c:v>
                </c:pt>
              </c:strCache>
            </c:strRef>
          </c:tx>
          <c:spPr>
            <a:ln w="28575" cap="rnd">
              <a:solidFill>
                <a:schemeClr val="accent2"/>
              </a:solidFill>
              <a:round/>
            </a:ln>
            <a:effectLst/>
          </c:spPr>
          <c:marker>
            <c:symbol val="none"/>
          </c:marker>
          <c:cat>
            <c:numRef>
              <c:f>KCOR!$AL$51:$AL$181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KCOR!$AN$51:$AN$181</c:f>
              <c:numCache>
                <c:formatCode>General</c:formatCode>
                <c:ptCount val="131"/>
                <c:pt idx="0">
                  <c:v>1.5430298659496137E-4</c:v>
                </c:pt>
                <c:pt idx="1">
                  <c:v>1.5457732727258073E-4</c:v>
                </c:pt>
                <c:pt idx="2">
                  <c:v>1.5470130570242017E-4</c:v>
                </c:pt>
                <c:pt idx="3">
                  <c:v>1.5475250456928848E-4</c:v>
                </c:pt>
                <c:pt idx="4">
                  <c:v>1.5464380743777058E-4</c:v>
                </c:pt>
                <c:pt idx="5">
                  <c:v>1.5476036641050303E-4</c:v>
                </c:pt>
                <c:pt idx="6">
                  <c:v>1.5480078030567334E-4</c:v>
                </c:pt>
                <c:pt idx="7">
                  <c:v>1.5471458723233361E-4</c:v>
                </c:pt>
                <c:pt idx="8">
                  <c:v>1.5470908748716665E-4</c:v>
                </c:pt>
                <c:pt idx="9">
                  <c:v>1.5434183358994152E-4</c:v>
                </c:pt>
                <c:pt idx="10">
                  <c:v>1.5404040002490622E-4</c:v>
                </c:pt>
                <c:pt idx="11">
                  <c:v>1.5410688164800652E-4</c:v>
                </c:pt>
                <c:pt idx="12">
                  <c:v>1.5396411503352131E-4</c:v>
                </c:pt>
                <c:pt idx="13">
                  <c:v>1.5376351230195014E-4</c:v>
                </c:pt>
                <c:pt idx="14">
                  <c:v>1.5394301409830401E-4</c:v>
                </c:pt>
                <c:pt idx="15">
                  <c:v>1.5398111751640733E-4</c:v>
                </c:pt>
                <c:pt idx="16">
                  <c:v>1.5399832829598276E-4</c:v>
                </c:pt>
                <c:pt idx="17">
                  <c:v>1.540810484962122E-4</c:v>
                </c:pt>
                <c:pt idx="18">
                  <c:v>1.5421321306300506E-4</c:v>
                </c:pt>
                <c:pt idx="19">
                  <c:v>1.5399171899557068E-4</c:v>
                </c:pt>
                <c:pt idx="20">
                  <c:v>1.5400291949629947E-4</c:v>
                </c:pt>
                <c:pt idx="21">
                  <c:v>1.5381678251020565E-4</c:v>
                </c:pt>
                <c:pt idx="22">
                  <c:v>1.5386743957094702E-4</c:v>
                </c:pt>
                <c:pt idx="23">
                  <c:v>1.5415636601882394E-4</c:v>
                </c:pt>
                <c:pt idx="24">
                  <c:v>1.5437825239973649E-4</c:v>
                </c:pt>
                <c:pt idx="25">
                  <c:v>1.5473365550384261E-4</c:v>
                </c:pt>
                <c:pt idx="26">
                  <c:v>1.547411850105639E-4</c:v>
                </c:pt>
                <c:pt idx="27">
                  <c:v>1.5495231137786821E-4</c:v>
                </c:pt>
                <c:pt idx="28">
                  <c:v>1.5492942418104093E-4</c:v>
                </c:pt>
                <c:pt idx="29">
                  <c:v>1.5486899444320585E-4</c:v>
                </c:pt>
                <c:pt idx="30">
                  <c:v>1.5506007019898326E-4</c:v>
                </c:pt>
                <c:pt idx="31">
                  <c:v>1.5519824591644742E-4</c:v>
                </c:pt>
                <c:pt idx="32">
                  <c:v>1.5532786118169022E-4</c:v>
                </c:pt>
                <c:pt idx="33">
                  <c:v>1.5565791281942125E-4</c:v>
                </c:pt>
                <c:pt idx="34">
                  <c:v>1.5600052344848906E-4</c:v>
                </c:pt>
                <c:pt idx="35">
                  <c:v>1.5673671928339141E-4</c:v>
                </c:pt>
                <c:pt idx="36">
                  <c:v>1.5732948108576909E-4</c:v>
                </c:pt>
                <c:pt idx="37">
                  <c:v>1.5823072491753833E-4</c:v>
                </c:pt>
                <c:pt idx="38">
                  <c:v>1.5884583211961655E-4</c:v>
                </c:pt>
                <c:pt idx="39">
                  <c:v>1.5928673772718868E-4</c:v>
                </c:pt>
                <c:pt idx="40">
                  <c:v>1.5965534605451255E-4</c:v>
                </c:pt>
                <c:pt idx="41">
                  <c:v>1.5990684071289256E-4</c:v>
                </c:pt>
                <c:pt idx="42">
                  <c:v>1.5999845819479342E-4</c:v>
                </c:pt>
                <c:pt idx="43">
                  <c:v>1.6013917974572328E-4</c:v>
                </c:pt>
                <c:pt idx="44">
                  <c:v>1.6037767490545597E-4</c:v>
                </c:pt>
                <c:pt idx="45">
                  <c:v>1.6048903886279481E-4</c:v>
                </c:pt>
                <c:pt idx="46">
                  <c:v>1.6065194078527856E-4</c:v>
                </c:pt>
                <c:pt idx="47">
                  <c:v>1.6094880101929436E-4</c:v>
                </c:pt>
                <c:pt idx="48">
                  <c:v>1.608761734603521E-4</c:v>
                </c:pt>
                <c:pt idx="49">
                  <c:v>1.6104362830995244E-4</c:v>
                </c:pt>
                <c:pt idx="50">
                  <c:v>1.608906329906412E-4</c:v>
                </c:pt>
                <c:pt idx="51">
                  <c:v>1.6084713993458981E-4</c:v>
                </c:pt>
                <c:pt idx="52">
                  <c:v>1.6106513066634423E-4</c:v>
                </c:pt>
                <c:pt idx="53">
                  <c:v>1.6115428045270915E-4</c:v>
                </c:pt>
                <c:pt idx="54">
                  <c:v>1.6115138629794909E-4</c:v>
                </c:pt>
                <c:pt idx="55">
                  <c:v>1.6111215013565189E-4</c:v>
                </c:pt>
                <c:pt idx="56">
                  <c:v>1.6103361175774682E-4</c:v>
                </c:pt>
                <c:pt idx="57">
                  <c:v>1.6096884349324733E-4</c:v>
                </c:pt>
                <c:pt idx="58">
                  <c:v>1.6091349034783392E-4</c:v>
                </c:pt>
                <c:pt idx="59">
                  <c:v>1.6082810420321822E-4</c:v>
                </c:pt>
                <c:pt idx="60">
                  <c:v>1.6070189532413822E-4</c:v>
                </c:pt>
                <c:pt idx="61">
                  <c:v>1.6048988053652587E-4</c:v>
                </c:pt>
                <c:pt idx="62">
                  <c:v>1.6052198481332123E-4</c:v>
                </c:pt>
                <c:pt idx="63">
                  <c:v>1.6039147619792256E-4</c:v>
                </c:pt>
                <c:pt idx="64">
                  <c:v>1.6034958425710863E-4</c:v>
                </c:pt>
                <c:pt idx="65">
                  <c:v>1.6036426599070095E-4</c:v>
                </c:pt>
                <c:pt idx="66">
                  <c:v>1.6028343754655541E-4</c:v>
                </c:pt>
                <c:pt idx="67">
                  <c:v>1.602333908231018E-4</c:v>
                </c:pt>
                <c:pt idx="68">
                  <c:v>1.6007260760465475E-4</c:v>
                </c:pt>
                <c:pt idx="69">
                  <c:v>1.6020812113637668E-4</c:v>
                </c:pt>
                <c:pt idx="70">
                  <c:v>1.6018905922019055E-4</c:v>
                </c:pt>
                <c:pt idx="71">
                  <c:v>1.6037092939484332E-4</c:v>
                </c:pt>
                <c:pt idx="72">
                  <c:v>1.6027805363146166E-4</c:v>
                </c:pt>
                <c:pt idx="73">
                  <c:v>1.6018350031626102E-4</c:v>
                </c:pt>
                <c:pt idx="74">
                  <c:v>1.6002218468176473E-4</c:v>
                </c:pt>
                <c:pt idx="75">
                  <c:v>1.6006431135215854E-4</c:v>
                </c:pt>
                <c:pt idx="76">
                  <c:v>1.5997446949740564E-4</c:v>
                </c:pt>
                <c:pt idx="77">
                  <c:v>1.5988629683717496E-4</c:v>
                </c:pt>
                <c:pt idx="78">
                  <c:v>1.6019784021056488E-4</c:v>
                </c:pt>
                <c:pt idx="79">
                  <c:v>1.6039273765291022E-4</c:v>
                </c:pt>
                <c:pt idx="80">
                  <c:v>1.6061415179574107E-4</c:v>
                </c:pt>
                <c:pt idx="81">
                  <c:v>1.6071567828140001E-4</c:v>
                </c:pt>
                <c:pt idx="82">
                  <c:v>1.6075797136847327E-4</c:v>
                </c:pt>
                <c:pt idx="83">
                  <c:v>1.6098481842522359E-4</c:v>
                </c:pt>
                <c:pt idx="84">
                  <c:v>1.6117674763849304E-4</c:v>
                </c:pt>
                <c:pt idx="85">
                  <c:v>1.6130942217451301E-4</c:v>
                </c:pt>
                <c:pt idx="86">
                  <c:v>1.6164607917907903E-4</c:v>
                </c:pt>
                <c:pt idx="87">
                  <c:v>1.6184793951067147E-4</c:v>
                </c:pt>
                <c:pt idx="88">
                  <c:v>1.6200093224840045E-4</c:v>
                </c:pt>
                <c:pt idx="89">
                  <c:v>1.6219456333061287E-4</c:v>
                </c:pt>
                <c:pt idx="90">
                  <c:v>1.6228567419436629E-4</c:v>
                </c:pt>
                <c:pt idx="91">
                  <c:v>1.6232156808179365E-4</c:v>
                </c:pt>
                <c:pt idx="92">
                  <c:v>1.6249736687675554E-4</c:v>
                </c:pt>
                <c:pt idx="93">
                  <c:v>1.627478742953363E-4</c:v>
                </c:pt>
                <c:pt idx="94">
                  <c:v>1.6290678728245238E-4</c:v>
                </c:pt>
                <c:pt idx="95">
                  <c:v>1.6318925672866946E-4</c:v>
                </c:pt>
                <c:pt idx="96">
                  <c:v>1.6327654441620327E-4</c:v>
                </c:pt>
                <c:pt idx="97">
                  <c:v>1.6350683761517818E-4</c:v>
                </c:pt>
                <c:pt idx="98">
                  <c:v>1.6354248538303625E-4</c:v>
                </c:pt>
                <c:pt idx="99">
                  <c:v>1.6341020409512934E-4</c:v>
                </c:pt>
                <c:pt idx="100">
                  <c:v>1.6331376721394125E-4</c:v>
                </c:pt>
                <c:pt idx="101">
                  <c:v>1.6331130737402776E-4</c:v>
                </c:pt>
                <c:pt idx="102">
                  <c:v>1.6334804041890621E-4</c:v>
                </c:pt>
                <c:pt idx="103">
                  <c:v>1.6337893602163487E-4</c:v>
                </c:pt>
                <c:pt idx="104">
                  <c:v>1.6325025736770078E-4</c:v>
                </c:pt>
                <c:pt idx="105">
                  <c:v>1.6310707006426511E-4</c:v>
                </c:pt>
                <c:pt idx="106">
                  <c:v>1.62990329504087E-4</c:v>
                </c:pt>
                <c:pt idx="107">
                  <c:v>1.6294262386124146E-4</c:v>
                </c:pt>
                <c:pt idx="108">
                  <c:v>1.6284484968108096E-4</c:v>
                </c:pt>
                <c:pt idx="109">
                  <c:v>1.6272988034020966E-4</c:v>
                </c:pt>
                <c:pt idx="110">
                  <c:v>1.6272753229994971E-4</c:v>
                </c:pt>
                <c:pt idx="111">
                  <c:v>1.6258095373879273E-4</c:v>
                </c:pt>
                <c:pt idx="112">
                  <c:v>1.6252510434610295E-4</c:v>
                </c:pt>
                <c:pt idx="113">
                  <c:v>1.6241825077447782E-4</c:v>
                </c:pt>
                <c:pt idx="114">
                  <c:v>1.623463889068068E-4</c:v>
                </c:pt>
                <c:pt idx="115">
                  <c:v>1.6227813597438019E-4</c:v>
                </c:pt>
                <c:pt idx="116">
                  <c:v>1.6205558514088559E-4</c:v>
                </c:pt>
                <c:pt idx="117">
                  <c:v>1.6200036951620104E-4</c:v>
                </c:pt>
                <c:pt idx="118">
                  <c:v>1.6184286129065537E-4</c:v>
                </c:pt>
                <c:pt idx="119">
                  <c:v>1.6171739993854723E-4</c:v>
                </c:pt>
                <c:pt idx="120">
                  <c:v>1.6154885870124419E-4</c:v>
                </c:pt>
                <c:pt idx="121">
                  <c:v>1.6128118535127184E-4</c:v>
                </c:pt>
                <c:pt idx="122">
                  <c:v>1.6099717420627803E-4</c:v>
                </c:pt>
                <c:pt idx="123">
                  <c:v>1.6071420111361408E-4</c:v>
                </c:pt>
                <c:pt idx="124">
                  <c:v>1.6043467376259581E-4</c:v>
                </c:pt>
                <c:pt idx="125">
                  <c:v>1.5995102091728052E-4</c:v>
                </c:pt>
                <c:pt idx="126">
                  <c:v>1.5943711173233412E-4</c:v>
                </c:pt>
                <c:pt idx="127">
                  <c:v>1.5887200448529292E-4</c:v>
                </c:pt>
                <c:pt idx="128">
                  <c:v>1.5820915709003204E-4</c:v>
                </c:pt>
                <c:pt idx="129">
                  <c:v>1.5743374757021855E-4</c:v>
                </c:pt>
                <c:pt idx="130">
                  <c:v>1.5653598794978008E-4</c:v>
                </c:pt>
              </c:numCache>
            </c:numRef>
          </c:val>
          <c:smooth val="0"/>
          <c:extLst>
            <c:ext xmlns:c16="http://schemas.microsoft.com/office/drawing/2014/chart" uri="{C3380CC4-5D6E-409C-BE32-E72D297353CC}">
              <c16:uniqueId val="{00000001-F8FD-4923-A1C6-7854716FF95F}"/>
            </c:ext>
          </c:extLst>
        </c:ser>
        <c:ser>
          <c:idx val="2"/>
          <c:order val="2"/>
          <c:tx>
            <c:strRef>
              <c:f>KCOR!$AO$7</c:f>
              <c:strCache>
                <c:ptCount val="1"/>
                <c:pt idx="0">
                  <c:v>d2</c:v>
                </c:pt>
              </c:strCache>
            </c:strRef>
          </c:tx>
          <c:spPr>
            <a:ln w="28575" cap="rnd">
              <a:solidFill>
                <a:schemeClr val="accent3"/>
              </a:solidFill>
              <a:round/>
            </a:ln>
            <a:effectLst/>
          </c:spPr>
          <c:marker>
            <c:symbol val="none"/>
          </c:marker>
          <c:cat>
            <c:numRef>
              <c:f>KCOR!$AL$51:$AL$181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KCOR!$AO$51:$AO$181</c:f>
              <c:numCache>
                <c:formatCode>General</c:formatCode>
                <c:ptCount val="131"/>
                <c:pt idx="0">
                  <c:v>4.8758528629756775E-4</c:v>
                </c:pt>
                <c:pt idx="1">
                  <c:v>4.8882724098695668E-4</c:v>
                </c:pt>
                <c:pt idx="2">
                  <c:v>4.8967353213738931E-4</c:v>
                </c:pt>
                <c:pt idx="3">
                  <c:v>4.9008497156982937E-4</c:v>
                </c:pt>
                <c:pt idx="4">
                  <c:v>4.9040118752295106E-4</c:v>
                </c:pt>
                <c:pt idx="5">
                  <c:v>4.8989154400021391E-4</c:v>
                </c:pt>
                <c:pt idx="6">
                  <c:v>4.8846410561079624E-4</c:v>
                </c:pt>
                <c:pt idx="7">
                  <c:v>4.8837454777801216E-4</c:v>
                </c:pt>
                <c:pt idx="8">
                  <c:v>4.8809028606442079E-4</c:v>
                </c:pt>
                <c:pt idx="9">
                  <c:v>4.8772626004617894E-4</c:v>
                </c:pt>
                <c:pt idx="10">
                  <c:v>4.872588700469014E-4</c:v>
                </c:pt>
                <c:pt idx="11">
                  <c:v>4.8758898399039888E-4</c:v>
                </c:pt>
                <c:pt idx="12">
                  <c:v>4.8637665753891357E-4</c:v>
                </c:pt>
                <c:pt idx="13">
                  <c:v>4.8585410097046563E-4</c:v>
                </c:pt>
                <c:pt idx="14">
                  <c:v>4.8726194764902334E-4</c:v>
                </c:pt>
                <c:pt idx="15">
                  <c:v>4.8756074488767612E-4</c:v>
                </c:pt>
                <c:pt idx="16">
                  <c:v>4.884415660497979E-4</c:v>
                </c:pt>
                <c:pt idx="17">
                  <c:v>4.88595944701068E-4</c:v>
                </c:pt>
                <c:pt idx="18">
                  <c:v>4.8892828298797238E-4</c:v>
                </c:pt>
                <c:pt idx="19">
                  <c:v>4.8906999080901867E-4</c:v>
                </c:pt>
                <c:pt idx="20">
                  <c:v>4.8902973708226077E-4</c:v>
                </c:pt>
                <c:pt idx="21">
                  <c:v>4.8921191784171076E-4</c:v>
                </c:pt>
                <c:pt idx="22">
                  <c:v>4.9008142898988416E-4</c:v>
                </c:pt>
                <c:pt idx="23">
                  <c:v>4.9065024259521261E-4</c:v>
                </c:pt>
                <c:pt idx="24">
                  <c:v>4.9146679634210031E-4</c:v>
                </c:pt>
                <c:pt idx="25">
                  <c:v>4.9224933701680882E-4</c:v>
                </c:pt>
                <c:pt idx="26">
                  <c:v>4.9294142817998203E-4</c:v>
                </c:pt>
                <c:pt idx="27">
                  <c:v>4.9376087125273835E-4</c:v>
                </c:pt>
                <c:pt idx="28">
                  <c:v>4.9466034975604895E-4</c:v>
                </c:pt>
                <c:pt idx="29">
                  <c:v>4.9500442456071434E-4</c:v>
                </c:pt>
                <c:pt idx="30">
                  <c:v>4.9558288688625655E-4</c:v>
                </c:pt>
                <c:pt idx="31">
                  <c:v>4.9618363408150754E-4</c:v>
                </c:pt>
                <c:pt idx="32">
                  <c:v>4.9671894086847845E-4</c:v>
                </c:pt>
                <c:pt idx="33">
                  <c:v>4.9784485052385306E-4</c:v>
                </c:pt>
                <c:pt idx="34">
                  <c:v>4.9886800408355453E-4</c:v>
                </c:pt>
                <c:pt idx="35">
                  <c:v>5.0071988460017518E-4</c:v>
                </c:pt>
                <c:pt idx="36">
                  <c:v>5.0387402353540352E-4</c:v>
                </c:pt>
                <c:pt idx="37">
                  <c:v>5.0678108434954545E-4</c:v>
                </c:pt>
                <c:pt idx="38">
                  <c:v>5.094186267666699E-4</c:v>
                </c:pt>
                <c:pt idx="39">
                  <c:v>5.1089192780043324E-4</c:v>
                </c:pt>
                <c:pt idx="40">
                  <c:v>5.1202481295858514E-4</c:v>
                </c:pt>
                <c:pt idx="41">
                  <c:v>5.1261231190426583E-4</c:v>
                </c:pt>
                <c:pt idx="42">
                  <c:v>5.13243331122563E-4</c:v>
                </c:pt>
                <c:pt idx="43">
                  <c:v>5.1367536745315656E-4</c:v>
                </c:pt>
                <c:pt idx="44">
                  <c:v>5.1411848475544654E-4</c:v>
                </c:pt>
                <c:pt idx="45">
                  <c:v>5.1463564233246591E-4</c:v>
                </c:pt>
                <c:pt idx="46">
                  <c:v>5.1513340803288209E-4</c:v>
                </c:pt>
                <c:pt idx="47">
                  <c:v>5.1578144006927755E-4</c:v>
                </c:pt>
                <c:pt idx="48">
                  <c:v>5.1612899667373977E-4</c:v>
                </c:pt>
                <c:pt idx="49">
                  <c:v>5.1643919068013341E-4</c:v>
                </c:pt>
                <c:pt idx="50">
                  <c:v>5.1680058251484147E-4</c:v>
                </c:pt>
                <c:pt idx="51">
                  <c:v>5.1673565388830748E-4</c:v>
                </c:pt>
                <c:pt idx="52">
                  <c:v>5.1701754001277564E-4</c:v>
                </c:pt>
                <c:pt idx="53">
                  <c:v>5.170368134476852E-4</c:v>
                </c:pt>
                <c:pt idx="54">
                  <c:v>5.1696391353814081E-4</c:v>
                </c:pt>
                <c:pt idx="55">
                  <c:v>5.1673907956559131E-4</c:v>
                </c:pt>
                <c:pt idx="56">
                  <c:v>5.165160391778816E-4</c:v>
                </c:pt>
                <c:pt idx="57">
                  <c:v>5.1623349627922773E-4</c:v>
                </c:pt>
                <c:pt idx="58">
                  <c:v>5.1579705257745185E-4</c:v>
                </c:pt>
                <c:pt idx="59">
                  <c:v>5.154563941128608E-4</c:v>
                </c:pt>
                <c:pt idx="60">
                  <c:v>5.1509473167316076E-4</c:v>
                </c:pt>
                <c:pt idx="61">
                  <c:v>5.1470278902758428E-4</c:v>
                </c:pt>
                <c:pt idx="62">
                  <c:v>5.1467616933742943E-4</c:v>
                </c:pt>
                <c:pt idx="63">
                  <c:v>5.1415973895198091E-4</c:v>
                </c:pt>
                <c:pt idx="64">
                  <c:v>5.1375059393013033E-4</c:v>
                </c:pt>
                <c:pt idx="65">
                  <c:v>5.1374496453978735E-4</c:v>
                </c:pt>
                <c:pt idx="66">
                  <c:v>5.1344535147880002E-4</c:v>
                </c:pt>
                <c:pt idx="67">
                  <c:v>5.1296192383148954E-4</c:v>
                </c:pt>
                <c:pt idx="68">
                  <c:v>5.1255378408105151E-4</c:v>
                </c:pt>
                <c:pt idx="69">
                  <c:v>5.1213645132177873E-4</c:v>
                </c:pt>
                <c:pt idx="70">
                  <c:v>5.1214233650190961E-4</c:v>
                </c:pt>
                <c:pt idx="71">
                  <c:v>5.124752961407523E-4</c:v>
                </c:pt>
                <c:pt idx="72">
                  <c:v>5.1220536597534688E-4</c:v>
                </c:pt>
                <c:pt idx="73">
                  <c:v>5.118843155752004E-4</c:v>
                </c:pt>
                <c:pt idx="74">
                  <c:v>5.1175999109665351E-4</c:v>
                </c:pt>
                <c:pt idx="75">
                  <c:v>5.1159614208570324E-4</c:v>
                </c:pt>
                <c:pt idx="76">
                  <c:v>5.1135468026043587E-4</c:v>
                </c:pt>
                <c:pt idx="77">
                  <c:v>5.1122236429812192E-4</c:v>
                </c:pt>
                <c:pt idx="78">
                  <c:v>5.1152104951290639E-4</c:v>
                </c:pt>
                <c:pt idx="79">
                  <c:v>5.1167753343642924E-4</c:v>
                </c:pt>
                <c:pt idx="80">
                  <c:v>5.1188421381800334E-4</c:v>
                </c:pt>
                <c:pt idx="81">
                  <c:v>5.1195220468406178E-4</c:v>
                </c:pt>
                <c:pt idx="82">
                  <c:v>5.1207924832695798E-4</c:v>
                </c:pt>
                <c:pt idx="83">
                  <c:v>5.1251482761349569E-4</c:v>
                </c:pt>
                <c:pt idx="84">
                  <c:v>5.1292571017516684E-4</c:v>
                </c:pt>
                <c:pt idx="85">
                  <c:v>5.1356772611083556E-4</c:v>
                </c:pt>
                <c:pt idx="86">
                  <c:v>5.1408994020662319E-4</c:v>
                </c:pt>
                <c:pt idx="87">
                  <c:v>5.1499029584224599E-4</c:v>
                </c:pt>
                <c:pt idx="88">
                  <c:v>5.1572530832960444E-4</c:v>
                </c:pt>
                <c:pt idx="89">
                  <c:v>5.1653876573041558E-4</c:v>
                </c:pt>
                <c:pt idx="90">
                  <c:v>5.1692430400269833E-4</c:v>
                </c:pt>
                <c:pt idx="91">
                  <c:v>5.1729486529315458E-4</c:v>
                </c:pt>
                <c:pt idx="92">
                  <c:v>5.1757742981060624E-4</c:v>
                </c:pt>
                <c:pt idx="93">
                  <c:v>5.1805363996379776E-4</c:v>
                </c:pt>
                <c:pt idx="94">
                  <c:v>5.1847209786881415E-4</c:v>
                </c:pt>
                <c:pt idx="95">
                  <c:v>5.1934466403838594E-4</c:v>
                </c:pt>
                <c:pt idx="96">
                  <c:v>5.1970031082312906E-4</c:v>
                </c:pt>
                <c:pt idx="97">
                  <c:v>5.1980679130765725E-4</c:v>
                </c:pt>
                <c:pt idx="98">
                  <c:v>5.1986927560422125E-4</c:v>
                </c:pt>
                <c:pt idx="99">
                  <c:v>5.1978174785027159E-4</c:v>
                </c:pt>
                <c:pt idx="100">
                  <c:v>5.1973383871068931E-4</c:v>
                </c:pt>
                <c:pt idx="101">
                  <c:v>5.1939736565314936E-4</c:v>
                </c:pt>
                <c:pt idx="102">
                  <c:v>5.1935981909185104E-4</c:v>
                </c:pt>
                <c:pt idx="103">
                  <c:v>5.193676864852847E-4</c:v>
                </c:pt>
                <c:pt idx="104">
                  <c:v>5.191345421364826E-4</c:v>
                </c:pt>
                <c:pt idx="105">
                  <c:v>5.189415795117837E-4</c:v>
                </c:pt>
                <c:pt idx="106">
                  <c:v>5.1863645450300874E-4</c:v>
                </c:pt>
                <c:pt idx="107">
                  <c:v>5.1844897399014051E-4</c:v>
                </c:pt>
                <c:pt idx="108">
                  <c:v>5.1804615362220435E-4</c:v>
                </c:pt>
                <c:pt idx="109">
                  <c:v>5.1772957238550204E-4</c:v>
                </c:pt>
                <c:pt idx="110">
                  <c:v>5.1749078232984718E-4</c:v>
                </c:pt>
                <c:pt idx="111">
                  <c:v>5.1727708538499293E-4</c:v>
                </c:pt>
                <c:pt idx="112">
                  <c:v>5.1690105753281071E-4</c:v>
                </c:pt>
                <c:pt idx="113">
                  <c:v>5.1645681489978241E-4</c:v>
                </c:pt>
                <c:pt idx="114">
                  <c:v>5.1638564942395695E-4</c:v>
                </c:pt>
                <c:pt idx="115">
                  <c:v>5.1635706744837843E-4</c:v>
                </c:pt>
                <c:pt idx="116">
                  <c:v>5.1560986081811177E-4</c:v>
                </c:pt>
                <c:pt idx="117">
                  <c:v>5.1522286480984252E-4</c:v>
                </c:pt>
                <c:pt idx="118">
                  <c:v>5.1449068532965776E-4</c:v>
                </c:pt>
                <c:pt idx="119">
                  <c:v>5.1394142770205646E-4</c:v>
                </c:pt>
                <c:pt idx="120">
                  <c:v>5.1327341006474243E-4</c:v>
                </c:pt>
                <c:pt idx="121">
                  <c:v>5.1267578927802508E-4</c:v>
                </c:pt>
                <c:pt idx="122">
                  <c:v>5.1176875649826714E-4</c:v>
                </c:pt>
                <c:pt idx="123">
                  <c:v>5.1095632356786122E-4</c:v>
                </c:pt>
                <c:pt idx="124">
                  <c:v>5.1016392274779636E-4</c:v>
                </c:pt>
                <c:pt idx="125">
                  <c:v>5.0860248610167696E-4</c:v>
                </c:pt>
                <c:pt idx="126">
                  <c:v>5.0710996679459702E-4</c:v>
                </c:pt>
                <c:pt idx="127">
                  <c:v>5.0518299158685512E-4</c:v>
                </c:pt>
                <c:pt idx="128">
                  <c:v>5.0320416968962741E-4</c:v>
                </c:pt>
                <c:pt idx="129">
                  <c:v>5.0066551712581891E-4</c:v>
                </c:pt>
                <c:pt idx="130">
                  <c:v>4.9786171499883298E-4</c:v>
                </c:pt>
              </c:numCache>
            </c:numRef>
          </c:val>
          <c:smooth val="0"/>
          <c:extLst>
            <c:ext xmlns:c16="http://schemas.microsoft.com/office/drawing/2014/chart" uri="{C3380CC4-5D6E-409C-BE32-E72D297353CC}">
              <c16:uniqueId val="{00000002-F8FD-4923-A1C6-7854716FF95F}"/>
            </c:ext>
          </c:extLst>
        </c:ser>
        <c:dLbls>
          <c:showLegendKey val="0"/>
          <c:showVal val="0"/>
          <c:showCatName val="0"/>
          <c:showSerName val="0"/>
          <c:showPercent val="0"/>
          <c:showBubbleSize val="0"/>
        </c:dLbls>
        <c:smooth val="0"/>
        <c:axId val="2056573183"/>
        <c:axId val="2056574143"/>
        <c:extLst>
          <c:ext xmlns:c15="http://schemas.microsoft.com/office/drawing/2012/chart" uri="{02D57815-91ED-43cb-92C2-25804820EDAC}">
            <c15:filteredLineSeries>
              <c15:ser>
                <c:idx val="3"/>
                <c:order val="3"/>
                <c:tx>
                  <c:strRef>
                    <c:extLst>
                      <c:ext uri="{02D57815-91ED-43cb-92C2-25804820EDAC}">
                        <c15:formulaRef>
                          <c15:sqref>KCOR!$AP$7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KCOR!$AL$51:$AL$181</c15:sqref>
                        </c15:formulaRef>
                      </c:ext>
                    </c:extLst>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extLst>
                      <c:ext uri="{02D57815-91ED-43cb-92C2-25804820EDAC}">
                        <c15:formulaRef>
                          <c15:sqref>KCOR!$AP$51:$AP$181</c15:sqref>
                        </c15:formulaRef>
                      </c:ext>
                    </c:extLst>
                    <c:numCache>
                      <c:formatCode>General</c:formatCode>
                      <c:ptCount val="131"/>
                      <c:pt idx="0">
                        <c:v>7.452232459770658E-4</c:v>
                      </c:pt>
                      <c:pt idx="1">
                        <c:v>7.2866272939979765E-4</c:v>
                      </c:pt>
                      <c:pt idx="2">
                        <c:v>7.1282223528241074E-4</c:v>
                      </c:pt>
                      <c:pt idx="3">
                        <c:v>6.9765580474448713E-4</c:v>
                      </c:pt>
                      <c:pt idx="4">
                        <c:v>6.8312130881231033E-4</c:v>
                      </c:pt>
                      <c:pt idx="5">
                        <c:v>8.3996066313280556E-4</c:v>
                      </c:pt>
                      <c:pt idx="6">
                        <c:v>8.2316144987014948E-4</c:v>
                      </c:pt>
                      <c:pt idx="7">
                        <c:v>9.7248904194847192E-4</c:v>
                      </c:pt>
                      <c:pt idx="8">
                        <c:v>9.5378732960330905E-4</c:v>
                      </c:pt>
                      <c:pt idx="9">
                        <c:v>1.0963703925902016E-3</c:v>
                      </c:pt>
                      <c:pt idx="10">
                        <c:v>1.0760672371718646E-3</c:v>
                      </c:pt>
                      <c:pt idx="11">
                        <c:v>1.0565023783141944E-3</c:v>
                      </c:pt>
                      <c:pt idx="12">
                        <c:v>1.0376362644157265E-3</c:v>
                      </c:pt>
                      <c:pt idx="13">
                        <c:v>1.0194321194259769E-3</c:v>
                      </c:pt>
                      <c:pt idx="14">
                        <c:v>1.001855703573805E-3</c:v>
                      </c:pt>
                      <c:pt idx="15">
                        <c:v>9.8487509842848614E-4</c:v>
                      </c:pt>
                      <c:pt idx="16">
                        <c:v>1.1115229083112021E-3</c:v>
                      </c:pt>
                      <c:pt idx="17">
                        <c:v>1.0933012212897071E-3</c:v>
                      </c:pt>
                      <c:pt idx="18">
                        <c:v>1.0756673306237441E-3</c:v>
                      </c:pt>
                      <c:pt idx="19">
                        <c:v>1.0585932460106687E-3</c:v>
                      </c:pt>
                      <c:pt idx="20">
                        <c:v>1.042052726541752E-3</c:v>
                      </c:pt>
                      <c:pt idx="21">
                        <c:v>1.0260211461334174E-3</c:v>
                      </c:pt>
                      <c:pt idx="22">
                        <c:v>1.0104753711920019E-3</c:v>
                      </c:pt>
                      <c:pt idx="23">
                        <c:v>9.9539364923391231E-4</c:v>
                      </c:pt>
                      <c:pt idx="24">
                        <c:v>9.807555073334136E-4</c:v>
                      </c:pt>
                      <c:pt idx="25">
                        <c:v>1.0920208295911111E-3</c:v>
                      </c:pt>
                      <c:pt idx="26">
                        <c:v>1.0764205320255237E-3</c:v>
                      </c:pt>
                      <c:pt idx="27">
                        <c:v>1.1842692564864961E-3</c:v>
                      </c:pt>
                      <c:pt idx="28">
                        <c:v>1.1678210723686281E-3</c:v>
                      </c:pt>
                      <c:pt idx="29">
                        <c:v>1.1518235234320715E-3</c:v>
                      </c:pt>
                      <c:pt idx="30">
                        <c:v>1.1362583406829894E-3</c:v>
                      </c:pt>
                      <c:pt idx="31">
                        <c:v>1.121108229473883E-3</c:v>
                      </c:pt>
                      <c:pt idx="32">
                        <c:v>1.1063568054018582E-3</c:v>
                      </c:pt>
                      <c:pt idx="33">
                        <c:v>1.0919885352018341E-3</c:v>
                      </c:pt>
                      <c:pt idx="34">
                        <c:v>1.0779886821864258E-3</c:v>
                      </c:pt>
                      <c:pt idx="35">
                        <c:v>1.0643432558296356E-3</c:v>
                      </c:pt>
                      <c:pt idx="36">
                        <c:v>1.0510389651317653E-3</c:v>
                      </c:pt>
                      <c:pt idx="37">
                        <c:v>1.0380631754387806E-3</c:v>
                      </c:pt>
                      <c:pt idx="38">
                        <c:v>1.0254038684212345E-3</c:v>
                      </c:pt>
                      <c:pt idx="39">
                        <c:v>1.0130496049462797E-3</c:v>
                      </c:pt>
                      <c:pt idx="40">
                        <c:v>1.0009894906016811E-3</c:v>
                      </c:pt>
                      <c:pt idx="41">
                        <c:v>9.8921314365342625E-4</c:v>
                      </c:pt>
                      <c:pt idx="42">
                        <c:v>9.7771066523885133E-4</c:v>
                      </c:pt>
                      <c:pt idx="43">
                        <c:v>9.6647261161541631E-4</c:v>
                      </c:pt>
                      <c:pt idx="44">
                        <c:v>9.5548996830160482E-4</c:v>
                      </c:pt>
                      <c:pt idx="45">
                        <c:v>9.4475412596113737E-4</c:v>
                      </c:pt>
                      <c:pt idx="46">
                        <c:v>9.3425685789490242E-4</c:v>
                      </c:pt>
                      <c:pt idx="47">
                        <c:v>9.239902990169365E-4</c:v>
                      </c:pt>
                      <c:pt idx="48">
                        <c:v>9.1394692620153507E-4</c:v>
                      </c:pt>
                      <c:pt idx="49">
                        <c:v>9.0411953989829273E-4</c:v>
                      </c:pt>
                      <c:pt idx="50">
                        <c:v>8.9450124692065126E-4</c:v>
                      </c:pt>
                      <c:pt idx="51">
                        <c:v>8.8508544432148659E-4</c:v>
                      </c:pt>
                      <c:pt idx="52">
                        <c:v>8.7586580427647103E-4</c:v>
                      </c:pt>
                      <c:pt idx="53">
                        <c:v>8.6683625990248685E-4</c:v>
                      </c:pt>
                      <c:pt idx="54">
                        <c:v>8.5799099194429817E-4</c:v>
                      </c:pt>
                      <c:pt idx="55">
                        <c:v>9.3832067568379936E-4</c:v>
                      </c:pt>
                      <c:pt idx="56">
                        <c:v>9.289374689269614E-4</c:v>
                      </c:pt>
                      <c:pt idx="57">
                        <c:v>1.0077494486132889E-3</c:v>
                      </c:pt>
                      <c:pt idx="58">
                        <c:v>9.9786955205825672E-4</c:v>
                      </c:pt>
                      <c:pt idx="59">
                        <c:v>1.0752559640068208E-3</c:v>
                      </c:pt>
                      <c:pt idx="60">
                        <c:v>1.0649169643529091E-3</c:v>
                      </c:pt>
                      <c:pt idx="61">
                        <c:v>1.2279398416751718E-3</c:v>
                      </c:pt>
                      <c:pt idx="62">
                        <c:v>1.2163555035461606E-3</c:v>
                      </c:pt>
                      <c:pt idx="63">
                        <c:v>1.2049876951018041E-3</c:v>
                      </c:pt>
                      <c:pt idx="64">
                        <c:v>1.1938304016286391E-3</c:v>
                      </c:pt>
                      <c:pt idx="65">
                        <c:v>1.1828778291366334E-3</c:v>
                      </c:pt>
                      <c:pt idx="66">
                        <c:v>1.1721243943263002E-3</c:v>
                      </c:pt>
                      <c:pt idx="67">
                        <c:v>1.1615647150981353E-3</c:v>
                      </c:pt>
                      <c:pt idx="68">
                        <c:v>1.1511936015704736E-3</c:v>
                      </c:pt>
                      <c:pt idx="69">
                        <c:v>1.1410060475742746E-3</c:v>
                      </c:pt>
                      <c:pt idx="70">
                        <c:v>1.130997222595553E-3</c:v>
                      </c:pt>
                      <c:pt idx="71">
                        <c:v>1.1211624641382003E-3</c:v>
                      </c:pt>
                      <c:pt idx="72">
                        <c:v>1.1114972704818365E-3</c:v>
                      </c:pt>
                      <c:pt idx="73">
                        <c:v>1.1019972938110516E-3</c:v>
                      </c:pt>
                      <c:pt idx="74">
                        <c:v>1.0926583336940087E-3</c:v>
                      </c:pt>
                      <c:pt idx="75">
                        <c:v>1.0834763308898575E-3</c:v>
                      </c:pt>
                      <c:pt idx="76">
                        <c:v>1.0744473614657754E-3</c:v>
                      </c:pt>
                      <c:pt idx="77">
                        <c:v>1.0655676312057276E-3</c:v>
                      </c:pt>
                      <c:pt idx="78">
                        <c:v>1.0568334702942051E-3</c:v>
                      </c:pt>
                      <c:pt idx="79">
                        <c:v>1.0482413282592929E-3</c:v>
                      </c:pt>
                      <c:pt idx="80">
                        <c:v>1.0397877691604278E-3</c:v>
                      </c:pt>
                      <c:pt idx="81">
                        <c:v>1.105202707846536E-3</c:v>
                      </c:pt>
                      <c:pt idx="82">
                        <c:v>1.0964312577842617E-3</c:v>
                      </c:pt>
                      <c:pt idx="83">
                        <c:v>1.0877979407938345E-3</c:v>
                      </c:pt>
                      <c:pt idx="84">
                        <c:v>1.0792995193813827E-3</c:v>
                      </c:pt>
                      <c:pt idx="85">
                        <c:v>1.0709328564404417E-3</c:v>
                      </c:pt>
                      <c:pt idx="86">
                        <c:v>1.1342517780240811E-3</c:v>
                      </c:pt>
                      <c:pt idx="87">
                        <c:v>1.1255933675048133E-3</c:v>
                      </c:pt>
                      <c:pt idx="88">
                        <c:v>1.1170661450237162E-3</c:v>
                      </c:pt>
                      <c:pt idx="89">
                        <c:v>1.1086671514521093E-3</c:v>
                      </c:pt>
                      <c:pt idx="90">
                        <c:v>1.1003935159935114E-3</c:v>
                      </c:pt>
                      <c:pt idx="91">
                        <c:v>1.0922424529120781E-3</c:v>
                      </c:pt>
                      <c:pt idx="92">
                        <c:v>1.0842112584053716E-3</c:v>
                      </c:pt>
                      <c:pt idx="93">
                        <c:v>1.0762973076140915E-3</c:v>
                      </c:pt>
                      <c:pt idx="94">
                        <c:v>1.0684980517618155E-3</c:v>
                      </c:pt>
                      <c:pt idx="95">
                        <c:v>1.1283631042659681E-3</c:v>
                      </c:pt>
                      <c:pt idx="96">
                        <c:v>1.1203033678069256E-3</c:v>
                      </c:pt>
                      <c:pt idx="97">
                        <c:v>1.1123579538508479E-3</c:v>
                      </c:pt>
                      <c:pt idx="98">
                        <c:v>1.1045244471335886E-3</c:v>
                      </c:pt>
                      <c:pt idx="99">
                        <c:v>1.0968004999508361E-3</c:v>
                      </c:pt>
                      <c:pt idx="100">
                        <c:v>1.0891838298122886E-3</c:v>
                      </c:pt>
                      <c:pt idx="101">
                        <c:v>1.0816722171928935E-3</c:v>
                      </c:pt>
                      <c:pt idx="102">
                        <c:v>1.0742635033765039E-3</c:v>
                      </c:pt>
                      <c:pt idx="103">
                        <c:v>1.066955588387548E-3</c:v>
                      </c:pt>
                      <c:pt idx="104">
                        <c:v>1.0597464290065511E-3</c:v>
                      </c:pt>
                      <c:pt idx="105">
                        <c:v>1.0526340368655674E-3</c:v>
                      </c:pt>
                      <c:pt idx="106">
                        <c:v>1.0456164766197971E-3</c:v>
                      </c:pt>
                      <c:pt idx="107">
                        <c:v>1.0386918641918513E-3</c:v>
                      </c:pt>
                      <c:pt idx="108">
                        <c:v>1.031858365085326E-3</c:v>
                      </c:pt>
                      <c:pt idx="109">
                        <c:v>1.025114192764507E-3</c:v>
                      </c:pt>
                      <c:pt idx="110">
                        <c:v>1.0184576070972049E-3</c:v>
                      </c:pt>
                      <c:pt idx="111">
                        <c:v>1.0118869128578681E-3</c:v>
                      </c:pt>
                      <c:pt idx="112">
                        <c:v>1.0054004582882665E-3</c:v>
                      </c:pt>
                      <c:pt idx="113">
                        <c:v>9.9899663371318202E-4</c:v>
                      </c:pt>
                      <c:pt idx="114">
                        <c:v>9.9267387020866805E-4</c:v>
                      </c:pt>
                      <c:pt idx="115">
                        <c:v>9.8643063832056324E-4</c:v>
                      </c:pt>
                      <c:pt idx="116">
                        <c:v>9.802654468310597E-4</c:v>
                      </c:pt>
                      <c:pt idx="117">
                        <c:v>9.7417684157123955E-4</c:v>
                      </c:pt>
                      <c:pt idx="118">
                        <c:v>9.6816340427758989E-4</c:v>
                      </c:pt>
                      <c:pt idx="119">
                        <c:v>9.6222375149061085E-4</c:v>
                      </c:pt>
                      <c:pt idx="120">
                        <c:v>9.5635653349371687E-4</c:v>
                      </c:pt>
                      <c:pt idx="121">
                        <c:v>9.5056043329072462E-4</c:v>
                      </c:pt>
                      <c:pt idx="122">
                        <c:v>9.4483416562029859E-4</c:v>
                      </c:pt>
                      <c:pt idx="123">
                        <c:v>9.3917647600580574E-4</c:v>
                      </c:pt>
                      <c:pt idx="124">
                        <c:v>9.3358613983910452E-4</c:v>
                      </c:pt>
                      <c:pt idx="125">
                        <c:v>9.2806196149686129E-4</c:v>
                      </c:pt>
                      <c:pt idx="126">
                        <c:v>9.2260277348805628E-4</c:v>
                      </c:pt>
                      <c:pt idx="127">
                        <c:v>9.1720743563140092E-4</c:v>
                      </c:pt>
                      <c:pt idx="128">
                        <c:v>9.1187483426145096E-4</c:v>
                      </c:pt>
                      <c:pt idx="129">
                        <c:v>9.0660388146225179E-4</c:v>
                      </c:pt>
                      <c:pt idx="130">
                        <c:v>9.0139351432741129E-4</c:v>
                      </c:pt>
                    </c:numCache>
                  </c:numRef>
                </c:val>
                <c:smooth val="0"/>
                <c:extLst>
                  <c:ext xmlns:c16="http://schemas.microsoft.com/office/drawing/2014/chart" uri="{C3380CC4-5D6E-409C-BE32-E72D297353CC}">
                    <c16:uniqueId val="{00000003-F8FD-4923-A1C6-7854716FF95F}"/>
                  </c:ext>
                </c:extLst>
              </c15:ser>
            </c15:filteredLineSeries>
          </c:ext>
        </c:extLst>
      </c:lineChart>
      <c:dateAx>
        <c:axId val="2056573183"/>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4143"/>
        <c:crosses val="autoZero"/>
        <c:auto val="1"/>
        <c:lblOffset val="100"/>
        <c:baseTimeUnit val="days"/>
      </c:dateAx>
      <c:valAx>
        <c:axId val="205657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3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hazard</a:t>
            </a:r>
            <a:r>
              <a:rPr lang="en-US" baseline="0"/>
              <a:t> function (not smoothed from cum). It should monotonically increase over time unless if there is nothing going on externally (e.g., virus waves, seasonality variations, lockdowns, etc).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KCOR!$R$7</c:f>
              <c:strCache>
                <c:ptCount val="1"/>
                <c:pt idx="0">
                  <c:v>Dose 0</c:v>
                </c:pt>
              </c:strCache>
            </c:strRef>
          </c:tx>
          <c:spPr>
            <a:ln w="28575" cap="rnd">
              <a:solidFill>
                <a:schemeClr val="accent1"/>
              </a:solidFill>
              <a:round/>
            </a:ln>
            <a:effectLst/>
          </c:spPr>
          <c:marker>
            <c:symbol val="none"/>
          </c:marker>
          <c:cat>
            <c:numRef>
              <c:f>KCOR!$Q$8:$Q$181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KCOR!$R$8:$R$181</c:f>
              <c:numCache>
                <c:formatCode>General</c:formatCode>
                <c:ptCount val="174"/>
                <c:pt idx="0">
                  <c:v>1.6589222176498257E-4</c:v>
                </c:pt>
                <c:pt idx="1">
                  <c:v>1.524005217396779E-4</c:v>
                </c:pt>
                <c:pt idx="2">
                  <c:v>1.4260483692773667E-4</c:v>
                </c:pt>
                <c:pt idx="3">
                  <c:v>1.5067460720301438E-4</c:v>
                </c:pt>
                <c:pt idx="4">
                  <c:v>1.4522286825236109E-4</c:v>
                </c:pt>
                <c:pt idx="5">
                  <c:v>1.3928564521308899E-4</c:v>
                </c:pt>
                <c:pt idx="6">
                  <c:v>1.431704362742286E-4</c:v>
                </c:pt>
                <c:pt idx="7">
                  <c:v>1.3288179314293523E-4</c:v>
                </c:pt>
                <c:pt idx="8">
                  <c:v>1.4127673760257526E-4</c:v>
                </c:pt>
                <c:pt idx="9">
                  <c:v>1.3742970544574587E-4</c:v>
                </c:pt>
                <c:pt idx="10">
                  <c:v>1.2810213641121837E-4</c:v>
                </c:pt>
                <c:pt idx="11">
                  <c:v>1.2892437765105565E-4</c:v>
                </c:pt>
                <c:pt idx="12">
                  <c:v>1.3280948820823305E-4</c:v>
                </c:pt>
                <c:pt idx="13">
                  <c:v>1.4298332721095051E-4</c:v>
                </c:pt>
                <c:pt idx="14">
                  <c:v>1.4445487575645672E-4</c:v>
                </c:pt>
                <c:pt idx="15">
                  <c:v>1.3447786811244622E-4</c:v>
                </c:pt>
                <c:pt idx="16">
                  <c:v>1.3272190965508935E-4</c:v>
                </c:pt>
                <c:pt idx="17">
                  <c:v>1.4499825793631326E-4</c:v>
                </c:pt>
                <c:pt idx="18">
                  <c:v>1.5453741562245605E-4</c:v>
                </c:pt>
                <c:pt idx="19">
                  <c:v>1.6714667595310828E-4</c:v>
                </c:pt>
                <c:pt idx="20">
                  <c:v>1.8250573648755171E-4</c:v>
                </c:pt>
                <c:pt idx="21">
                  <c:v>2.0675097693279674E-4</c:v>
                </c:pt>
                <c:pt idx="22">
                  <c:v>2.2858947319097817E-4</c:v>
                </c:pt>
                <c:pt idx="23">
                  <c:v>2.4204538315686532E-4</c:v>
                </c:pt>
                <c:pt idx="24">
                  <c:v>2.5050357243941814E-4</c:v>
                </c:pt>
                <c:pt idx="25">
                  <c:v>2.5412092431594576E-4</c:v>
                </c:pt>
                <c:pt idx="26">
                  <c:v>2.4174136635666735E-4</c:v>
                </c:pt>
                <c:pt idx="27">
                  <c:v>2.1819913392017945E-4</c:v>
                </c:pt>
                <c:pt idx="28">
                  <c:v>2.1064773447683377E-4</c:v>
                </c:pt>
                <c:pt idx="29">
                  <c:v>1.9484419681013132E-4</c:v>
                </c:pt>
                <c:pt idx="30">
                  <c:v>1.8129578991394769E-4</c:v>
                </c:pt>
                <c:pt idx="31">
                  <c:v>1.5981337455201172E-4</c:v>
                </c:pt>
                <c:pt idx="32">
                  <c:v>1.5870636710357342E-4</c:v>
                </c:pt>
                <c:pt idx="33">
                  <c:v>1.8171008004545493E-4</c:v>
                </c:pt>
                <c:pt idx="34">
                  <c:v>1.7980088435704301E-4</c:v>
                </c:pt>
                <c:pt idx="35">
                  <c:v>1.8323271771788485E-4</c:v>
                </c:pt>
                <c:pt idx="36">
                  <c:v>1.7177069318523023E-4</c:v>
                </c:pt>
                <c:pt idx="37">
                  <c:v>1.6726598285295835E-4</c:v>
                </c:pt>
                <c:pt idx="38">
                  <c:v>1.6049153522578922E-4</c:v>
                </c:pt>
                <c:pt idx="39">
                  <c:v>1.4998812757088738E-4</c:v>
                </c:pt>
                <c:pt idx="40">
                  <c:v>1.6102741356410511E-4</c:v>
                </c:pt>
                <c:pt idx="41">
                  <c:v>1.6105334756814219E-4</c:v>
                </c:pt>
                <c:pt idx="42">
                  <c:v>1.5151752118452882E-4</c:v>
                </c:pt>
                <c:pt idx="43">
                  <c:v>1.4181526972278566E-4</c:v>
                </c:pt>
                <c:pt idx="44">
                  <c:v>1.3470261015189071E-4</c:v>
                </c:pt>
                <c:pt idx="45">
                  <c:v>1.3326159059166669E-4</c:v>
                </c:pt>
                <c:pt idx="46">
                  <c:v>1.420355512832281E-4</c:v>
                </c:pt>
                <c:pt idx="47">
                  <c:v>1.3216306606419456E-4</c:v>
                </c:pt>
                <c:pt idx="48">
                  <c:v>1.1790743987712592E-4</c:v>
                </c:pt>
                <c:pt idx="49">
                  <c:v>1.1273056555238792E-4</c:v>
                </c:pt>
                <c:pt idx="50">
                  <c:v>1.1712348624794037E-4</c:v>
                </c:pt>
                <c:pt idx="51">
                  <c:v>1.2119344898531043E-4</c:v>
                </c:pt>
                <c:pt idx="52">
                  <c:v>1.1780048019749523E-4</c:v>
                </c:pt>
                <c:pt idx="53">
                  <c:v>1.176520705078465E-4</c:v>
                </c:pt>
                <c:pt idx="54">
                  <c:v>1.3065058736285977E-4</c:v>
                </c:pt>
                <c:pt idx="55">
                  <c:v>1.1362308313850127E-4</c:v>
                </c:pt>
                <c:pt idx="56">
                  <c:v>1.1639588673002011E-4</c:v>
                </c:pt>
                <c:pt idx="57">
                  <c:v>1.2972351294197345E-4</c:v>
                </c:pt>
                <c:pt idx="58">
                  <c:v>1.2892839896417281E-4</c:v>
                </c:pt>
                <c:pt idx="59">
                  <c:v>1.2391033422355332E-4</c:v>
                </c:pt>
                <c:pt idx="60">
                  <c:v>1.3302175834907487E-4</c:v>
                </c:pt>
                <c:pt idx="61">
                  <c:v>1.2962796629441257E-4</c:v>
                </c:pt>
                <c:pt idx="62">
                  <c:v>1.275326296398166E-4</c:v>
                </c:pt>
                <c:pt idx="63">
                  <c:v>1.1146221539925344E-4</c:v>
                </c:pt>
                <c:pt idx="64">
                  <c:v>1.3666378058149406E-4</c:v>
                </c:pt>
                <c:pt idx="65">
                  <c:v>1.2384229008994931E-4</c:v>
                </c:pt>
                <c:pt idx="66">
                  <c:v>1.3637427950217464E-4</c:v>
                </c:pt>
                <c:pt idx="67">
                  <c:v>1.4045731559414435E-4</c:v>
                </c:pt>
                <c:pt idx="68">
                  <c:v>1.4779410016275518E-4</c:v>
                </c:pt>
                <c:pt idx="69">
                  <c:v>1.4814119818352817E-4</c:v>
                </c:pt>
                <c:pt idx="70">
                  <c:v>1.34012699855464E-4</c:v>
                </c:pt>
                <c:pt idx="71">
                  <c:v>1.333799839937346E-4</c:v>
                </c:pt>
                <c:pt idx="72">
                  <c:v>1.2672746511034955E-4</c:v>
                </c:pt>
                <c:pt idx="73">
                  <c:v>1.243028709381392E-4</c:v>
                </c:pt>
                <c:pt idx="74">
                  <c:v>1.2334194193275807E-4</c:v>
                </c:pt>
                <c:pt idx="75">
                  <c:v>1.3442424213354803E-4</c:v>
                </c:pt>
                <c:pt idx="76">
                  <c:v>1.4030219683843748E-4</c:v>
                </c:pt>
                <c:pt idx="77">
                  <c:v>1.4243825834303072E-4</c:v>
                </c:pt>
                <c:pt idx="78">
                  <c:v>1.5076247417071425E-4</c:v>
                </c:pt>
                <c:pt idx="79">
                  <c:v>1.6772146681939633E-4</c:v>
                </c:pt>
                <c:pt idx="80">
                  <c:v>1.8517763058288318E-4</c:v>
                </c:pt>
                <c:pt idx="81">
                  <c:v>1.6647741166401307E-4</c:v>
                </c:pt>
                <c:pt idx="82">
                  <c:v>1.5232993552991144E-4</c:v>
                </c:pt>
                <c:pt idx="83">
                  <c:v>1.4078326683771635E-4</c:v>
                </c:pt>
                <c:pt idx="84">
                  <c:v>1.2450542111710502E-4</c:v>
                </c:pt>
                <c:pt idx="85">
                  <c:v>1.3381171993858714E-4</c:v>
                </c:pt>
                <c:pt idx="86">
                  <c:v>1.3073227206697043E-4</c:v>
                </c:pt>
                <c:pt idx="87">
                  <c:v>1.310754448660058E-4</c:v>
                </c:pt>
                <c:pt idx="88">
                  <c:v>1.2685304515676379E-4</c:v>
                </c:pt>
                <c:pt idx="89">
                  <c:v>1.2964152343192641E-4</c:v>
                </c:pt>
                <c:pt idx="90">
                  <c:v>1.2231873276087395E-4</c:v>
                </c:pt>
                <c:pt idx="91">
                  <c:v>1.2510676704469839E-4</c:v>
                </c:pt>
                <c:pt idx="92">
                  <c:v>1.2577499066537199E-4</c:v>
                </c:pt>
                <c:pt idx="93">
                  <c:v>1.2350653168649971E-4</c:v>
                </c:pt>
                <c:pt idx="94">
                  <c:v>1.1927904236496186E-4</c:v>
                </c:pt>
                <c:pt idx="95">
                  <c:v>1.1961967485384724E-4</c:v>
                </c:pt>
                <c:pt idx="96">
                  <c:v>1.1783855381011857E-4</c:v>
                </c:pt>
                <c:pt idx="97">
                  <c:v>1.1132285680308642E-4</c:v>
                </c:pt>
                <c:pt idx="98">
                  <c:v>1.2374287943263713E-4</c:v>
                </c:pt>
                <c:pt idx="99">
                  <c:v>1.0873659354640243E-4</c:v>
                </c:pt>
                <c:pt idx="100">
                  <c:v>1.1397386549148764E-4</c:v>
                </c:pt>
                <c:pt idx="101">
                  <c:v>1.0957738170502493E-4</c:v>
                </c:pt>
                <c:pt idx="102">
                  <c:v>1.0730275269625375E-4</c:v>
                </c:pt>
                <c:pt idx="103">
                  <c:v>1.138482329150196E-4</c:v>
                </c:pt>
                <c:pt idx="104">
                  <c:v>1.1369782756283784E-4</c:v>
                </c:pt>
                <c:pt idx="105">
                  <c:v>1.1926592328579098E-4</c:v>
                </c:pt>
                <c:pt idx="106">
                  <c:v>1.1176344592065449E-4</c:v>
                </c:pt>
                <c:pt idx="107">
                  <c:v>1.0834403506826663E-4</c:v>
                </c:pt>
                <c:pt idx="108">
                  <c:v>1.0917298208343692E-4</c:v>
                </c:pt>
                <c:pt idx="109">
                  <c:v>1.0918490212477834E-4</c:v>
                </c:pt>
                <c:pt idx="110">
                  <c:v>9.8897812567230229E-5</c:v>
                </c:pt>
                <c:pt idx="111">
                  <c:v>1.0413934278516904E-4</c:v>
                </c:pt>
                <c:pt idx="112">
                  <c:v>1.0921899924393119E-4</c:v>
                </c:pt>
                <c:pt idx="113">
                  <c:v>1.2394858340840465E-4</c:v>
                </c:pt>
                <c:pt idx="114">
                  <c:v>1.1316964305090933E-4</c:v>
                </c:pt>
                <c:pt idx="115">
                  <c:v>9.944285838375313E-5</c:v>
                </c:pt>
                <c:pt idx="116">
                  <c:v>1.0697753629159965E-4</c:v>
                </c:pt>
                <c:pt idx="117">
                  <c:v>1.1058819845429158E-4</c:v>
                </c:pt>
                <c:pt idx="118">
                  <c:v>1.1387281792883108E-4</c:v>
                </c:pt>
                <c:pt idx="119">
                  <c:v>1.0799482420759379E-4</c:v>
                </c:pt>
                <c:pt idx="120">
                  <c:v>1.2420846778972718E-4</c:v>
                </c:pt>
                <c:pt idx="121">
                  <c:v>1.2193240786190833E-4</c:v>
                </c:pt>
                <c:pt idx="122">
                  <c:v>1.1932811899440712E-4</c:v>
                </c:pt>
                <c:pt idx="123">
                  <c:v>1.1868749326869893E-4</c:v>
                </c:pt>
                <c:pt idx="124">
                  <c:v>1.2033894337444758E-4</c:v>
                </c:pt>
                <c:pt idx="125">
                  <c:v>1.188796235503121E-4</c:v>
                </c:pt>
                <c:pt idx="126">
                  <c:v>1.2642744710853119E-4</c:v>
                </c:pt>
                <c:pt idx="127">
                  <c:v>1.2562444743607882E-4</c:v>
                </c:pt>
                <c:pt idx="128">
                  <c:v>1.3284823272010694E-4</c:v>
                </c:pt>
                <c:pt idx="129">
                  <c:v>1.394195284127645E-4</c:v>
                </c:pt>
                <c:pt idx="130">
                  <c:v>1.2419968638341172E-4</c:v>
                </c:pt>
                <c:pt idx="131">
                  <c:v>1.396201743587093E-4</c:v>
                </c:pt>
                <c:pt idx="132">
                  <c:v>1.3537807790693019E-4</c:v>
                </c:pt>
                <c:pt idx="133">
                  <c:v>1.309703272122696E-4</c:v>
                </c:pt>
                <c:pt idx="134">
                  <c:v>1.1901920321679367E-4</c:v>
                </c:pt>
                <c:pt idx="135">
                  <c:v>1.2706781363971744E-4</c:v>
                </c:pt>
                <c:pt idx="136">
                  <c:v>1.2659199286474526E-4</c:v>
                </c:pt>
                <c:pt idx="137">
                  <c:v>1.2611598932113036E-4</c:v>
                </c:pt>
                <c:pt idx="138">
                  <c:v>1.303967120882093E-4</c:v>
                </c:pt>
                <c:pt idx="139">
                  <c:v>1.1646930054647998E-4</c:v>
                </c:pt>
                <c:pt idx="140">
                  <c:v>1.125451966126558E-4</c:v>
                </c:pt>
                <c:pt idx="141">
                  <c:v>1.010717876357668E-4</c:v>
                </c:pt>
                <c:pt idx="142">
                  <c:v>1.148667055195011E-4</c:v>
                </c:pt>
                <c:pt idx="143">
                  <c:v>1.0782261270544011E-4</c:v>
                </c:pt>
                <c:pt idx="144">
                  <c:v>1.0701353944855214E-4</c:v>
                </c:pt>
                <c:pt idx="145">
                  <c:v>1.0407016111047529E-4</c:v>
                </c:pt>
                <c:pt idx="146">
                  <c:v>1.019467311975525E-4</c:v>
                </c:pt>
                <c:pt idx="147">
                  <c:v>1.0474836841008687E-4</c:v>
                </c:pt>
                <c:pt idx="148">
                  <c:v>1.0590879981486927E-4</c:v>
                </c:pt>
                <c:pt idx="149">
                  <c:v>9.4916951023519956E-5</c:v>
                </c:pt>
                <c:pt idx="150">
                  <c:v>9.8867718358073778E-5</c:v>
                </c:pt>
                <c:pt idx="151">
                  <c:v>1.0035580328996221E-4</c:v>
                </c:pt>
                <c:pt idx="152">
                  <c:v>9.954451003002583E-5</c:v>
                </c:pt>
                <c:pt idx="153">
                  <c:v>1.0185447435798309E-4</c:v>
                </c:pt>
                <c:pt idx="154">
                  <c:v>1.0202915627530854E-4</c:v>
                </c:pt>
                <c:pt idx="155">
                  <c:v>9.760284784598971E-5</c:v>
                </c:pt>
                <c:pt idx="156">
                  <c:v>9.2846566514441585E-5</c:v>
                </c:pt>
                <c:pt idx="157">
                  <c:v>1.0337384123477832E-4</c:v>
                </c:pt>
                <c:pt idx="158">
                  <c:v>9.7467160588362358E-5</c:v>
                </c:pt>
                <c:pt idx="159">
                  <c:v>8.5805261887773643E-5</c:v>
                </c:pt>
                <c:pt idx="160">
                  <c:v>9.8142630253638378E-5</c:v>
                </c:pt>
                <c:pt idx="161">
                  <c:v>8.6643124013999865E-5</c:v>
                </c:pt>
                <c:pt idx="162">
                  <c:v>8.9939228600707273E-5</c:v>
                </c:pt>
                <c:pt idx="163">
                  <c:v>9.2249549732269909E-5</c:v>
                </c:pt>
                <c:pt idx="164">
                  <c:v>8.4528448889167822E-5</c:v>
                </c:pt>
                <c:pt idx="165">
                  <c:v>7.8779053003042994E-5</c:v>
                </c:pt>
                <c:pt idx="166">
                  <c:v>7.6646955607284476E-5</c:v>
                </c:pt>
                <c:pt idx="167">
                  <c:v>7.4678864468576494E-5</c:v>
                </c:pt>
                <c:pt idx="168">
                  <c:v>4.9350327622218031E-5</c:v>
                </c:pt>
                <c:pt idx="169">
                  <c:v>4.7049580066453966E-5</c:v>
                </c:pt>
                <c:pt idx="170">
                  <c:v>3.4877341165603626E-5</c:v>
                </c:pt>
                <c:pt idx="171">
                  <c:v>3.5043082017959505E-5</c:v>
                </c:pt>
                <c:pt idx="172">
                  <c:v>1.5794466606417582E-5</c:v>
                </c:pt>
                <c:pt idx="173">
                  <c:v>3.4550728242639086E-6</c:v>
                </c:pt>
              </c:numCache>
            </c:numRef>
          </c:val>
          <c:smooth val="0"/>
          <c:extLst>
            <c:ext xmlns:c16="http://schemas.microsoft.com/office/drawing/2014/chart" uri="{C3380CC4-5D6E-409C-BE32-E72D297353CC}">
              <c16:uniqueId val="{00000000-4497-4D81-B75E-536064C3ED15}"/>
            </c:ext>
          </c:extLst>
        </c:ser>
        <c:ser>
          <c:idx val="1"/>
          <c:order val="1"/>
          <c:tx>
            <c:strRef>
              <c:f>KCOR!$S$7</c:f>
              <c:strCache>
                <c:ptCount val="1"/>
                <c:pt idx="0">
                  <c:v>Dose 1</c:v>
                </c:pt>
              </c:strCache>
            </c:strRef>
          </c:tx>
          <c:spPr>
            <a:ln w="28575" cap="rnd">
              <a:solidFill>
                <a:schemeClr val="accent2"/>
              </a:solidFill>
              <a:round/>
            </a:ln>
            <a:effectLst/>
          </c:spPr>
          <c:marker>
            <c:symbol val="none"/>
          </c:marker>
          <c:cat>
            <c:numRef>
              <c:f>KCOR!$Q$8:$Q$181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KCOR!$S$8:$S$181</c:f>
              <c:numCache>
                <c:formatCode>General</c:formatCode>
                <c:ptCount val="174"/>
                <c:pt idx="0">
                  <c:v>1.2741272989482463E-4</c:v>
                </c:pt>
                <c:pt idx="1">
                  <c:v>1.3417799326374461E-4</c:v>
                </c:pt>
                <c:pt idx="2">
                  <c:v>1.1275519311147074E-4</c:v>
                </c:pt>
                <c:pt idx="3">
                  <c:v>1.2110688531267949E-4</c:v>
                </c:pt>
                <c:pt idx="4">
                  <c:v>1.2390156513053481E-4</c:v>
                </c:pt>
                <c:pt idx="5">
                  <c:v>1.2828606459575778E-4</c:v>
                </c:pt>
                <c:pt idx="6">
                  <c:v>1.3545299414528214E-4</c:v>
                </c:pt>
                <c:pt idx="7">
                  <c:v>1.3149831623637359E-4</c:v>
                </c:pt>
                <c:pt idx="8">
                  <c:v>1.3310502860644618E-4</c:v>
                </c:pt>
                <c:pt idx="9">
                  <c:v>1.2795646000881658E-4</c:v>
                </c:pt>
                <c:pt idx="10">
                  <c:v>1.3751183875397379E-4</c:v>
                </c:pt>
                <c:pt idx="11">
                  <c:v>1.4190342601340733E-4</c:v>
                </c:pt>
                <c:pt idx="12">
                  <c:v>1.458993054878937E-4</c:v>
                </c:pt>
                <c:pt idx="13">
                  <c:v>1.4790876123949937E-4</c:v>
                </c:pt>
                <c:pt idx="14">
                  <c:v>1.324207570079962E-4</c:v>
                </c:pt>
                <c:pt idx="15">
                  <c:v>1.4317730346029937E-4</c:v>
                </c:pt>
                <c:pt idx="16">
                  <c:v>1.5354066391551325E-4</c:v>
                </c:pt>
                <c:pt idx="17">
                  <c:v>1.4083263139215259E-4</c:v>
                </c:pt>
                <c:pt idx="18">
                  <c:v>1.5239210877110069E-4</c:v>
                </c:pt>
                <c:pt idx="19">
                  <c:v>1.6117096911975594E-4</c:v>
                </c:pt>
                <c:pt idx="20">
                  <c:v>1.6199304818583475E-4</c:v>
                </c:pt>
                <c:pt idx="21">
                  <c:v>1.7316654983043578E-4</c:v>
                </c:pt>
                <c:pt idx="22">
                  <c:v>1.7240016709372749E-4</c:v>
                </c:pt>
                <c:pt idx="23">
                  <c:v>1.9353767414591756E-4</c:v>
                </c:pt>
                <c:pt idx="24">
                  <c:v>1.9596518892496501E-4</c:v>
                </c:pt>
                <c:pt idx="25">
                  <c:v>1.9162098463778104E-4</c:v>
                </c:pt>
                <c:pt idx="26">
                  <c:v>1.8727427527789921E-4</c:v>
                </c:pt>
                <c:pt idx="27">
                  <c:v>1.8451938233180506E-4</c:v>
                </c:pt>
                <c:pt idx="28">
                  <c:v>1.7379020536633044E-4</c:v>
                </c:pt>
                <c:pt idx="29">
                  <c:v>1.5268925474057755E-4</c:v>
                </c:pt>
                <c:pt idx="30">
                  <c:v>1.6308032858749417E-4</c:v>
                </c:pt>
                <c:pt idx="31">
                  <c:v>1.5393394987819295E-4</c:v>
                </c:pt>
                <c:pt idx="32">
                  <c:v>1.5475541894219945E-4</c:v>
                </c:pt>
                <c:pt idx="33">
                  <c:v>1.6315728937389595E-4</c:v>
                </c:pt>
                <c:pt idx="34">
                  <c:v>1.7515444257789483E-4</c:v>
                </c:pt>
                <c:pt idx="35">
                  <c:v>1.6401067183575597E-4</c:v>
                </c:pt>
                <c:pt idx="36">
                  <c:v>1.5645373690932292E-4</c:v>
                </c:pt>
                <c:pt idx="37">
                  <c:v>1.4609880296815466E-4</c:v>
                </c:pt>
                <c:pt idx="38">
                  <c:v>1.6049377821626955E-4</c:v>
                </c:pt>
                <c:pt idx="39">
                  <c:v>1.4414696466819881E-4</c:v>
                </c:pt>
                <c:pt idx="40">
                  <c:v>1.7492089666405676E-4</c:v>
                </c:pt>
                <c:pt idx="41">
                  <c:v>1.7575043483553497E-4</c:v>
                </c:pt>
                <c:pt idx="42">
                  <c:v>1.6779059772815738E-4</c:v>
                </c:pt>
                <c:pt idx="43">
                  <c:v>1.70216370990375E-4</c:v>
                </c:pt>
                <c:pt idx="44">
                  <c:v>1.6664831708783251E-4</c:v>
                </c:pt>
                <c:pt idx="45">
                  <c:v>1.6028033504519556E-4</c:v>
                </c:pt>
                <c:pt idx="46">
                  <c:v>1.5710765244522946E-4</c:v>
                </c:pt>
                <c:pt idx="47">
                  <c:v>1.4953504225643014E-4</c:v>
                </c:pt>
                <c:pt idx="48">
                  <c:v>1.6035519710166029E-4</c:v>
                </c:pt>
                <c:pt idx="49">
                  <c:v>1.5678106116901732E-4</c:v>
                </c:pt>
                <c:pt idx="50">
                  <c:v>1.5040493356534811E-4</c:v>
                </c:pt>
                <c:pt idx="51">
                  <c:v>1.5442860048365259E-4</c:v>
                </c:pt>
                <c:pt idx="52">
                  <c:v>1.3524463093423489E-4</c:v>
                </c:pt>
                <c:pt idx="53">
                  <c:v>1.3806442107803488E-4</c:v>
                </c:pt>
                <c:pt idx="54">
                  <c:v>1.5769688929542335E-4</c:v>
                </c:pt>
                <c:pt idx="55">
                  <c:v>1.4611195123683524E-4</c:v>
                </c:pt>
                <c:pt idx="56">
                  <c:v>1.4252975933396443E-4</c:v>
                </c:pt>
                <c:pt idx="57">
                  <c:v>1.641746164904748E-4</c:v>
                </c:pt>
                <c:pt idx="58">
                  <c:v>1.5619111576639909E-4</c:v>
                </c:pt>
                <c:pt idx="59">
                  <c:v>1.5501376429093356E-4</c:v>
                </c:pt>
                <c:pt idx="60">
                  <c:v>1.5904426050997888E-4</c:v>
                </c:pt>
                <c:pt idx="61">
                  <c:v>1.6227525163736885E-4</c:v>
                </c:pt>
                <c:pt idx="62">
                  <c:v>1.4025908681463857E-4</c:v>
                </c:pt>
                <c:pt idx="63">
                  <c:v>1.5470855104221355E-4</c:v>
                </c:pt>
                <c:pt idx="64">
                  <c:v>1.4190401540019939E-4</c:v>
                </c:pt>
                <c:pt idx="65">
                  <c:v>1.5716014851913562E-4</c:v>
                </c:pt>
                <c:pt idx="66">
                  <c:v>1.7322551157869962E-4</c:v>
                </c:pt>
                <c:pt idx="67">
                  <c:v>1.6924463992087896E-4</c:v>
                </c:pt>
                <c:pt idx="68">
                  <c:v>1.7890106658305667E-4</c:v>
                </c:pt>
                <c:pt idx="69">
                  <c:v>1.5526072097433235E-4</c:v>
                </c:pt>
                <c:pt idx="70">
                  <c:v>1.6973115708917067E-4</c:v>
                </c:pt>
                <c:pt idx="71">
                  <c:v>1.5330443320630364E-4</c:v>
                </c:pt>
                <c:pt idx="72">
                  <c:v>1.5051805331907925E-4</c:v>
                </c:pt>
                <c:pt idx="73">
                  <c:v>1.6900860037073618E-4</c:v>
                </c:pt>
                <c:pt idx="74">
                  <c:v>1.654232490087948E-4</c:v>
                </c:pt>
                <c:pt idx="75">
                  <c:v>1.6504900607490169E-4</c:v>
                </c:pt>
                <c:pt idx="76">
                  <c:v>1.8074183728697906E-4</c:v>
                </c:pt>
                <c:pt idx="77">
                  <c:v>1.8238154188671019E-4</c:v>
                </c:pt>
                <c:pt idx="78">
                  <c:v>2.141599944057748E-4</c:v>
                </c:pt>
                <c:pt idx="79">
                  <c:v>2.041576634736063E-4</c:v>
                </c:pt>
                <c:pt idx="80">
                  <c:v>2.3033023145907659E-4</c:v>
                </c:pt>
                <c:pt idx="81">
                  <c:v>2.0866951548795278E-4</c:v>
                </c:pt>
                <c:pt idx="82">
                  <c:v>1.9544099754810481E-4</c:v>
                </c:pt>
                <c:pt idx="83">
                  <c:v>1.902498372223936E-4</c:v>
                </c:pt>
                <c:pt idx="84">
                  <c:v>1.8103239201681316E-4</c:v>
                </c:pt>
                <c:pt idx="85">
                  <c:v>1.677859441563668E-4</c:v>
                </c:pt>
                <c:pt idx="86">
                  <c:v>1.7224123312569326E-4</c:v>
                </c:pt>
                <c:pt idx="87">
                  <c:v>1.8112675380219928E-4</c:v>
                </c:pt>
                <c:pt idx="88">
                  <c:v>1.7028906710861346E-4</c:v>
                </c:pt>
                <c:pt idx="89">
                  <c:v>1.7515021188633227E-4</c:v>
                </c:pt>
                <c:pt idx="90">
                  <c:v>1.876662220807169E-4</c:v>
                </c:pt>
                <c:pt idx="91">
                  <c:v>1.542670655966079E-4</c:v>
                </c:pt>
                <c:pt idx="92">
                  <c:v>1.7644947447318182E-4</c:v>
                </c:pt>
                <c:pt idx="93">
                  <c:v>1.4666206829469644E-4</c:v>
                </c:pt>
                <c:pt idx="94">
                  <c:v>1.5675879266575896E-4</c:v>
                </c:pt>
                <c:pt idx="95">
                  <c:v>1.8177425018301338E-4</c:v>
                </c:pt>
                <c:pt idx="96">
                  <c:v>1.6971265994373988E-4</c:v>
                </c:pt>
                <c:pt idx="97">
                  <c:v>1.6087065328622557E-4</c:v>
                </c:pt>
                <c:pt idx="98">
                  <c:v>1.5726700623052586E-4</c:v>
                </c:pt>
                <c:pt idx="99">
                  <c:v>1.5325831234514733E-4</c:v>
                </c:pt>
                <c:pt idx="100">
                  <c:v>1.5449201704329819E-4</c:v>
                </c:pt>
                <c:pt idx="101">
                  <c:v>1.553228226610824E-4</c:v>
                </c:pt>
                <c:pt idx="102">
                  <c:v>1.5211871745241662E-4</c:v>
                </c:pt>
                <c:pt idx="103">
                  <c:v>1.4770238077889603E-4</c:v>
                </c:pt>
                <c:pt idx="104">
                  <c:v>1.3844034262484233E-4</c:v>
                </c:pt>
                <c:pt idx="105">
                  <c:v>1.6389293387683216E-4</c:v>
                </c:pt>
                <c:pt idx="106">
                  <c:v>1.4655756296566696E-4</c:v>
                </c:pt>
                <c:pt idx="107">
                  <c:v>1.558671465900183E-4</c:v>
                </c:pt>
                <c:pt idx="108">
                  <c:v>1.6194989321866997E-4</c:v>
                </c:pt>
                <c:pt idx="109">
                  <c:v>1.5147313713469269E-4</c:v>
                </c:pt>
                <c:pt idx="110">
                  <c:v>1.5472825124320316E-4</c:v>
                </c:pt>
                <c:pt idx="111">
                  <c:v>1.4222567035703453E-4</c:v>
                </c:pt>
                <c:pt idx="112">
                  <c:v>1.7538563668923347E-4</c:v>
                </c:pt>
                <c:pt idx="113">
                  <c:v>1.5803506269115918E-4</c:v>
                </c:pt>
                <c:pt idx="114">
                  <c:v>1.811041293052601E-4</c:v>
                </c:pt>
                <c:pt idx="115">
                  <c:v>1.4959734084257165E-4</c:v>
                </c:pt>
                <c:pt idx="116">
                  <c:v>1.492153157529867E-4</c:v>
                </c:pt>
                <c:pt idx="117">
                  <c:v>1.4114825544569987E-4</c:v>
                </c:pt>
                <c:pt idx="118">
                  <c:v>1.6503525845862617E-4</c:v>
                </c:pt>
                <c:pt idx="119">
                  <c:v>1.4928328878181021E-4</c:v>
                </c:pt>
                <c:pt idx="120">
                  <c:v>1.493055776094937E-4</c:v>
                </c:pt>
                <c:pt idx="121">
                  <c:v>1.9789458839074146E-4</c:v>
                </c:pt>
                <c:pt idx="122">
                  <c:v>1.8417022561904281E-4</c:v>
                </c:pt>
                <c:pt idx="123">
                  <c:v>1.8784809136393894E-4</c:v>
                </c:pt>
                <c:pt idx="124">
                  <c:v>1.7330496250310732E-4</c:v>
                </c:pt>
                <c:pt idx="125">
                  <c:v>1.6604460725263038E-4</c:v>
                </c:pt>
                <c:pt idx="126">
                  <c:v>1.8956754757576554E-4</c:v>
                </c:pt>
                <c:pt idx="127">
                  <c:v>1.8555175772371125E-4</c:v>
                </c:pt>
                <c:pt idx="128">
                  <c:v>1.7829176278506717E-4</c:v>
                </c:pt>
                <c:pt idx="129">
                  <c:v>2.0507483276809623E-4</c:v>
                </c:pt>
                <c:pt idx="130">
                  <c:v>1.8808978261768751E-4</c:v>
                </c:pt>
                <c:pt idx="131">
                  <c:v>1.8204298089089584E-4</c:v>
                </c:pt>
                <c:pt idx="132">
                  <c:v>1.8775386618265252E-4</c:v>
                </c:pt>
                <c:pt idx="133">
                  <c:v>1.7440341907357012E-4</c:v>
                </c:pt>
                <c:pt idx="134">
                  <c:v>1.6713134899705895E-4</c:v>
                </c:pt>
                <c:pt idx="135">
                  <c:v>1.8623020419661235E-4</c:v>
                </c:pt>
                <c:pt idx="136">
                  <c:v>1.9681688322231773E-4</c:v>
                </c:pt>
                <c:pt idx="137">
                  <c:v>1.8467786651735394E-4</c:v>
                </c:pt>
                <c:pt idx="138">
                  <c:v>2.0217004030662853E-4</c:v>
                </c:pt>
                <c:pt idx="139">
                  <c:v>1.7540953298340298E-4</c:v>
                </c:pt>
                <c:pt idx="140">
                  <c:v>1.9574788547166891E-4</c:v>
                </c:pt>
                <c:pt idx="141">
                  <c:v>1.685688206510239E-4</c:v>
                </c:pt>
                <c:pt idx="142">
                  <c:v>1.4462626121234797E-4</c:v>
                </c:pt>
                <c:pt idx="143">
                  <c:v>1.4952329320404371E-4</c:v>
                </c:pt>
                <c:pt idx="144">
                  <c:v>1.6295709042648263E-4</c:v>
                </c:pt>
                <c:pt idx="145">
                  <c:v>1.6867433192628217E-4</c:v>
                </c:pt>
                <c:pt idx="146">
                  <c:v>1.6788969402001792E-4</c:v>
                </c:pt>
                <c:pt idx="147">
                  <c:v>1.4433449523939111E-4</c:v>
                </c:pt>
                <c:pt idx="148">
                  <c:v>1.4191534915578656E-4</c:v>
                </c:pt>
                <c:pt idx="149">
                  <c:v>1.4559598603754701E-4</c:v>
                </c:pt>
                <c:pt idx="150">
                  <c:v>1.5578677743440937E-4</c:v>
                </c:pt>
                <c:pt idx="151">
                  <c:v>1.4808094847684554E-4</c:v>
                </c:pt>
                <c:pt idx="152">
                  <c:v>1.4525454052777127E-4</c:v>
                </c:pt>
                <c:pt idx="153">
                  <c:v>1.6236828214017643E-4</c:v>
                </c:pt>
                <c:pt idx="154">
                  <c:v>1.4000785532061787E-4</c:v>
                </c:pt>
                <c:pt idx="155">
                  <c:v>1.5386844847919021E-4</c:v>
                </c:pt>
                <c:pt idx="156">
                  <c:v>1.457490936009575E-4</c:v>
                </c:pt>
                <c:pt idx="157">
                  <c:v>1.5106407568245636E-4</c:v>
                </c:pt>
                <c:pt idx="158">
                  <c:v>1.5149417265097697E-4</c:v>
                </c:pt>
                <c:pt idx="159">
                  <c:v>1.2667000261524426E-4</c:v>
                </c:pt>
                <c:pt idx="160">
                  <c:v>1.5316586956667572E-4</c:v>
                </c:pt>
                <c:pt idx="161">
                  <c:v>1.3648403697780307E-4</c:v>
                </c:pt>
                <c:pt idx="162">
                  <c:v>1.4139266089702556E-4</c:v>
                </c:pt>
                <c:pt idx="163">
                  <c:v>1.3407663702085415E-4</c:v>
                </c:pt>
                <c:pt idx="164">
                  <c:v>1.1738275595580423E-4</c:v>
                </c:pt>
                <c:pt idx="165">
                  <c:v>1.1413533528230098E-4</c:v>
                </c:pt>
                <c:pt idx="166">
                  <c:v>1.1374066773139973E-4</c:v>
                </c:pt>
                <c:pt idx="167">
                  <c:v>1.137536061425429E-4</c:v>
                </c:pt>
                <c:pt idx="168">
                  <c:v>7.8697342904312525E-5</c:v>
                </c:pt>
                <c:pt idx="169">
                  <c:v>7.258645947639023E-5</c:v>
                </c:pt>
                <c:pt idx="170">
                  <c:v>6.280377248829199E-5</c:v>
                </c:pt>
                <c:pt idx="171">
                  <c:v>4.4862252500420819E-5</c:v>
                </c:pt>
                <c:pt idx="172">
                  <c:v>2.4063310162298165E-5</c:v>
                </c:pt>
                <c:pt idx="173">
                  <c:v>1.2235736139267893E-6</c:v>
                </c:pt>
              </c:numCache>
            </c:numRef>
          </c:val>
          <c:smooth val="0"/>
          <c:extLst>
            <c:ext xmlns:c16="http://schemas.microsoft.com/office/drawing/2014/chart" uri="{C3380CC4-5D6E-409C-BE32-E72D297353CC}">
              <c16:uniqueId val="{00000001-4497-4D81-B75E-536064C3ED15}"/>
            </c:ext>
          </c:extLst>
        </c:ser>
        <c:ser>
          <c:idx val="2"/>
          <c:order val="2"/>
          <c:tx>
            <c:strRef>
              <c:f>KCOR!$T$7</c:f>
              <c:strCache>
                <c:ptCount val="1"/>
                <c:pt idx="0">
                  <c:v>Dose 2</c:v>
                </c:pt>
              </c:strCache>
            </c:strRef>
          </c:tx>
          <c:spPr>
            <a:ln w="28575" cap="rnd">
              <a:solidFill>
                <a:schemeClr val="accent3"/>
              </a:solidFill>
              <a:round/>
            </a:ln>
            <a:effectLst/>
          </c:spPr>
          <c:marker>
            <c:symbol val="none"/>
          </c:marker>
          <c:cat>
            <c:numRef>
              <c:f>KCOR!$Q$8:$Q$181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KCOR!$T$8:$T$181</c:f>
              <c:numCache>
                <c:formatCode>General</c:formatCode>
                <c:ptCount val="174"/>
                <c:pt idx="0">
                  <c:v>3.479032746561342E-4</c:v>
                </c:pt>
                <c:pt idx="1">
                  <c:v>3.5389922171346152E-4</c:v>
                </c:pt>
                <c:pt idx="2">
                  <c:v>3.4716807420927308E-4</c:v>
                </c:pt>
                <c:pt idx="3">
                  <c:v>3.4091978135142819E-4</c:v>
                </c:pt>
                <c:pt idx="4">
                  <c:v>4.013174438049078E-4</c:v>
                </c:pt>
                <c:pt idx="5">
                  <c:v>3.7451219489627763E-4</c:v>
                </c:pt>
                <c:pt idx="6">
                  <c:v>4.3154919472294359E-4</c:v>
                </c:pt>
                <c:pt idx="7">
                  <c:v>3.7628631367712749E-4</c:v>
                </c:pt>
                <c:pt idx="8">
                  <c:v>4.0293539714187276E-4</c:v>
                </c:pt>
                <c:pt idx="9">
                  <c:v>3.9720484189085343E-4</c:v>
                </c:pt>
                <c:pt idx="10">
                  <c:v>3.9736267627192698E-4</c:v>
                </c:pt>
                <c:pt idx="11">
                  <c:v>4.0882452219282778E-4</c:v>
                </c:pt>
                <c:pt idx="12">
                  <c:v>4.3210082041469423E-4</c:v>
                </c:pt>
                <c:pt idx="13">
                  <c:v>4.3032000980749378E-4</c:v>
                </c:pt>
                <c:pt idx="14">
                  <c:v>4.3148948920006106E-4</c:v>
                </c:pt>
                <c:pt idx="15">
                  <c:v>4.4053764023662068E-4</c:v>
                </c:pt>
                <c:pt idx="16">
                  <c:v>4.4713492154601589E-4</c:v>
                </c:pt>
                <c:pt idx="17">
                  <c:v>4.7295930032336758E-4</c:v>
                </c:pt>
                <c:pt idx="18">
                  <c:v>4.8994577073491283E-4</c:v>
                </c:pt>
                <c:pt idx="19">
                  <c:v>5.5875221681228485E-4</c:v>
                </c:pt>
                <c:pt idx="20">
                  <c:v>5.7683346680806053E-4</c:v>
                </c:pt>
                <c:pt idx="21">
                  <c:v>5.8259897066436186E-4</c:v>
                </c:pt>
                <c:pt idx="22">
                  <c:v>5.8985685084582569E-4</c:v>
                </c:pt>
                <c:pt idx="23">
                  <c:v>6.2976216449631703E-4</c:v>
                </c:pt>
                <c:pt idx="24">
                  <c:v>6.628154366038391E-4</c:v>
                </c:pt>
                <c:pt idx="25">
                  <c:v>6.5483786689005065E-4</c:v>
                </c:pt>
                <c:pt idx="26">
                  <c:v>5.8739247478968842E-4</c:v>
                </c:pt>
                <c:pt idx="27">
                  <c:v>5.599784083869674E-4</c:v>
                </c:pt>
                <c:pt idx="28">
                  <c:v>5.1367181269608528E-4</c:v>
                </c:pt>
                <c:pt idx="29">
                  <c:v>4.8813350428178459E-4</c:v>
                </c:pt>
                <c:pt idx="30">
                  <c:v>5.1021523454053961E-4</c:v>
                </c:pt>
                <c:pt idx="31">
                  <c:v>4.9557484467370938E-4</c:v>
                </c:pt>
                <c:pt idx="32">
                  <c:v>4.9681443611992407E-4</c:v>
                </c:pt>
                <c:pt idx="33">
                  <c:v>5.5225043449885606E-4</c:v>
                </c:pt>
                <c:pt idx="34">
                  <c:v>5.6499284071488676E-4</c:v>
                </c:pt>
                <c:pt idx="35">
                  <c:v>5.4141933801409936E-4</c:v>
                </c:pt>
                <c:pt idx="36">
                  <c:v>5.2278757494001675E-4</c:v>
                </c:pt>
                <c:pt idx="37">
                  <c:v>5.0661779909793442E-4</c:v>
                </c:pt>
                <c:pt idx="38">
                  <c:v>5.0089227153753146E-4</c:v>
                </c:pt>
                <c:pt idx="39">
                  <c:v>5.1610665255185934E-4</c:v>
                </c:pt>
                <c:pt idx="40">
                  <c:v>5.1138276766711326E-4</c:v>
                </c:pt>
                <c:pt idx="41">
                  <c:v>5.4809346714897482E-4</c:v>
                </c:pt>
                <c:pt idx="42">
                  <c:v>5.4239903518146012E-4</c:v>
                </c:pt>
                <c:pt idx="43">
                  <c:v>5.1520183833861138E-4</c:v>
                </c:pt>
                <c:pt idx="44">
                  <c:v>5.4347324732006974E-4</c:v>
                </c:pt>
                <c:pt idx="45">
                  <c:v>5.2775663390685842E-4</c:v>
                </c:pt>
                <c:pt idx="46">
                  <c:v>5.0901118546206917E-4</c:v>
                </c:pt>
                <c:pt idx="47">
                  <c:v>5.0526333731966964E-4</c:v>
                </c:pt>
                <c:pt idx="48">
                  <c:v>4.6542865490883375E-4</c:v>
                </c:pt>
                <c:pt idx="49">
                  <c:v>4.1851962452932616E-4</c:v>
                </c:pt>
                <c:pt idx="50">
                  <c:v>4.8389665613880853E-4</c:v>
                </c:pt>
                <c:pt idx="51">
                  <c:v>4.7359293867126436E-4</c:v>
                </c:pt>
                <c:pt idx="52">
                  <c:v>4.6879690709760179E-4</c:v>
                </c:pt>
                <c:pt idx="53">
                  <c:v>4.6248720008519291E-4</c:v>
                </c:pt>
                <c:pt idx="54">
                  <c:v>5.0541513693925957E-4</c:v>
                </c:pt>
                <c:pt idx="55">
                  <c:v>4.1969870270722149E-4</c:v>
                </c:pt>
                <c:pt idx="56">
                  <c:v>4.5659093313738425E-4</c:v>
                </c:pt>
                <c:pt idx="57">
                  <c:v>5.6750920832681208E-4</c:v>
                </c:pt>
                <c:pt idx="58">
                  <c:v>5.0489098472953893E-4</c:v>
                </c:pt>
                <c:pt idx="59">
                  <c:v>5.4041001461498474E-4</c:v>
                </c:pt>
                <c:pt idx="60">
                  <c:v>4.9785866377726937E-4</c:v>
                </c:pt>
                <c:pt idx="61">
                  <c:v>5.0920091848914337E-4</c:v>
                </c:pt>
                <c:pt idx="62">
                  <c:v>4.9785587571388927E-4</c:v>
                </c:pt>
                <c:pt idx="63">
                  <c:v>4.864937522965103E-4</c:v>
                </c:pt>
                <c:pt idx="64">
                  <c:v>5.0087148644651096E-4</c:v>
                </c:pt>
                <c:pt idx="65">
                  <c:v>5.4659965362115562E-4</c:v>
                </c:pt>
                <c:pt idx="66">
                  <c:v>5.281919405468854E-4</c:v>
                </c:pt>
                <c:pt idx="67">
                  <c:v>5.4617589738357867E-4</c:v>
                </c:pt>
                <c:pt idx="68">
                  <c:v>5.4546210289698805E-4</c:v>
                </c:pt>
                <c:pt idx="69">
                  <c:v>5.4069571843893107E-4</c:v>
                </c:pt>
                <c:pt idx="70">
                  <c:v>5.5112188634567829E-4</c:v>
                </c:pt>
                <c:pt idx="71">
                  <c:v>5.5852332349109839E-4</c:v>
                </c:pt>
                <c:pt idx="72">
                  <c:v>5.1977781049661863E-4</c:v>
                </c:pt>
                <c:pt idx="73">
                  <c:v>5.3781063665084337E-4</c:v>
                </c:pt>
                <c:pt idx="74">
                  <c:v>5.4063892653008125E-4</c:v>
                </c:pt>
                <c:pt idx="75">
                  <c:v>5.3686694989130265E-4</c:v>
                </c:pt>
                <c:pt idx="76">
                  <c:v>5.8341398433232352E-4</c:v>
                </c:pt>
                <c:pt idx="77">
                  <c:v>5.7765082818056739E-4</c:v>
                </c:pt>
                <c:pt idx="78">
                  <c:v>6.4516656489658152E-4</c:v>
                </c:pt>
                <c:pt idx="79">
                  <c:v>7.5305099941845078E-4</c:v>
                </c:pt>
                <c:pt idx="80">
                  <c:v>7.3934594948089764E-4</c:v>
                </c:pt>
                <c:pt idx="81">
                  <c:v>7.2305956255374292E-4</c:v>
                </c:pt>
                <c:pt idx="82">
                  <c:v>6.3170261256902647E-4</c:v>
                </c:pt>
                <c:pt idx="83">
                  <c:v>6.0605428108519686E-4</c:v>
                </c:pt>
                <c:pt idx="84">
                  <c:v>5.6196222334144251E-4</c:v>
                </c:pt>
                <c:pt idx="85">
                  <c:v>5.6687996467781989E-4</c:v>
                </c:pt>
                <c:pt idx="86">
                  <c:v>5.5083049188420425E-4</c:v>
                </c:pt>
                <c:pt idx="87">
                  <c:v>5.526696900546704E-4</c:v>
                </c:pt>
                <c:pt idx="88">
                  <c:v>5.6014550911017823E-4</c:v>
                </c:pt>
                <c:pt idx="89">
                  <c:v>5.5943455536992229E-4</c:v>
                </c:pt>
                <c:pt idx="90">
                  <c:v>5.7410432334487375E-4</c:v>
                </c:pt>
                <c:pt idx="91">
                  <c:v>5.4775664767979764E-4</c:v>
                </c:pt>
                <c:pt idx="92">
                  <c:v>5.4497703926835277E-4</c:v>
                </c:pt>
                <c:pt idx="93">
                  <c:v>5.5041002314268946E-4</c:v>
                </c:pt>
                <c:pt idx="94">
                  <c:v>5.1063236299410343E-4</c:v>
                </c:pt>
                <c:pt idx="95">
                  <c:v>5.4379672183725483E-4</c:v>
                </c:pt>
                <c:pt idx="96">
                  <c:v>5.1888706319900191E-4</c:v>
                </c:pt>
                <c:pt idx="97">
                  <c:v>5.0989262231233834E-4</c:v>
                </c:pt>
                <c:pt idx="98">
                  <c:v>4.947053502557412E-4</c:v>
                </c:pt>
                <c:pt idx="99">
                  <c:v>4.9443504079462039E-4</c:v>
                </c:pt>
                <c:pt idx="100">
                  <c:v>4.8797920641384135E-4</c:v>
                </c:pt>
                <c:pt idx="101">
                  <c:v>4.717162386980881E-4</c:v>
                </c:pt>
                <c:pt idx="102">
                  <c:v>4.8070923072456381E-4</c:v>
                </c:pt>
                <c:pt idx="103">
                  <c:v>4.7784350038406078E-4</c:v>
                </c:pt>
                <c:pt idx="104">
                  <c:v>4.7394075388763098E-4</c:v>
                </c:pt>
                <c:pt idx="105">
                  <c:v>5.1188110187117106E-4</c:v>
                </c:pt>
                <c:pt idx="106">
                  <c:v>4.5941811809443057E-4</c:v>
                </c:pt>
                <c:pt idx="107">
                  <c:v>4.6997207659213002E-4</c:v>
                </c:pt>
                <c:pt idx="108">
                  <c:v>5.1313699038274107E-4</c:v>
                </c:pt>
                <c:pt idx="109">
                  <c:v>4.8078752783118083E-4</c:v>
                </c:pt>
                <c:pt idx="110">
                  <c:v>4.5978488262733681E-4</c:v>
                </c:pt>
                <c:pt idx="111">
                  <c:v>4.6725027178244253E-4</c:v>
                </c:pt>
                <c:pt idx="112">
                  <c:v>4.6539518228321403E-4</c:v>
                </c:pt>
                <c:pt idx="113">
                  <c:v>5.1280736185669803E-4</c:v>
                </c:pt>
                <c:pt idx="114">
                  <c:v>5.5043269496882013E-4</c:v>
                </c:pt>
                <c:pt idx="115">
                  <c:v>4.81163396953718E-4</c:v>
                </c:pt>
                <c:pt idx="116">
                  <c:v>4.7464246915821499E-4</c:v>
                </c:pt>
                <c:pt idx="117">
                  <c:v>4.9721402710666636E-4</c:v>
                </c:pt>
                <c:pt idx="118">
                  <c:v>4.9226195879357472E-4</c:v>
                </c:pt>
                <c:pt idx="119">
                  <c:v>4.8262072305361092E-4</c:v>
                </c:pt>
                <c:pt idx="120">
                  <c:v>4.9534444882045031E-4</c:v>
                </c:pt>
                <c:pt idx="121">
                  <c:v>5.4766196050182203E-4</c:v>
                </c:pt>
                <c:pt idx="122">
                  <c:v>5.3076857210621932E-4</c:v>
                </c:pt>
                <c:pt idx="123">
                  <c:v>5.3730590075163427E-4</c:v>
                </c:pt>
                <c:pt idx="124">
                  <c:v>5.2038307207530018E-4</c:v>
                </c:pt>
                <c:pt idx="125">
                  <c:v>5.2795970368899427E-4</c:v>
                </c:pt>
                <c:pt idx="126">
                  <c:v>5.6739781771724404E-4</c:v>
                </c:pt>
                <c:pt idx="127">
                  <c:v>5.6510779550740997E-4</c:v>
                </c:pt>
                <c:pt idx="128">
                  <c:v>5.9574576587643297E-4</c:v>
                </c:pt>
                <c:pt idx="129">
                  <c:v>5.8145555856323119E-4</c:v>
                </c:pt>
                <c:pt idx="130">
                  <c:v>6.3203652847321819E-4</c:v>
                </c:pt>
                <c:pt idx="131">
                  <c:v>6.1201194417356049E-4</c:v>
                </c:pt>
                <c:pt idx="132">
                  <c:v>6.2391514263748316E-4</c:v>
                </c:pt>
                <c:pt idx="133">
                  <c:v>5.682008942163038E-4</c:v>
                </c:pt>
                <c:pt idx="134">
                  <c:v>5.6695007821429071E-4</c:v>
                </c:pt>
                <c:pt idx="135">
                  <c:v>5.5572363966657724E-4</c:v>
                </c:pt>
                <c:pt idx="136">
                  <c:v>5.8281822079785431E-4</c:v>
                </c:pt>
                <c:pt idx="137">
                  <c:v>5.7580083085604901E-4</c:v>
                </c:pt>
                <c:pt idx="138">
                  <c:v>6.397587954393004E-4</c:v>
                </c:pt>
                <c:pt idx="139">
                  <c:v>5.6913521390241566E-4</c:v>
                </c:pt>
                <c:pt idx="140">
                  <c:v>5.3471405914160279E-4</c:v>
                </c:pt>
                <c:pt idx="141">
                  <c:v>5.2867956141975096E-4</c:v>
                </c:pt>
                <c:pt idx="142">
                  <c:v>5.0735280678941184E-4</c:v>
                </c:pt>
                <c:pt idx="143">
                  <c:v>5.1288283175042687E-4</c:v>
                </c:pt>
                <c:pt idx="144">
                  <c:v>4.70945245367394E-4</c:v>
                </c:pt>
                <c:pt idx="145">
                  <c:v>5.139155677035917E-4</c:v>
                </c:pt>
                <c:pt idx="146">
                  <c:v>5.2051632592659762E-4</c:v>
                </c:pt>
                <c:pt idx="147">
                  <c:v>4.8486232286257415E-4</c:v>
                </c:pt>
                <c:pt idx="148">
                  <c:v>4.9038311105633909E-4</c:v>
                </c:pt>
                <c:pt idx="149">
                  <c:v>4.7317282819554622E-4</c:v>
                </c:pt>
                <c:pt idx="150">
                  <c:v>4.9032689705989102E-4</c:v>
                </c:pt>
                <c:pt idx="151">
                  <c:v>4.5722027806384223E-4</c:v>
                </c:pt>
                <c:pt idx="152">
                  <c:v>4.6960922440675491E-4</c:v>
                </c:pt>
                <c:pt idx="153">
                  <c:v>4.8095590381464973E-4</c:v>
                </c:pt>
                <c:pt idx="154">
                  <c:v>4.8436775587744655E-4</c:v>
                </c:pt>
                <c:pt idx="155">
                  <c:v>4.5861674044455882E-4</c:v>
                </c:pt>
                <c:pt idx="156">
                  <c:v>4.4715496414737284E-4</c:v>
                </c:pt>
                <c:pt idx="157">
                  <c:v>5.0521266971935072E-4</c:v>
                </c:pt>
                <c:pt idx="158">
                  <c:v>5.1184111530696902E-4</c:v>
                </c:pt>
                <c:pt idx="159">
                  <c:v>3.9680400660571294E-4</c:v>
                </c:pt>
                <c:pt idx="160">
                  <c:v>4.5330350348675821E-4</c:v>
                </c:pt>
                <c:pt idx="161">
                  <c:v>3.966097890199044E-4</c:v>
                </c:pt>
                <c:pt idx="162">
                  <c:v>4.249616920306522E-4</c:v>
                </c:pt>
                <c:pt idx="163">
                  <c:v>4.0438653518253757E-4</c:v>
                </c:pt>
                <c:pt idx="164">
                  <c:v>4.1466598025638327E-4</c:v>
                </c:pt>
                <c:pt idx="165">
                  <c:v>3.6210834783820158E-4</c:v>
                </c:pt>
                <c:pt idx="166">
                  <c:v>3.7609245712048786E-4</c:v>
                </c:pt>
                <c:pt idx="167">
                  <c:v>3.7783298579696661E-4</c:v>
                </c:pt>
                <c:pt idx="168">
                  <c:v>2.4628112955361723E-4</c:v>
                </c:pt>
                <c:pt idx="169">
                  <c:v>2.5487420389808026E-4</c:v>
                </c:pt>
                <c:pt idx="170">
                  <c:v>1.7759720627073792E-4</c:v>
                </c:pt>
                <c:pt idx="171">
                  <c:v>1.6482562526367949E-4</c:v>
                </c:pt>
                <c:pt idx="172">
                  <c:v>6.4017276150751565E-5</c:v>
                </c:pt>
                <c:pt idx="173">
                  <c:v>1.2803947030264726E-5</c:v>
                </c:pt>
              </c:numCache>
            </c:numRef>
          </c:val>
          <c:smooth val="0"/>
          <c:extLst>
            <c:ext xmlns:c16="http://schemas.microsoft.com/office/drawing/2014/chart" uri="{C3380CC4-5D6E-409C-BE32-E72D297353CC}">
              <c16:uniqueId val="{00000002-4497-4D81-B75E-536064C3ED15}"/>
            </c:ext>
          </c:extLst>
        </c:ser>
        <c:dLbls>
          <c:showLegendKey val="0"/>
          <c:showVal val="0"/>
          <c:showCatName val="0"/>
          <c:showSerName val="0"/>
          <c:showPercent val="0"/>
          <c:showBubbleSize val="0"/>
        </c:dLbls>
        <c:smooth val="0"/>
        <c:axId val="2056547743"/>
        <c:axId val="2056540543"/>
        <c:extLst>
          <c:ext xmlns:c15="http://schemas.microsoft.com/office/drawing/2012/chart" uri="{02D57815-91ED-43cb-92C2-25804820EDAC}">
            <c15:filteredLineSeries>
              <c15:ser>
                <c:idx val="3"/>
                <c:order val="3"/>
                <c:tx>
                  <c:strRef>
                    <c:extLst>
                      <c:ext uri="{02D57815-91ED-43cb-92C2-25804820EDAC}">
                        <c15:formulaRef>
                          <c15:sqref>KCOR!$U$7</c15:sqref>
                        </c15:formulaRef>
                      </c:ext>
                    </c:extLst>
                    <c:strCache>
                      <c:ptCount val="1"/>
                      <c:pt idx="0">
                        <c:v>Dose 3</c:v>
                      </c:pt>
                    </c:strCache>
                  </c:strRef>
                </c:tx>
                <c:spPr>
                  <a:ln w="28575" cap="rnd">
                    <a:solidFill>
                      <a:schemeClr val="accent4"/>
                    </a:solidFill>
                    <a:round/>
                  </a:ln>
                  <a:effectLst/>
                </c:spPr>
                <c:marker>
                  <c:symbol val="none"/>
                </c:marker>
                <c:cat>
                  <c:numRef>
                    <c:extLst>
                      <c:ext uri="{02D57815-91ED-43cb-92C2-25804820EDAC}">
                        <c15:formulaRef>
                          <c15:sqref>KCOR!$Q$8:$Q$181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KCOR!$U$8:$U$181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8.0972102326193618E-3</c:v>
                      </c:pt>
                      <c:pt idx="20">
                        <c:v>8.1633106391609811E-3</c:v>
                      </c:pt>
                      <c:pt idx="21">
                        <c:v>0</c:v>
                      </c:pt>
                      <c:pt idx="22">
                        <c:v>0</c:v>
                      </c:pt>
                      <c:pt idx="23">
                        <c:v>8.23049913651548E-3</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8.2988028146950658E-3</c:v>
                      </c:pt>
                      <c:pt idx="41">
                        <c:v>0</c:v>
                      </c:pt>
                      <c:pt idx="42">
                        <c:v>0</c:v>
                      </c:pt>
                      <c:pt idx="43">
                        <c:v>0</c:v>
                      </c:pt>
                      <c:pt idx="44">
                        <c:v>0</c:v>
                      </c:pt>
                      <c:pt idx="45">
                        <c:v>0</c:v>
                      </c:pt>
                      <c:pt idx="46">
                        <c:v>0</c:v>
                      </c:pt>
                      <c:pt idx="47">
                        <c:v>0</c:v>
                      </c:pt>
                      <c:pt idx="48">
                        <c:v>8.3682496705165792E-3</c:v>
                      </c:pt>
                      <c:pt idx="49">
                        <c:v>0</c:v>
                      </c:pt>
                      <c:pt idx="50">
                        <c:v>8.4388686458645949E-3</c:v>
                      </c:pt>
                      <c:pt idx="51">
                        <c:v>0</c:v>
                      </c:pt>
                      <c:pt idx="52">
                        <c:v>8.5106896679086191E-3</c:v>
                      </c:pt>
                      <c:pt idx="53">
                        <c:v>0</c:v>
                      </c:pt>
                      <c:pt idx="54">
                        <c:v>0</c:v>
                      </c:pt>
                      <c:pt idx="55">
                        <c:v>0</c:v>
                      </c:pt>
                      <c:pt idx="56">
                        <c:v>0</c:v>
                      </c:pt>
                      <c:pt idx="57">
                        <c:v>0</c:v>
                      </c:pt>
                      <c:pt idx="58">
                        <c:v>0</c:v>
                      </c:pt>
                      <c:pt idx="59">
                        <c:v>8.5837436913914419E-3</c:v>
                      </c:pt>
                      <c:pt idx="60">
                        <c:v>0</c:v>
                      </c:pt>
                      <c:pt idx="61">
                        <c:v>0</c:v>
                      </c:pt>
                      <c:pt idx="62">
                        <c:v>0</c:v>
                      </c:pt>
                      <c:pt idx="63">
                        <c:v>0</c:v>
                      </c:pt>
                      <c:pt idx="64">
                        <c:v>0</c:v>
                      </c:pt>
                      <c:pt idx="65">
                        <c:v>0</c:v>
                      </c:pt>
                      <c:pt idx="66">
                        <c:v>0</c:v>
                      </c:pt>
                      <c:pt idx="67">
                        <c:v>0</c:v>
                      </c:pt>
                      <c:pt idx="68">
                        <c:v>8.6580627431145415E-3</c:v>
                      </c:pt>
                      <c:pt idx="69">
                        <c:v>0</c:v>
                      </c:pt>
                      <c:pt idx="70">
                        <c:v>8.7336799687545534E-3</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8.8106296821549197E-3</c:v>
                      </c:pt>
                      <c:pt idx="99">
                        <c:v>0</c:v>
                      </c:pt>
                      <c:pt idx="100">
                        <c:v>8.8889474172460393E-3</c:v>
                      </c:pt>
                      <c:pt idx="101">
                        <c:v>0</c:v>
                      </c:pt>
                      <c:pt idx="102">
                        <c:v>8.9686699827603751E-3</c:v>
                      </c:pt>
                      <c:pt idx="103">
                        <c:v>0</c:v>
                      </c:pt>
                      <c:pt idx="104">
                        <c:v>1.8182319083190474E-2</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9.2166551049239522E-3</c:v>
                      </c:pt>
                      <c:pt idx="125">
                        <c:v>0</c:v>
                      </c:pt>
                      <c:pt idx="126">
                        <c:v>0</c:v>
                      </c:pt>
                      <c:pt idx="127">
                        <c:v>0</c:v>
                      </c:pt>
                      <c:pt idx="128">
                        <c:v>0</c:v>
                      </c:pt>
                      <c:pt idx="129">
                        <c:v>9.3023926623135612E-3</c:v>
                      </c:pt>
                      <c:pt idx="130">
                        <c:v>0</c:v>
                      </c:pt>
                      <c:pt idx="131">
                        <c:v>0</c:v>
                      </c:pt>
                      <c:pt idx="132">
                        <c:v>0</c:v>
                      </c:pt>
                      <c:pt idx="133">
                        <c:v>0</c:v>
                      </c:pt>
                      <c:pt idx="134">
                        <c:v>0</c:v>
                      </c:pt>
                      <c:pt idx="135">
                        <c:v>0</c:v>
                      </c:pt>
                      <c:pt idx="136">
                        <c:v>0</c:v>
                      </c:pt>
                      <c:pt idx="137">
                        <c:v>0</c:v>
                      </c:pt>
                      <c:pt idx="138">
                        <c:v>9.3897403498390316E-3</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c:ext xmlns:c16="http://schemas.microsoft.com/office/drawing/2014/chart" uri="{C3380CC4-5D6E-409C-BE32-E72D297353CC}">
                    <c16:uniqueId val="{00000003-4497-4D81-B75E-536064C3ED15}"/>
                  </c:ext>
                </c:extLst>
              </c15:ser>
            </c15:filteredLineSeries>
          </c:ext>
        </c:extLst>
      </c:lineChart>
      <c:dateAx>
        <c:axId val="205654774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0543"/>
        <c:crosses val="autoZero"/>
        <c:auto val="1"/>
        <c:lblOffset val="100"/>
        <c:baseTimeUnit val="days"/>
      </c:dateAx>
      <c:valAx>
        <c:axId val="205654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7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CMR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KCOR!$L$7</c:f>
              <c:strCache>
                <c:ptCount val="1"/>
                <c:pt idx="0">
                  <c:v>Dose 0</c:v>
                </c:pt>
              </c:strCache>
            </c:strRef>
          </c:tx>
          <c:spPr>
            <a:ln w="28575" cap="rnd">
              <a:solidFill>
                <a:schemeClr val="accent1"/>
              </a:solidFill>
              <a:round/>
            </a:ln>
            <a:effectLst/>
          </c:spPr>
          <c:marker>
            <c:symbol val="none"/>
          </c:marker>
          <c:cat>
            <c:numRef>
              <c:f>KCOR!$K$8:$K$181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KCOR!$L$8:$L$181</c:f>
              <c:numCache>
                <c:formatCode>0.000000</c:formatCode>
                <c:ptCount val="174"/>
                <c:pt idx="0">
                  <c:v>1.6587846241123249E-4</c:v>
                </c:pt>
                <c:pt idx="1">
                  <c:v>1.5238890937011566E-4</c:v>
                </c:pt>
                <c:pt idx="2">
                  <c:v>1.425946693413092E-4</c:v>
                </c:pt>
                <c:pt idx="3">
                  <c:v>1.5066325635449649E-4</c:v>
                </c:pt>
                <c:pt idx="4">
                  <c:v>1.4521232392200779E-4</c:v>
                </c:pt>
                <c:pt idx="5">
                  <c:v>1.3927594541799851E-4</c:v>
                </c:pt>
                <c:pt idx="6">
                  <c:v>1.4316018787640945E-4</c:v>
                </c:pt>
                <c:pt idx="7">
                  <c:v>1.3287296474856088E-4</c:v>
                </c:pt>
                <c:pt idx="8">
                  <c:v>1.4126675851422162E-4</c:v>
                </c:pt>
                <c:pt idx="9">
                  <c:v>1.374202624163154E-4</c:v>
                </c:pt>
                <c:pt idx="10">
                  <c:v>1.2809393168291419E-4</c:v>
                </c:pt>
                <c:pt idx="11">
                  <c:v>1.2891606726066893E-4</c:v>
                </c:pt>
                <c:pt idx="12">
                  <c:v>1.3280066941852002E-4</c:v>
                </c:pt>
                <c:pt idx="13">
                  <c:v>1.4297310558217296E-4</c:v>
                </c:pt>
                <c:pt idx="14">
                  <c:v>1.4444444265321871E-4</c:v>
                </c:pt>
                <c:pt idx="15">
                  <c:v>1.3446882636930461E-4</c:v>
                </c:pt>
                <c:pt idx="16">
                  <c:v>1.3271310249208761E-4</c:v>
                </c:pt>
                <c:pt idx="17">
                  <c:v>1.4498774619693433E-4</c:v>
                </c:pt>
                <c:pt idx="18">
                  <c:v>1.5452547533116923E-4</c:v>
                </c:pt>
                <c:pt idx="19">
                  <c:v>1.671327077257094E-4</c:v>
                </c:pt>
                <c:pt idx="20">
                  <c:v>1.8248908332877515E-4</c:v>
                </c:pt>
                <c:pt idx="21">
                  <c:v>2.0672960542241587E-4</c:v>
                </c:pt>
                <c:pt idx="22">
                  <c:v>2.285633486080153E-4</c:v>
                </c:pt>
                <c:pt idx="23">
                  <c:v>2.4201609253636256E-4</c:v>
                </c:pt>
                <c:pt idx="24">
                  <c:v>2.5047219903932366E-4</c:v>
                </c:pt>
                <c:pt idx="25">
                  <c:v>2.5408863832881073E-4</c:v>
                </c:pt>
                <c:pt idx="26">
                  <c:v>2.4171214926694651E-4</c:v>
                </c:pt>
                <c:pt idx="27">
                  <c:v>2.1817533022048315E-4</c:v>
                </c:pt>
                <c:pt idx="28">
                  <c:v>2.1062554980057655E-4</c:v>
                </c:pt>
                <c:pt idx="29">
                  <c:v>1.9482521591241821E-4</c:v>
                </c:pt>
                <c:pt idx="30">
                  <c:v>1.8127935682536993E-4</c:v>
                </c:pt>
                <c:pt idx="31">
                  <c:v>1.5980060507496315E-4</c:v>
                </c:pt>
                <c:pt idx="32">
                  <c:v>1.5869377391427011E-4</c:v>
                </c:pt>
                <c:pt idx="33">
                  <c:v>1.8169357176879905E-4</c:v>
                </c:pt>
                <c:pt idx="34">
                  <c:v>1.797847211467773E-4</c:v>
                </c:pt>
                <c:pt idx="35">
                  <c:v>1.8321593162873461E-4</c:v>
                </c:pt>
                <c:pt idx="36">
                  <c:v>1.7175594144433633E-4</c:v>
                </c:pt>
                <c:pt idx="37">
                  <c:v>1.6725199467837505E-4</c:v>
                </c:pt>
                <c:pt idx="38">
                  <c:v>1.604786571482797E-4</c:v>
                </c:pt>
                <c:pt idx="39">
                  <c:v>1.4997687991403054E-4</c:v>
                </c:pt>
                <c:pt idx="40">
                  <c:v>1.6101444934597193E-4</c:v>
                </c:pt>
                <c:pt idx="41">
                  <c:v>1.6104037917394711E-4</c:v>
                </c:pt>
                <c:pt idx="42">
                  <c:v>1.5150604298461395E-4</c:v>
                </c:pt>
                <c:pt idx="43">
                  <c:v>1.4180521441272545E-4</c:v>
                </c:pt>
                <c:pt idx="44">
                  <c:v>1.3469353816260185E-4</c:v>
                </c:pt>
                <c:pt idx="45">
                  <c:v>1.3325271166026071E-4</c:v>
                </c:pt>
                <c:pt idx="46">
                  <c:v>1.4202546471186016E-4</c:v>
                </c:pt>
                <c:pt idx="47">
                  <c:v>1.3215433291087188E-4</c:v>
                </c:pt>
                <c:pt idx="48">
                  <c:v>1.1790048906809474E-4</c:v>
                </c:pt>
                <c:pt idx="49">
                  <c:v>1.1272421170093537E-4</c:v>
                </c:pt>
                <c:pt idx="50">
                  <c:v>1.1711662756020273E-4</c:v>
                </c:pt>
                <c:pt idx="51">
                  <c:v>1.2118610535598784E-4</c:v>
                </c:pt>
                <c:pt idx="52">
                  <c:v>1.1779354199339771E-4</c:v>
                </c:pt>
                <c:pt idx="53">
                  <c:v>1.1764514977444585E-4</c:v>
                </c:pt>
                <c:pt idx="54">
                  <c:v>1.306420529465463E-4</c:v>
                </c:pt>
                <c:pt idx="55">
                  <c:v>1.1361662828047725E-4</c:v>
                </c:pt>
                <c:pt idx="56">
                  <c:v>1.1638911299158979E-4</c:v>
                </c:pt>
                <c:pt idx="57">
                  <c:v>1.297150992109458E-4</c:v>
                </c:pt>
                <c:pt idx="58">
                  <c:v>1.2892008805534275E-4</c:v>
                </c:pt>
                <c:pt idx="59">
                  <c:v>1.2390265765517062E-4</c:v>
                </c:pt>
                <c:pt idx="60">
                  <c:v>1.3301291134730061E-4</c:v>
                </c:pt>
                <c:pt idx="61">
                  <c:v>1.2961956495255892E-4</c:v>
                </c:pt>
                <c:pt idx="62">
                  <c:v>1.2752449769968548E-4</c:v>
                </c:pt>
                <c:pt idx="63">
                  <c:v>1.1145600371736642E-4</c:v>
                </c:pt>
                <c:pt idx="64">
                  <c:v>1.3665444251243335E-4</c:v>
                </c:pt>
                <c:pt idx="65">
                  <c:v>1.2383462195012554E-4</c:v>
                </c:pt>
                <c:pt idx="66">
                  <c:v>1.3636498095278651E-4</c:v>
                </c:pt>
                <c:pt idx="67">
                  <c:v>1.4044745192722677E-4</c:v>
                </c:pt>
                <c:pt idx="68">
                  <c:v>1.4778317915271953E-4</c:v>
                </c:pt>
                <c:pt idx="69">
                  <c:v>1.4813022581810649E-4</c:v>
                </c:pt>
                <c:pt idx="70">
                  <c:v>1.3400372055475589E-4</c:v>
                </c:pt>
                <c:pt idx="71">
                  <c:v>1.333710892790951E-4</c:v>
                </c:pt>
                <c:pt idx="72">
                  <c:v>1.2671943552428907E-4</c:v>
                </c:pt>
                <c:pt idx="73">
                  <c:v>1.2429514565634019E-4</c:v>
                </c:pt>
                <c:pt idx="74">
                  <c:v>1.2333433562819807E-4</c:v>
                </c:pt>
                <c:pt idx="75">
                  <c:v>1.3441520759989442E-4</c:v>
                </c:pt>
                <c:pt idx="76">
                  <c:v>1.402923549455171E-4</c:v>
                </c:pt>
                <c:pt idx="77">
                  <c:v>1.4242811449592655E-4</c:v>
                </c:pt>
                <c:pt idx="78">
                  <c:v>1.5075111008005601E-4</c:v>
                </c:pt>
                <c:pt idx="79">
                  <c:v>1.6770740236050612E-4</c:v>
                </c:pt>
                <c:pt idx="80">
                  <c:v>1.8516048626368123E-4</c:v>
                </c:pt>
                <c:pt idx="81">
                  <c:v>1.6646355506865236E-4</c:v>
                </c:pt>
                <c:pt idx="82">
                  <c:v>1.5231833391436941E-4</c:v>
                </c:pt>
                <c:pt idx="83">
                  <c:v>1.4077335733866665E-4</c:v>
                </c:pt>
                <c:pt idx="84">
                  <c:v>1.2449767063880504E-4</c:v>
                </c:pt>
                <c:pt idx="85">
                  <c:v>1.3380276754971604E-4</c:v>
                </c:pt>
                <c:pt idx="86">
                  <c:v>1.3072372697583534E-4</c:v>
                </c:pt>
                <c:pt idx="87">
                  <c:v>1.3106685485519558E-4</c:v>
                </c:pt>
                <c:pt idx="88">
                  <c:v>1.2684499964946434E-4</c:v>
                </c:pt>
                <c:pt idx="89">
                  <c:v>1.2963312033280002E-4</c:v>
                </c:pt>
                <c:pt idx="90">
                  <c:v>1.2231125212964274E-4</c:v>
                </c:pt>
                <c:pt idx="91">
                  <c:v>1.2509894151942533E-4</c:v>
                </c:pt>
                <c:pt idx="92">
                  <c:v>1.2576708132285437E-4</c:v>
                </c:pt>
                <c:pt idx="93">
                  <c:v>1.234989050688225E-4</c:v>
                </c:pt>
                <c:pt idx="94">
                  <c:v>1.1927192890283531E-4</c:v>
                </c:pt>
                <c:pt idx="95">
                  <c:v>1.1961252070577588E-4</c:v>
                </c:pt>
                <c:pt idx="96">
                  <c:v>1.1783161112043174E-4</c:v>
                </c:pt>
                <c:pt idx="97">
                  <c:v>1.1131666064381509E-4</c:v>
                </c:pt>
                <c:pt idx="98">
                  <c:v>1.2373522359836395E-4</c:v>
                </c:pt>
                <c:pt idx="99">
                  <c:v>1.0873068193728688E-4</c:v>
                </c:pt>
                <c:pt idx="100">
                  <c:v>1.1396737071724336E-4</c:v>
                </c:pt>
                <c:pt idx="101">
                  <c:v>1.0957137832302556E-4</c:v>
                </c:pt>
                <c:pt idx="102">
                  <c:v>1.0729699596174608E-4</c:v>
                </c:pt>
                <c:pt idx="103">
                  <c:v>1.1384175245086429E-4</c:v>
                </c:pt>
                <c:pt idx="104">
                  <c:v>1.136913642097952E-4</c:v>
                </c:pt>
                <c:pt idx="105">
                  <c:v>1.1925881138826895E-4</c:v>
                </c:pt>
                <c:pt idx="106">
                  <c:v>1.1175720061937016E-4</c:v>
                </c:pt>
                <c:pt idx="107">
                  <c:v>1.0833816606525095E-4</c:v>
                </c:pt>
                <c:pt idx="108">
                  <c:v>1.0916702293030438E-4</c:v>
                </c:pt>
                <c:pt idx="109">
                  <c:v>1.091789416703332E-4</c:v>
                </c:pt>
                <c:pt idx="110">
                  <c:v>9.889292233979673E-5</c:v>
                </c:pt>
                <c:pt idx="111">
                  <c:v>1.0413392047209121E-4</c:v>
                </c:pt>
                <c:pt idx="112">
                  <c:v>1.0921303506621286E-4</c:v>
                </c:pt>
                <c:pt idx="113">
                  <c:v>1.2394090210009521E-4</c:v>
                </c:pt>
                <c:pt idx="114">
                  <c:v>1.1316323960844211E-4</c:v>
                </c:pt>
                <c:pt idx="115">
                  <c:v>9.9437914106576515E-5</c:v>
                </c:pt>
                <c:pt idx="116">
                  <c:v>1.0697181439899505E-4</c:v>
                </c:pt>
                <c:pt idx="117">
                  <c:v>1.1058208380486122E-4</c:v>
                </c:pt>
                <c:pt idx="118">
                  <c:v>1.1386633466559126E-4</c:v>
                </c:pt>
                <c:pt idx="119">
                  <c:v>1.0798899297646135E-4</c:v>
                </c:pt>
                <c:pt idx="120">
                  <c:v>1.2420075423730755E-4</c:v>
                </c:pt>
                <c:pt idx="121">
                  <c:v>1.2192497440802971E-4</c:v>
                </c:pt>
                <c:pt idx="122">
                  <c:v>1.1932099967755505E-4</c:v>
                </c:pt>
                <c:pt idx="123">
                  <c:v>1.1868045018686851E-4</c:v>
                </c:pt>
                <c:pt idx="124">
                  <c:v>1.2033170293425992E-4</c:v>
                </c:pt>
                <c:pt idx="125">
                  <c:v>1.1887255764786903E-4</c:v>
                </c:pt>
                <c:pt idx="126">
                  <c:v>1.2641945549568464E-4</c:v>
                </c:pt>
                <c:pt idx="127">
                  <c:v>1.2561655701558643E-4</c:v>
                </c:pt>
                <c:pt idx="128">
                  <c:v>1.3283940878437036E-4</c:v>
                </c:pt>
                <c:pt idx="129">
                  <c:v>1.3940980996198583E-4</c:v>
                </c:pt>
                <c:pt idx="130">
                  <c:v>1.2419197392165158E-4</c:v>
                </c:pt>
                <c:pt idx="131">
                  <c:v>1.3961042791579329E-4</c:v>
                </c:pt>
                <c:pt idx="132">
                  <c:v>1.3536891470840618E-4</c:v>
                </c:pt>
                <c:pt idx="133">
                  <c:v>1.3096175097336216E-4</c:v>
                </c:pt>
                <c:pt idx="134">
                  <c:v>1.1901212071238753E-4</c:v>
                </c:pt>
                <c:pt idx="135">
                  <c:v>1.2705974086698682E-4</c:v>
                </c:pt>
                <c:pt idx="136">
                  <c:v>1.265839804365442E-4</c:v>
                </c:pt>
                <c:pt idx="137">
                  <c:v>1.2610803703410952E-4</c:v>
                </c:pt>
                <c:pt idx="138">
                  <c:v>1.303882108064109E-4</c:v>
                </c:pt>
                <c:pt idx="139">
                  <c:v>1.1646251826083077E-4</c:v>
                </c:pt>
                <c:pt idx="140">
                  <c:v>1.1253886363964465E-4</c:v>
                </c:pt>
                <c:pt idx="141">
                  <c:v>1.0106668005472039E-4</c:v>
                </c:pt>
                <c:pt idx="142">
                  <c:v>1.1486010859202838E-4</c:v>
                </c:pt>
                <c:pt idx="143">
                  <c:v>1.0781680005645202E-4</c:v>
                </c:pt>
                <c:pt idx="144">
                  <c:v>1.0700781370399177E-4</c:v>
                </c:pt>
                <c:pt idx="145">
                  <c:v>1.0406474599912907E-4</c:v>
                </c:pt>
                <c:pt idx="146">
                  <c:v>1.0194153480613954E-4</c:v>
                </c:pt>
                <c:pt idx="147">
                  <c:v>1.047428824912914E-4</c:v>
                </c:pt>
                <c:pt idx="148">
                  <c:v>1.0590319167591062E-4</c:v>
                </c:pt>
                <c:pt idx="149">
                  <c:v>9.4912446552223274E-5</c:v>
                </c:pt>
                <c:pt idx="150">
                  <c:v>9.8862831106319416E-5</c:v>
                </c:pt>
                <c:pt idx="151">
                  <c:v>1.0035076781476595E-4</c:v>
                </c:pt>
                <c:pt idx="152">
                  <c:v>9.9539555639654984E-5</c:v>
                </c:pt>
                <c:pt idx="153">
                  <c:v>1.0184928736710721E-4</c:v>
                </c:pt>
                <c:pt idx="154">
                  <c:v>1.0202395147800012E-4</c:v>
                </c:pt>
                <c:pt idx="155">
                  <c:v>9.7598084842968137E-5</c:v>
                </c:pt>
                <c:pt idx="156">
                  <c:v>9.2842256405335159E-5</c:v>
                </c:pt>
                <c:pt idx="157">
                  <c:v>1.0336849834331028E-4</c:v>
                </c:pt>
                <c:pt idx="158">
                  <c:v>9.7462410819017893E-5</c:v>
                </c:pt>
                <c:pt idx="159">
                  <c:v>8.5801580721535408E-5</c:v>
                </c:pt>
                <c:pt idx="160">
                  <c:v>9.813781442320116E-5</c:v>
                </c:pt>
                <c:pt idx="161">
                  <c:v>8.6639370606894818E-5</c:v>
                </c:pt>
                <c:pt idx="162">
                  <c:v>8.993518418955903E-5</c:v>
                </c:pt>
                <c:pt idx="163">
                  <c:v>9.2245294873348526E-5</c:v>
                </c:pt>
                <c:pt idx="164">
                  <c:v>8.4524876460479693E-5</c:v>
                </c:pt>
                <c:pt idx="165">
                  <c:v>7.8775950014932895E-5</c:v>
                </c:pt>
                <c:pt idx="166">
                  <c:v>7.6644018304433659E-5</c:v>
                </c:pt>
                <c:pt idx="167">
                  <c:v>7.4676076071564685E-5</c:v>
                </c:pt>
                <c:pt idx="168">
                  <c:v>4.9349109914779025E-5</c:v>
                </c:pt>
                <c:pt idx="169">
                  <c:v>4.7048473252367186E-5</c:v>
                </c:pt>
                <c:pt idx="170">
                  <c:v>3.4876732958232976E-5</c:v>
                </c:pt>
                <c:pt idx="171">
                  <c:v>3.50424680163446E-5</c:v>
                </c:pt>
                <c:pt idx="172">
                  <c:v>1.579434187445275E-5</c:v>
                </c:pt>
                <c:pt idx="173">
                  <c:v>3.4550668555436549E-6</c:v>
                </c:pt>
              </c:numCache>
            </c:numRef>
          </c:val>
          <c:smooth val="0"/>
          <c:extLst>
            <c:ext xmlns:c16="http://schemas.microsoft.com/office/drawing/2014/chart" uri="{C3380CC4-5D6E-409C-BE32-E72D297353CC}">
              <c16:uniqueId val="{00000000-13DA-410D-8729-F63A7A6B4D0C}"/>
            </c:ext>
          </c:extLst>
        </c:ser>
        <c:ser>
          <c:idx val="1"/>
          <c:order val="1"/>
          <c:tx>
            <c:strRef>
              <c:f>KCOR!$M$7</c:f>
              <c:strCache>
                <c:ptCount val="1"/>
                <c:pt idx="0">
                  <c:v>Dose 1</c:v>
                </c:pt>
              </c:strCache>
            </c:strRef>
          </c:tx>
          <c:spPr>
            <a:ln w="28575" cap="rnd">
              <a:solidFill>
                <a:schemeClr val="accent2"/>
              </a:solidFill>
              <a:round/>
            </a:ln>
            <a:effectLst/>
          </c:spPr>
          <c:marker>
            <c:symbol val="none"/>
          </c:marker>
          <c:cat>
            <c:numRef>
              <c:f>KCOR!$K$8:$K$181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KCOR!$M$8:$M$181</c:f>
              <c:numCache>
                <c:formatCode>0.000000</c:formatCode>
                <c:ptCount val="174"/>
                <c:pt idx="0">
                  <c:v>1.2740461323769653E-4</c:v>
                </c:pt>
                <c:pt idx="1">
                  <c:v>1.3416899179941657E-4</c:v>
                </c:pt>
                <c:pt idx="2">
                  <c:v>1.1274883648361787E-4</c:v>
                </c:pt>
                <c:pt idx="3">
                  <c:v>1.2109955216988559E-4</c:v>
                </c:pt>
                <c:pt idx="4">
                  <c:v>1.2389388964866553E-4</c:v>
                </c:pt>
                <c:pt idx="5">
                  <c:v>1.2827783629047504E-4</c:v>
                </c:pt>
                <c:pt idx="6">
                  <c:v>1.3544382080266153E-4</c:v>
                </c:pt>
                <c:pt idx="7">
                  <c:v>1.3148967071172855E-4</c:v>
                </c:pt>
                <c:pt idx="8">
                  <c:v>1.3309617052519748E-4</c:v>
                </c:pt>
                <c:pt idx="9">
                  <c:v>1.2794827393010209E-4</c:v>
                </c:pt>
                <c:pt idx="10">
                  <c:v>1.3750238443441216E-4</c:v>
                </c:pt>
                <c:pt idx="11">
                  <c:v>1.4189335819845514E-4</c:v>
                </c:pt>
                <c:pt idx="12">
                  <c:v>1.4588866270183419E-4</c:v>
                </c:pt>
                <c:pt idx="13">
                  <c:v>1.4789782327800417E-4</c:v>
                </c:pt>
                <c:pt idx="14">
                  <c:v>1.3241198976650159E-4</c:v>
                </c:pt>
                <c:pt idx="15">
                  <c:v>1.4316705407936624E-4</c:v>
                </c:pt>
                <c:pt idx="16">
                  <c:v>1.5352887715104497E-4</c:v>
                </c:pt>
                <c:pt idx="17">
                  <c:v>1.4082271494260282E-4</c:v>
                </c:pt>
                <c:pt idx="18">
                  <c:v>1.5238049768345836E-4</c:v>
                </c:pt>
                <c:pt idx="19">
                  <c:v>1.6115798177681251E-4</c:v>
                </c:pt>
                <c:pt idx="20">
                  <c:v>1.6197992802041822E-4</c:v>
                </c:pt>
                <c:pt idx="21">
                  <c:v>1.7315155736889244E-4</c:v>
                </c:pt>
                <c:pt idx="22">
                  <c:v>1.7238530703893399E-4</c:v>
                </c:pt>
                <c:pt idx="23">
                  <c:v>1.9351894693837895E-4</c:v>
                </c:pt>
                <c:pt idx="24">
                  <c:v>1.9594598900153572E-4</c:v>
                </c:pt>
                <c:pt idx="25">
                  <c:v>1.9160262650951798E-4</c:v>
                </c:pt>
                <c:pt idx="26">
                  <c:v>1.872567405454271E-4</c:v>
                </c:pt>
                <c:pt idx="27">
                  <c:v>1.845023596775871E-4</c:v>
                </c:pt>
                <c:pt idx="28">
                  <c:v>1.737751047234146E-4</c:v>
                </c:pt>
                <c:pt idx="29">
                  <c:v>1.5267759832955559E-4</c:v>
                </c:pt>
                <c:pt idx="30">
                  <c:v>1.6306703171354745E-4</c:v>
                </c:pt>
                <c:pt idx="31">
                  <c:v>1.5392210265567467E-4</c:v>
                </c:pt>
                <c:pt idx="32">
                  <c:v>1.5474344494004888E-4</c:v>
                </c:pt>
                <c:pt idx="33">
                  <c:v>1.6314397994725144E-4</c:v>
                </c:pt>
                <c:pt idx="34">
                  <c:v>1.7513910393408705E-4</c:v>
                </c:pt>
                <c:pt idx="35">
                  <c:v>1.6399722282075223E-4</c:v>
                </c:pt>
                <c:pt idx="36">
                  <c:v>1.5644149866166692E-4</c:v>
                </c:pt>
                <c:pt idx="37">
                  <c:v>1.4608813105781776E-4</c:v>
                </c:pt>
                <c:pt idx="38">
                  <c:v>1.6048089977887967E-4</c:v>
                </c:pt>
                <c:pt idx="39">
                  <c:v>1.4413657599371388E-4</c:v>
                </c:pt>
                <c:pt idx="40">
                  <c:v>1.7490559889593837E-4</c:v>
                </c:pt>
                <c:pt idx="41">
                  <c:v>1.7573499163261801E-4</c:v>
                </c:pt>
                <c:pt idx="42">
                  <c:v>1.6777652167313138E-4</c:v>
                </c:pt>
                <c:pt idx="43">
                  <c:v>1.7020188500585319E-4</c:v>
                </c:pt>
                <c:pt idx="44">
                  <c:v>1.6663443202833664E-4</c:v>
                </c:pt>
                <c:pt idx="45">
                  <c:v>1.6026749083857466E-4</c:v>
                </c:pt>
                <c:pt idx="46">
                  <c:v>1.5709531168429358E-4</c:v>
                </c:pt>
                <c:pt idx="47">
                  <c:v>1.4952386244924083E-4</c:v>
                </c:pt>
                <c:pt idx="48">
                  <c:v>1.6034234089421444E-4</c:v>
                </c:pt>
                <c:pt idx="49">
                  <c:v>1.5676877166068519E-4</c:v>
                </c:pt>
                <c:pt idx="50">
                  <c:v>1.5039362331037163E-4</c:v>
                </c:pt>
                <c:pt idx="51">
                  <c:v>1.5441667700111613E-4</c:v>
                </c:pt>
                <c:pt idx="52">
                  <c:v>1.3523548579147168E-4</c:v>
                </c:pt>
                <c:pt idx="53">
                  <c:v>1.3805489062451229E-4</c:v>
                </c:pt>
                <c:pt idx="54">
                  <c:v>1.5768445579452355E-4</c:v>
                </c:pt>
                <c:pt idx="55">
                  <c:v>1.4610127740549749E-4</c:v>
                </c:pt>
                <c:pt idx="56">
                  <c:v>1.4251960245037636E-4</c:v>
                </c:pt>
                <c:pt idx="57">
                  <c:v>1.64161140575589E-4</c:v>
                </c:pt>
                <c:pt idx="58">
                  <c:v>1.5617891856911276E-4</c:v>
                </c:pt>
                <c:pt idx="59">
                  <c:v>1.5500175027816204E-4</c:v>
                </c:pt>
                <c:pt idx="60">
                  <c:v>1.5903161364210836E-4</c:v>
                </c:pt>
                <c:pt idx="61">
                  <c:v>1.6226208572085632E-4</c:v>
                </c:pt>
                <c:pt idx="62">
                  <c:v>1.4024925096882179E-4</c:v>
                </c:pt>
                <c:pt idx="63">
                  <c:v>1.5469658429140347E-4</c:v>
                </c:pt>
                <c:pt idx="64">
                  <c:v>1.418939475016444E-4</c:v>
                </c:pt>
                <c:pt idx="65">
                  <c:v>1.5714779950987525E-4</c:v>
                </c:pt>
                <c:pt idx="66">
                  <c:v>1.7321050890610747E-4</c:v>
                </c:pt>
                <c:pt idx="67">
                  <c:v>1.6923031885478394E-4</c:v>
                </c:pt>
                <c:pt idx="68">
                  <c:v>1.788850647415532E-4</c:v>
                </c:pt>
                <c:pt idx="69">
                  <c:v>1.5524866865240545E-4</c:v>
                </c:pt>
                <c:pt idx="70">
                  <c:v>1.6971675357127381E-4</c:v>
                </c:pt>
                <c:pt idx="71">
                  <c:v>1.5329268268214039E-4</c:v>
                </c:pt>
                <c:pt idx="72">
                  <c:v>1.5050672604524913E-4</c:v>
                </c:pt>
                <c:pt idx="73">
                  <c:v>1.6899431922183937E-4</c:v>
                </c:pt>
                <c:pt idx="74">
                  <c:v>1.6540956733755236E-4</c:v>
                </c:pt>
                <c:pt idx="75">
                  <c:v>1.6503538623701249E-4</c:v>
                </c:pt>
                <c:pt idx="76">
                  <c:v>1.807255044651248E-4</c:v>
                </c:pt>
                <c:pt idx="77">
                  <c:v>1.8236491138431035E-4</c:v>
                </c:pt>
                <c:pt idx="78">
                  <c:v>2.1413706379115008E-4</c:v>
                </c:pt>
                <c:pt idx="79">
                  <c:v>2.0413682471598661E-4</c:v>
                </c:pt>
                <c:pt idx="80">
                  <c:v>2.3030370748776437E-4</c:v>
                </c:pt>
                <c:pt idx="81">
                  <c:v>2.0864774551889768E-4</c:v>
                </c:pt>
                <c:pt idx="82">
                  <c:v>1.9542190020052861E-4</c:v>
                </c:pt>
                <c:pt idx="83">
                  <c:v>1.9023174086978134E-4</c:v>
                </c:pt>
                <c:pt idx="84">
                  <c:v>1.8101600664208067E-4</c:v>
                </c:pt>
                <c:pt idx="85">
                  <c:v>1.6777186888205999E-4</c:v>
                </c:pt>
                <c:pt idx="86">
                  <c:v>1.7222640045615851E-4</c:v>
                </c:pt>
                <c:pt idx="87">
                  <c:v>1.8111035134200758E-4</c:v>
                </c:pt>
                <c:pt idx="88">
                  <c:v>1.7027456874845777E-4</c:v>
                </c:pt>
                <c:pt idx="89">
                  <c:v>1.7513487398341252E-4</c:v>
                </c:pt>
                <c:pt idx="90">
                  <c:v>1.876486138767358E-4</c:v>
                </c:pt>
                <c:pt idx="91">
                  <c:v>1.5425516704465223E-4</c:v>
                </c:pt>
                <c:pt idx="92">
                  <c:v>1.7643390818024938E-4</c:v>
                </c:pt>
                <c:pt idx="93">
                  <c:v>1.4665131393936854E-4</c:v>
                </c:pt>
                <c:pt idx="94">
                  <c:v>1.567465066482278E-4</c:v>
                </c:pt>
                <c:pt idx="95">
                  <c:v>1.8175773024492963E-4</c:v>
                </c:pt>
                <c:pt idx="96">
                  <c:v>1.696982595649759E-4</c:v>
                </c:pt>
                <c:pt idx="97">
                  <c:v>1.6085771429654179E-4</c:v>
                </c:pt>
                <c:pt idx="98">
                  <c:v>1.5725464042315207E-4</c:v>
                </c:pt>
                <c:pt idx="99">
                  <c:v>1.5324656888997864E-4</c:v>
                </c:pt>
                <c:pt idx="100">
                  <c:v>1.5448008376611958E-4</c:v>
                </c:pt>
                <c:pt idx="101">
                  <c:v>1.553107606959697E-4</c:v>
                </c:pt>
                <c:pt idx="102">
                  <c:v>1.5210714798694059E-4</c:v>
                </c:pt>
                <c:pt idx="103">
                  <c:v>1.4769147331929322E-4</c:v>
                </c:pt>
                <c:pt idx="104">
                  <c:v>1.3843076020281114E-4</c:v>
                </c:pt>
                <c:pt idx="105">
                  <c:v>1.6387950416358888E-4</c:v>
                </c:pt>
                <c:pt idx="106">
                  <c:v>1.4654682393065228E-4</c:v>
                </c:pt>
                <c:pt idx="107">
                  <c:v>1.5585499993741575E-4</c:v>
                </c:pt>
                <c:pt idx="108">
                  <c:v>1.6193678004260432E-4</c:v>
                </c:pt>
                <c:pt idx="109">
                  <c:v>1.5146166565826856E-4</c:v>
                </c:pt>
                <c:pt idx="110">
                  <c:v>1.5471628144467036E-4</c:v>
                </c:pt>
                <c:pt idx="111">
                  <c:v>1.4221555676582431E-4</c:v>
                </c:pt>
                <c:pt idx="112">
                  <c:v>1.7537025752758646E-4</c:v>
                </c:pt>
                <c:pt idx="113">
                  <c:v>1.5802257580840065E-4</c:v>
                </c:pt>
                <c:pt idx="114">
                  <c:v>1.8108773094243632E-4</c:v>
                </c:pt>
                <c:pt idx="115">
                  <c:v>1.495861517183608E-4</c:v>
                </c:pt>
                <c:pt idx="116">
                  <c:v>1.4920418370148488E-4</c:v>
                </c:pt>
                <c:pt idx="117">
                  <c:v>1.4113829449940795E-4</c:v>
                </c:pt>
                <c:pt idx="118">
                  <c:v>1.6502164088945045E-4</c:v>
                </c:pt>
                <c:pt idx="119">
                  <c:v>1.49272146586057E-4</c:v>
                </c:pt>
                <c:pt idx="120">
                  <c:v>1.492944320864079E-4</c:v>
                </c:pt>
                <c:pt idx="121">
                  <c:v>1.978750085482813E-4</c:v>
                </c:pt>
                <c:pt idx="122">
                  <c:v>1.8415326732416803E-4</c:v>
                </c:pt>
                <c:pt idx="123">
                  <c:v>1.878304490159749E-4</c:v>
                </c:pt>
                <c:pt idx="124">
                  <c:v>1.7328994606552871E-4</c:v>
                </c:pt>
                <c:pt idx="125">
                  <c:v>1.6603082260983445E-4</c:v>
                </c:pt>
                <c:pt idx="126">
                  <c:v>1.8954958078356071E-4</c:v>
                </c:pt>
                <c:pt idx="127">
                  <c:v>1.855345440610109E-4</c:v>
                </c:pt>
                <c:pt idx="128">
                  <c:v>1.7827586975327026E-4</c:v>
                </c:pt>
                <c:pt idx="129">
                  <c:v>2.0505380636193617E-4</c:v>
                </c:pt>
                <c:pt idx="130">
                  <c:v>1.8807209484346038E-4</c:v>
                </c:pt>
                <c:pt idx="131">
                  <c:v>1.8202641207293218E-4</c:v>
                </c:pt>
                <c:pt idx="132">
                  <c:v>1.8773624152855416E-4</c:v>
                </c:pt>
                <c:pt idx="133">
                  <c:v>1.7438821168133352E-4</c:v>
                </c:pt>
                <c:pt idx="134">
                  <c:v>1.6711738333117677E-4</c:v>
                </c:pt>
                <c:pt idx="135">
                  <c:v>1.8621286442851515E-4</c:v>
                </c:pt>
                <c:pt idx="136">
                  <c:v>1.9679751605015619E-4</c:v>
                </c:pt>
                <c:pt idx="137">
                  <c:v>1.8466081460987663E-4</c:v>
                </c:pt>
                <c:pt idx="138">
                  <c:v>2.0214960532116214E-4</c:v>
                </c:pt>
                <c:pt idx="139">
                  <c:v>1.7539414963069788E-4</c:v>
                </c:pt>
                <c:pt idx="140">
                  <c:v>1.9572872810437133E-4</c:v>
                </c:pt>
                <c:pt idx="141">
                  <c:v>1.6855461372562559E-4</c:v>
                </c:pt>
                <c:pt idx="142">
                  <c:v>1.4461580333875642E-4</c:v>
                </c:pt>
                <c:pt idx="143">
                  <c:v>1.4951211515358103E-4</c:v>
                </c:pt>
                <c:pt idx="144">
                  <c:v>1.6294381364103844E-4</c:v>
                </c:pt>
                <c:pt idx="145">
                  <c:v>1.6866010721093081E-4</c:v>
                </c:pt>
                <c:pt idx="146">
                  <c:v>1.6787560133406227E-4</c:v>
                </c:pt>
                <c:pt idx="147">
                  <c:v>1.4432407951728271E-4</c:v>
                </c:pt>
                <c:pt idx="148">
                  <c:v>1.4190527964895317E-4</c:v>
                </c:pt>
                <c:pt idx="149">
                  <c:v>1.4558538745639555E-4</c:v>
                </c:pt>
                <c:pt idx="150">
                  <c:v>1.557746433045374E-4</c:v>
                </c:pt>
                <c:pt idx="151">
                  <c:v>1.4806998503435508E-4</c:v>
                </c:pt>
                <c:pt idx="152">
                  <c:v>1.4524399159781816E-4</c:v>
                </c:pt>
                <c:pt idx="153">
                  <c:v>1.6235510112403443E-4</c:v>
                </c:pt>
                <c:pt idx="154">
                  <c:v>1.3999805467819371E-4</c:v>
                </c:pt>
                <c:pt idx="155">
                  <c:v>1.5385661133662727E-4</c:v>
                </c:pt>
                <c:pt idx="156">
                  <c:v>1.4573847271779863E-4</c:v>
                </c:pt>
                <c:pt idx="157">
                  <c:v>1.510526660795563E-4</c:v>
                </c:pt>
                <c:pt idx="158">
                  <c:v>1.5148269798829348E-4</c:v>
                </c:pt>
                <c:pt idx="159">
                  <c:v>1.2666198030915297E-4</c:v>
                </c:pt>
                <c:pt idx="160">
                  <c:v>1.5315414027371416E-4</c:v>
                </c:pt>
                <c:pt idx="161">
                  <c:v>1.3647472345536076E-4</c:v>
                </c:pt>
                <c:pt idx="162">
                  <c:v>1.4138266542586741E-4</c:v>
                </c:pt>
                <c:pt idx="163">
                  <c:v>1.3406764915025967E-4</c:v>
                </c:pt>
                <c:pt idx="164">
                  <c:v>1.1737586686968344E-4</c:v>
                </c:pt>
                <c:pt idx="165">
                  <c:v>1.1412882209273129E-4</c:v>
                </c:pt>
                <c:pt idx="166">
                  <c:v>1.1373419950690722E-4</c:v>
                </c:pt>
                <c:pt idx="167">
                  <c:v>1.1374713644641715E-4</c:v>
                </c:pt>
                <c:pt idx="168">
                  <c:v>7.8694246349687871E-5</c:v>
                </c:pt>
                <c:pt idx="169">
                  <c:v>7.2583825143118579E-5</c:v>
                </c:pt>
                <c:pt idx="170">
                  <c:v>6.2801800372651209E-5</c:v>
                </c:pt>
                <c:pt idx="171">
                  <c:v>4.4861246204636617E-5</c:v>
                </c:pt>
                <c:pt idx="172">
                  <c:v>2.4063020643216777E-5</c:v>
                </c:pt>
                <c:pt idx="173">
                  <c:v>1.2235728653955648E-6</c:v>
                </c:pt>
              </c:numCache>
            </c:numRef>
          </c:val>
          <c:smooth val="0"/>
          <c:extLst>
            <c:ext xmlns:c16="http://schemas.microsoft.com/office/drawing/2014/chart" uri="{C3380CC4-5D6E-409C-BE32-E72D297353CC}">
              <c16:uniqueId val="{00000001-13DA-410D-8729-F63A7A6B4D0C}"/>
            </c:ext>
          </c:extLst>
        </c:ser>
        <c:ser>
          <c:idx val="2"/>
          <c:order val="2"/>
          <c:tx>
            <c:strRef>
              <c:f>KCOR!$N$7</c:f>
              <c:strCache>
                <c:ptCount val="1"/>
                <c:pt idx="0">
                  <c:v>Dose 2</c:v>
                </c:pt>
              </c:strCache>
            </c:strRef>
          </c:tx>
          <c:spPr>
            <a:ln w="28575" cap="rnd">
              <a:solidFill>
                <a:schemeClr val="accent3"/>
              </a:solidFill>
              <a:round/>
            </a:ln>
            <a:effectLst/>
          </c:spPr>
          <c:marker>
            <c:symbol val="none"/>
          </c:marker>
          <c:cat>
            <c:numRef>
              <c:f>KCOR!$K$8:$K$181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KCOR!$N$8:$N$181</c:f>
              <c:numCache>
                <c:formatCode>0.000000</c:formatCode>
                <c:ptCount val="174"/>
                <c:pt idx="0">
                  <c:v>3.4784276332944724E-4</c:v>
                </c:pt>
                <c:pt idx="1">
                  <c:v>3.5383660677056316E-4</c:v>
                </c:pt>
                <c:pt idx="2">
                  <c:v>3.47107818346582E-4</c:v>
                </c:pt>
                <c:pt idx="3">
                  <c:v>3.4086167480620839E-4</c:v>
                </c:pt>
                <c:pt idx="4">
                  <c:v>4.0123692673090379E-4</c:v>
                </c:pt>
                <c:pt idx="5">
                  <c:v>3.7444207395819092E-4</c:v>
                </c:pt>
                <c:pt idx="6">
                  <c:v>4.3145609076267221E-4</c:v>
                </c:pt>
                <c:pt idx="7">
                  <c:v>3.7621552686115095E-4</c:v>
                </c:pt>
                <c:pt idx="8">
                  <c:v>4.0285422957686074E-4</c:v>
                </c:pt>
                <c:pt idx="9">
                  <c:v>3.9712596649120799E-4</c:v>
                </c:pt>
                <c:pt idx="10">
                  <c:v>3.9728373817970384E-4</c:v>
                </c:pt>
                <c:pt idx="11">
                  <c:v>4.087409648350126E-4</c:v>
                </c:pt>
                <c:pt idx="12">
                  <c:v>4.320074783001022E-4</c:v>
                </c:pt>
                <c:pt idx="13">
                  <c:v>4.3022743543146648E-4</c:v>
                </c:pt>
                <c:pt idx="14">
                  <c:v>4.3139641099829655E-4</c:v>
                </c:pt>
                <c:pt idx="15">
                  <c:v>4.4044061777825022E-4</c:v>
                </c:pt>
                <c:pt idx="16">
                  <c:v>4.4703497162460289E-4</c:v>
                </c:pt>
                <c:pt idx="17">
                  <c:v>4.7284747270414084E-4</c:v>
                </c:pt>
                <c:pt idx="18">
                  <c:v>4.8982576690502553E-4</c:v>
                </c:pt>
                <c:pt idx="19">
                  <c:v>5.5859614386241868E-4</c:v>
                </c:pt>
                <c:pt idx="20">
                  <c:v>5.7666713036820863E-4</c:v>
                </c:pt>
                <c:pt idx="21">
                  <c:v>5.8242929283705753E-4</c:v>
                </c:pt>
                <c:pt idx="22">
                  <c:v>5.8968291949346532E-4</c:v>
                </c:pt>
                <c:pt idx="23">
                  <c:v>6.2956390592516494E-4</c:v>
                </c:pt>
                <c:pt idx="24">
                  <c:v>6.6259582297615303E-4</c:v>
                </c:pt>
                <c:pt idx="25">
                  <c:v>6.5462350736686479E-4</c:v>
                </c:pt>
                <c:pt idx="26">
                  <c:v>5.8721999360296601E-4</c:v>
                </c:pt>
                <c:pt idx="27">
                  <c:v>5.5982164973990582E-4</c:v>
                </c:pt>
                <c:pt idx="28">
                  <c:v>5.1353990591710991E-4</c:v>
                </c:pt>
                <c:pt idx="29">
                  <c:v>4.880143865054103E-4</c:v>
                </c:pt>
                <c:pt idx="30">
                  <c:v>5.1008509688143502E-4</c:v>
                </c:pt>
                <c:pt idx="31">
                  <c:v>4.9545206774289318E-4</c:v>
                </c:pt>
                <c:pt idx="32">
                  <c:v>4.9669104426311905E-4</c:v>
                </c:pt>
                <c:pt idx="33">
                  <c:v>5.5209797229471998E-4</c:v>
                </c:pt>
                <c:pt idx="34">
                  <c:v>5.648332623148319E-4</c:v>
                </c:pt>
                <c:pt idx="35">
                  <c:v>5.4127279701225381E-4</c:v>
                </c:pt>
                <c:pt idx="36">
                  <c:v>5.2265094532623129E-4</c:v>
                </c:pt>
                <c:pt idx="37">
                  <c:v>5.0648948996956584E-4</c:v>
                </c:pt>
                <c:pt idx="38">
                  <c:v>5.0076684594618022E-4</c:v>
                </c:pt>
                <c:pt idx="39">
                  <c:v>5.159734924226675E-4</c:v>
                </c:pt>
                <c:pt idx="40">
                  <c:v>5.1125203378552951E-4</c:v>
                </c:pt>
                <c:pt idx="41">
                  <c:v>5.4794329136260717E-4</c:v>
                </c:pt>
                <c:pt idx="42">
                  <c:v>5.4225196341646693E-4</c:v>
                </c:pt>
                <c:pt idx="43">
                  <c:v>5.1506914466049154E-4</c:v>
                </c:pt>
                <c:pt idx="44">
                  <c:v>5.433255924848124E-4</c:v>
                </c:pt>
                <c:pt idx="45">
                  <c:v>5.2761739487035861E-4</c:v>
                </c:pt>
                <c:pt idx="46">
                  <c:v>5.088816612459344E-4</c:v>
                </c:pt>
                <c:pt idx="47">
                  <c:v>5.0513571329518202E-4</c:v>
                </c:pt>
                <c:pt idx="48">
                  <c:v>4.6532035979431736E-4</c:v>
                </c:pt>
                <c:pt idx="49">
                  <c:v>4.1843205740787603E-4</c:v>
                </c:pt>
                <c:pt idx="50">
                  <c:v>4.8377959703415534E-4</c:v>
                </c:pt>
                <c:pt idx="51">
                  <c:v>4.7348081123714417E-4</c:v>
                </c:pt>
                <c:pt idx="52">
                  <c:v>4.6868703899686923E-4</c:v>
                </c:pt>
                <c:pt idx="53">
                  <c:v>4.6238026936537427E-4</c:v>
                </c:pt>
                <c:pt idx="54">
                  <c:v>5.0528743622378506E-4</c:v>
                </c:pt>
                <c:pt idx="55">
                  <c:v>4.1961064152688023E-4</c:v>
                </c:pt>
                <c:pt idx="56">
                  <c:v>4.5648671136013435E-4</c:v>
                </c:pt>
                <c:pt idx="57">
                  <c:v>5.6734820543437097E-4</c:v>
                </c:pt>
                <c:pt idx="58">
                  <c:v>5.0476354872427682E-4</c:v>
                </c:pt>
                <c:pt idx="59">
                  <c:v>5.4026401942332226E-4</c:v>
                </c:pt>
                <c:pt idx="60">
                  <c:v>4.9773475271701209E-4</c:v>
                </c:pt>
                <c:pt idx="61">
                  <c:v>5.0907129770338282E-4</c:v>
                </c:pt>
                <c:pt idx="62">
                  <c:v>4.9773196604126582E-4</c:v>
                </c:pt>
                <c:pt idx="63">
                  <c:v>4.8637543339885613E-4</c:v>
                </c:pt>
                <c:pt idx="64">
                  <c:v>5.0074607126343487E-4</c:v>
                </c:pt>
                <c:pt idx="65">
                  <c:v>5.4645029524477131E-4</c:v>
                </c:pt>
                <c:pt idx="66">
                  <c:v>5.2805247174034979E-4</c:v>
                </c:pt>
                <c:pt idx="67">
                  <c:v>5.4602677047916378E-4</c:v>
                </c:pt>
                <c:pt idx="68">
                  <c:v>5.4531336548894831E-4</c:v>
                </c:pt>
                <c:pt idx="69">
                  <c:v>5.405495688509829E-4</c:v>
                </c:pt>
                <c:pt idx="70">
                  <c:v>5.509700465741868E-4</c:v>
                </c:pt>
                <c:pt idx="71">
                  <c:v>5.5836737837395515E-4</c:v>
                </c:pt>
                <c:pt idx="72">
                  <c:v>5.1964274941204323E-4</c:v>
                </c:pt>
                <c:pt idx="73">
                  <c:v>5.3766604243300981E-4</c:v>
                </c:pt>
                <c:pt idx="74">
                  <c:v>5.4049280763937102E-4</c:v>
                </c:pt>
                <c:pt idx="75">
                  <c:v>5.3672286261671948E-4</c:v>
                </c:pt>
                <c:pt idx="76">
                  <c:v>5.8324383148520903E-4</c:v>
                </c:pt>
                <c:pt idx="77">
                  <c:v>5.7748402006146948E-4</c:v>
                </c:pt>
                <c:pt idx="78">
                  <c:v>6.4495848969846662E-4</c:v>
                </c:pt>
                <c:pt idx="79">
                  <c:v>7.5276752767527674E-4</c:v>
                </c:pt>
                <c:pt idx="80">
                  <c:v>7.3907270061035891E-4</c:v>
                </c:pt>
                <c:pt idx="81">
                  <c:v>7.2279821798126225E-4</c:v>
                </c:pt>
                <c:pt idx="82">
                  <c:v>6.3150313048038111E-4</c:v>
                </c:pt>
                <c:pt idx="83">
                  <c:v>6.0587066728461732E-4</c:v>
                </c:pt>
                <c:pt idx="84">
                  <c:v>5.6180435214509667E-4</c:v>
                </c:pt>
                <c:pt idx="85">
                  <c:v>5.6671931858772936E-4</c:v>
                </c:pt>
                <c:pt idx="86">
                  <c:v>5.5067881261990179E-4</c:v>
                </c:pt>
                <c:pt idx="87">
                  <c:v>5.5251699629250864E-4</c:v>
                </c:pt>
                <c:pt idx="88">
                  <c:v>5.5998865690252563E-4</c:v>
                </c:pt>
                <c:pt idx="89">
                  <c:v>5.5927810103574007E-4</c:v>
                </c:pt>
                <c:pt idx="90">
                  <c:v>5.7393955699040441E-4</c:v>
                </c:pt>
                <c:pt idx="91">
                  <c:v>5.4760665639476901E-4</c:v>
                </c:pt>
                <c:pt idx="92">
                  <c:v>5.4482856625438574E-4</c:v>
                </c:pt>
                <c:pt idx="93">
                  <c:v>5.5025857533332479E-4</c:v>
                </c:pt>
                <c:pt idx="94">
                  <c:v>5.1050201247699787E-4</c:v>
                </c:pt>
                <c:pt idx="95">
                  <c:v>5.4364889119776954E-4</c:v>
                </c:pt>
                <c:pt idx="96">
                  <c:v>5.1875246458833214E-4</c:v>
                </c:pt>
                <c:pt idx="97">
                  <c:v>5.0976264916087206E-4</c:v>
                </c:pt>
                <c:pt idx="98">
                  <c:v>4.9458300373999447E-4</c:v>
                </c:pt>
                <c:pt idx="99">
                  <c:v>4.9431282793279405E-4</c:v>
                </c:pt>
                <c:pt idx="100">
                  <c:v>4.8786016392513639E-4</c:v>
                </c:pt>
                <c:pt idx="101">
                  <c:v>4.7160499808523217E-4</c:v>
                </c:pt>
                <c:pt idx="102">
                  <c:v>4.8059370855394921E-4</c:v>
                </c:pt>
                <c:pt idx="103">
                  <c:v>4.7772935136116752E-4</c:v>
                </c:pt>
                <c:pt idx="104">
                  <c:v>4.7382846170918909E-4</c:v>
                </c:pt>
                <c:pt idx="105">
                  <c:v>5.1175011309109459E-4</c:v>
                </c:pt>
                <c:pt idx="106">
                  <c:v>4.5931260175014117E-4</c:v>
                </c:pt>
                <c:pt idx="107">
                  <c:v>4.6986165701442975E-4</c:v>
                </c:pt>
                <c:pt idx="108">
                  <c:v>5.1300535811342278E-4</c:v>
                </c:pt>
                <c:pt idx="109">
                  <c:v>4.8067196802832911E-4</c:v>
                </c:pt>
                <c:pt idx="110">
                  <c:v>4.5967919775626856E-4</c:v>
                </c:pt>
                <c:pt idx="111">
                  <c:v>4.6714112737415931E-4</c:v>
                </c:pt>
                <c:pt idx="112">
                  <c:v>4.6528690274363834E-4</c:v>
                </c:pt>
                <c:pt idx="113">
                  <c:v>5.1267589863428112E-4</c:v>
                </c:pt>
                <c:pt idx="114">
                  <c:v>5.5028123468379574E-4</c:v>
                </c:pt>
                <c:pt idx="115">
                  <c:v>4.8104765641054383E-4</c:v>
                </c:pt>
                <c:pt idx="116">
                  <c:v>4.7452984424103001E-4</c:v>
                </c:pt>
                <c:pt idx="117">
                  <c:v>4.9709043669680551E-4</c:v>
                </c:pt>
                <c:pt idx="118">
                  <c:v>4.9214081775407091E-4</c:v>
                </c:pt>
                <c:pt idx="119">
                  <c:v>4.8250428040569874E-4</c:v>
                </c:pt>
                <c:pt idx="120">
                  <c:v>4.9522178601320971E-4</c:v>
                </c:pt>
                <c:pt idx="121">
                  <c:v>5.4751202106359932E-4</c:v>
                </c:pt>
                <c:pt idx="122">
                  <c:v>5.3062773938523206E-4</c:v>
                </c:pt>
                <c:pt idx="123">
                  <c:v>5.3716157778578978E-4</c:v>
                </c:pt>
                <c:pt idx="124">
                  <c:v>5.2024769628794402E-4</c:v>
                </c:pt>
                <c:pt idx="125">
                  <c:v>5.2782035748876431E-4</c:v>
                </c:pt>
                <c:pt idx="126">
                  <c:v>5.6723687801589202E-4</c:v>
                </c:pt>
                <c:pt idx="127">
                  <c:v>5.6494815217050787E-4</c:v>
                </c:pt>
                <c:pt idx="128">
                  <c:v>5.9556834460211332E-4</c:v>
                </c:pt>
                <c:pt idx="129">
                  <c:v>5.8128654603925361E-4</c:v>
                </c:pt>
                <c:pt idx="130">
                  <c:v>6.3183683545985482E-4</c:v>
                </c:pt>
                <c:pt idx="131">
                  <c:v>6.1182470306351991E-4</c:v>
                </c:pt>
                <c:pt idx="132">
                  <c:v>6.2372054805711838E-4</c:v>
                </c:pt>
                <c:pt idx="133">
                  <c:v>5.6803949865798047E-4</c:v>
                </c:pt>
                <c:pt idx="134">
                  <c:v>5.6678939238709043E-4</c:v>
                </c:pt>
                <c:pt idx="135">
                  <c:v>5.5556925388465669E-4</c:v>
                </c:pt>
                <c:pt idx="136">
                  <c:v>5.8264841524880134E-4</c:v>
                </c:pt>
                <c:pt idx="137">
                  <c:v>5.7563508937049886E-4</c:v>
                </c:pt>
                <c:pt idx="138">
                  <c:v>6.3955419341548217E-4</c:v>
                </c:pt>
                <c:pt idx="139">
                  <c:v>5.6897328717743501E-4</c:v>
                </c:pt>
                <c:pt idx="140">
                  <c:v>5.3457112505649561E-4</c:v>
                </c:pt>
                <c:pt idx="141">
                  <c:v>5.2853983500502483E-4</c:v>
                </c:pt>
                <c:pt idx="142">
                  <c:v>5.0722412511739108E-4</c:v>
                </c:pt>
                <c:pt idx="143">
                  <c:v>5.1275132983348494E-4</c:v>
                </c:pt>
                <c:pt idx="144">
                  <c:v>4.7083436806171777E-4</c:v>
                </c:pt>
                <c:pt idx="145">
                  <c:v>5.1378353571692316E-4</c:v>
                </c:pt>
                <c:pt idx="146">
                  <c:v>5.2038088080533424E-4</c:v>
                </c:pt>
                <c:pt idx="147">
                  <c:v>4.8474479612204162E-4</c:v>
                </c:pt>
                <c:pt idx="148">
                  <c:v>4.9026289291031252E-4</c:v>
                </c:pt>
                <c:pt idx="149">
                  <c:v>4.7306089958740633E-4</c:v>
                </c:pt>
                <c:pt idx="150">
                  <c:v>4.9020670647194483E-4</c:v>
                </c:pt>
                <c:pt idx="151">
                  <c:v>4.5711576880100226E-4</c:v>
                </c:pt>
                <c:pt idx="152">
                  <c:v>4.694989752536459E-4</c:v>
                </c:pt>
                <c:pt idx="153">
                  <c:v>4.8084026306410691E-4</c:v>
                </c:pt>
                <c:pt idx="154">
                  <c:v>4.842504687533941E-4</c:v>
                </c:pt>
                <c:pt idx="155">
                  <c:v>4.5851159186213487E-4</c:v>
                </c:pt>
                <c:pt idx="156">
                  <c:v>4.4705500526602158E-4</c:v>
                </c:pt>
                <c:pt idx="157">
                  <c:v>5.0508507128755838E-4</c:v>
                </c:pt>
                <c:pt idx="158">
                  <c:v>5.1171014698927055E-4</c:v>
                </c:pt>
                <c:pt idx="159">
                  <c:v>3.9672529030784716E-4</c:v>
                </c:pt>
                <c:pt idx="160">
                  <c:v>4.5320077697633793E-4</c:v>
                </c:pt>
                <c:pt idx="161">
                  <c:v>3.9653114975429419E-4</c:v>
                </c:pt>
                <c:pt idx="162">
                  <c:v>4.248714086002694E-4</c:v>
                </c:pt>
                <c:pt idx="163">
                  <c:v>4.043047819680067E-4</c:v>
                </c:pt>
                <c:pt idx="164">
                  <c:v>4.1458001820107395E-4</c:v>
                </c:pt>
                <c:pt idx="165">
                  <c:v>3.6204279452314441E-4</c:v>
                </c:pt>
                <c:pt idx="166">
                  <c:v>3.7602174321762767E-4</c:v>
                </c:pt>
                <c:pt idx="167">
                  <c:v>3.7776161590328449E-4</c:v>
                </c:pt>
                <c:pt idx="168">
                  <c:v>2.4625080484570413E-4</c:v>
                </c:pt>
                <c:pt idx="169">
                  <c:v>2.5484172622747877E-4</c:v>
                </c:pt>
                <c:pt idx="170">
                  <c:v>1.7758143682047102E-4</c:v>
                </c:pt>
                <c:pt idx="171">
                  <c:v>1.6481204226655494E-4</c:v>
                </c:pt>
                <c:pt idx="172">
                  <c:v>6.40152270886835E-5</c:v>
                </c:pt>
                <c:pt idx="173">
                  <c:v>1.2803865060066132E-5</c:v>
                </c:pt>
              </c:numCache>
            </c:numRef>
          </c:val>
          <c:smooth val="0"/>
          <c:extLst>
            <c:ext xmlns:c16="http://schemas.microsoft.com/office/drawing/2014/chart" uri="{C3380CC4-5D6E-409C-BE32-E72D297353CC}">
              <c16:uniqueId val="{00000002-13DA-410D-8729-F63A7A6B4D0C}"/>
            </c:ext>
          </c:extLst>
        </c:ser>
        <c:dLbls>
          <c:showLegendKey val="0"/>
          <c:showVal val="0"/>
          <c:showCatName val="0"/>
          <c:showSerName val="0"/>
          <c:showPercent val="0"/>
          <c:showBubbleSize val="0"/>
        </c:dLbls>
        <c:smooth val="0"/>
        <c:axId val="778548080"/>
        <c:axId val="778549520"/>
      </c:lineChart>
      <c:dateAx>
        <c:axId val="77854808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9520"/>
        <c:crosses val="autoZero"/>
        <c:auto val="1"/>
        <c:lblOffset val="100"/>
        <c:baseTimeUnit val="days"/>
      </c:dateAx>
      <c:valAx>
        <c:axId val="778549520"/>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KCOR (t) negative control</a:t>
            </a:r>
            <a:r>
              <a:rPr lang="en-US" baseline="0"/>
              <a:t> test against KCOR sheet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YoB2'!$AH$7</c:f>
              <c:strCache>
                <c:ptCount val="1"/>
                <c:pt idx="0">
                  <c:v>d0 v. d0</c:v>
                </c:pt>
              </c:strCache>
            </c:strRef>
          </c:tx>
          <c:spPr>
            <a:ln w="28575" cap="rnd">
              <a:solidFill>
                <a:schemeClr val="accent1"/>
              </a:solidFill>
              <a:round/>
            </a:ln>
            <a:effectLst/>
          </c:spPr>
          <c:marker>
            <c:symbol val="none"/>
          </c:marker>
          <c:cat>
            <c:numRef>
              <c:f>'KCOR YoB2'!$AG$8:$AG$225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YoB2'!$AH$8:$AH$225</c:f>
              <c:numCache>
                <c:formatCode>General</c:formatCode>
                <c:ptCount val="218"/>
                <c:pt idx="0">
                  <c:v>1.0539999497681352</c:v>
                </c:pt>
                <c:pt idx="1">
                  <c:v>1.0122794567321967</c:v>
                </c:pt>
                <c:pt idx="2">
                  <c:v>0.98903550824624409</c:v>
                </c:pt>
                <c:pt idx="3">
                  <c:v>0.99991686262036228</c:v>
                </c:pt>
                <c:pt idx="4">
                  <c:v>1</c:v>
                </c:pt>
                <c:pt idx="5">
                  <c:v>0.99947676297201826</c:v>
                </c:pt>
                <c:pt idx="6">
                  <c:v>0.99552597776125906</c:v>
                </c:pt>
                <c:pt idx="7">
                  <c:v>0.99172925929982625</c:v>
                </c:pt>
                <c:pt idx="8">
                  <c:v>0.98960747559378581</c:v>
                </c:pt>
                <c:pt idx="9">
                  <c:v>0.98971330436117266</c:v>
                </c:pt>
                <c:pt idx="10">
                  <c:v>0.99448295332711434</c:v>
                </c:pt>
                <c:pt idx="11">
                  <c:v>0.99344721328869801</c:v>
                </c:pt>
                <c:pt idx="12">
                  <c:v>0.99709362116013123</c:v>
                </c:pt>
                <c:pt idx="13">
                  <c:v>0.99249978972620556</c:v>
                </c:pt>
                <c:pt idx="14">
                  <c:v>0.99233513090639658</c:v>
                </c:pt>
                <c:pt idx="15">
                  <c:v>0.98980934361210882</c:v>
                </c:pt>
                <c:pt idx="16">
                  <c:v>0.98863317058178257</c:v>
                </c:pt>
                <c:pt idx="17">
                  <c:v>0.99374922641013763</c:v>
                </c:pt>
                <c:pt idx="18">
                  <c:v>0.99335680400925364</c:v>
                </c:pt>
                <c:pt idx="19">
                  <c:v>1.0047751344634404</c:v>
                </c:pt>
                <c:pt idx="20">
                  <c:v>1.0103747929734863</c:v>
                </c:pt>
                <c:pt idx="21">
                  <c:v>1.0091333434501275</c:v>
                </c:pt>
                <c:pt idx="22">
                  <c:v>1.0243097442595814</c:v>
                </c:pt>
                <c:pt idx="23">
                  <c:v>1.0333244060799214</c:v>
                </c:pt>
                <c:pt idx="24">
                  <c:v>1.0381669619961305</c:v>
                </c:pt>
                <c:pt idx="25">
                  <c:v>1.0417071627430607</c:v>
                </c:pt>
                <c:pt idx="26">
                  <c:v>1.0457427130028016</c:v>
                </c:pt>
                <c:pt idx="27">
                  <c:v>1.0515400931131351</c:v>
                </c:pt>
                <c:pt idx="28">
                  <c:v>1.055891424301673</c:v>
                </c:pt>
                <c:pt idx="29">
                  <c:v>1.0568902676691954</c:v>
                </c:pt>
                <c:pt idx="30">
                  <c:v>1.0585058429479755</c:v>
                </c:pt>
                <c:pt idx="31">
                  <c:v>1.058776759766898</c:v>
                </c:pt>
                <c:pt idx="32">
                  <c:v>1.0579209771158884</c:v>
                </c:pt>
                <c:pt idx="33">
                  <c:v>1.0575247615960308</c:v>
                </c:pt>
                <c:pt idx="34">
                  <c:v>1.0618820264377826</c:v>
                </c:pt>
                <c:pt idx="35">
                  <c:v>1.0651142131299125</c:v>
                </c:pt>
                <c:pt idx="36">
                  <c:v>1.066612614400845</c:v>
                </c:pt>
                <c:pt idx="37">
                  <c:v>1.0673093524083876</c:v>
                </c:pt>
                <c:pt idx="38">
                  <c:v>1.0663540597506134</c:v>
                </c:pt>
                <c:pt idx="39">
                  <c:v>1.0671289603215577</c:v>
                </c:pt>
                <c:pt idx="40">
                  <c:v>1.0680342707448074</c:v>
                </c:pt>
                <c:pt idx="41">
                  <c:v>1.0661549194465918</c:v>
                </c:pt>
                <c:pt idx="42">
                  <c:v>1.0655933667380777</c:v>
                </c:pt>
                <c:pt idx="43">
                  <c:v>1.0647601772624853</c:v>
                </c:pt>
                <c:pt idx="44">
                  <c:v>1.0642354577624642</c:v>
                </c:pt>
                <c:pt idx="45">
                  <c:v>1.0639517884444805</c:v>
                </c:pt>
                <c:pt idx="46">
                  <c:v>1.0625054616554646</c:v>
                </c:pt>
                <c:pt idx="47">
                  <c:v>1.0630782799379368</c:v>
                </c:pt>
                <c:pt idx="48">
                  <c:v>1.0635052610179507</c:v>
                </c:pt>
                <c:pt idx="49">
                  <c:v>1.0627809304582454</c:v>
                </c:pt>
                <c:pt idx="50">
                  <c:v>1.0631625287100448</c:v>
                </c:pt>
                <c:pt idx="51">
                  <c:v>1.0634608872392977</c:v>
                </c:pt>
                <c:pt idx="52">
                  <c:v>1.0620962489128298</c:v>
                </c:pt>
                <c:pt idx="53">
                  <c:v>1.0605520818375702</c:v>
                </c:pt>
                <c:pt idx="54">
                  <c:v>1.0594529119536309</c:v>
                </c:pt>
                <c:pt idx="55">
                  <c:v>1.0581705902764749</c:v>
                </c:pt>
                <c:pt idx="56">
                  <c:v>1.0599550110320135</c:v>
                </c:pt>
                <c:pt idx="57">
                  <c:v>1.0602432360969232</c:v>
                </c:pt>
                <c:pt idx="58">
                  <c:v>1.0593127027964242</c:v>
                </c:pt>
                <c:pt idx="59">
                  <c:v>1.0612915398543348</c:v>
                </c:pt>
                <c:pt idx="60">
                  <c:v>1.0597977889266861</c:v>
                </c:pt>
                <c:pt idx="61">
                  <c:v>1.0582083307127295</c:v>
                </c:pt>
                <c:pt idx="62">
                  <c:v>1.05808418432191</c:v>
                </c:pt>
                <c:pt idx="63">
                  <c:v>1.0583804013813667</c:v>
                </c:pt>
                <c:pt idx="64">
                  <c:v>1.0583361154400663</c:v>
                </c:pt>
                <c:pt idx="65">
                  <c:v>1.0567879463953744</c:v>
                </c:pt>
                <c:pt idx="66">
                  <c:v>1.0555570363111695</c:v>
                </c:pt>
                <c:pt idx="67">
                  <c:v>1.0559834917701663</c:v>
                </c:pt>
                <c:pt idx="68">
                  <c:v>1.0558923504128155</c:v>
                </c:pt>
                <c:pt idx="69">
                  <c:v>1.0566060819490704</c:v>
                </c:pt>
                <c:pt idx="70">
                  <c:v>1.0545938900880449</c:v>
                </c:pt>
                <c:pt idx="71">
                  <c:v>1.0547654896715506</c:v>
                </c:pt>
                <c:pt idx="72">
                  <c:v>1.053341358050871</c:v>
                </c:pt>
                <c:pt idx="73">
                  <c:v>1.0538170965640807</c:v>
                </c:pt>
                <c:pt idx="74">
                  <c:v>1.0532239828063885</c:v>
                </c:pt>
                <c:pt idx="75">
                  <c:v>1.0518967669910462</c:v>
                </c:pt>
                <c:pt idx="76">
                  <c:v>1.0514722390132127</c:v>
                </c:pt>
                <c:pt idx="77">
                  <c:v>1.0500077189238779</c:v>
                </c:pt>
                <c:pt idx="78">
                  <c:v>1.0498992818731241</c:v>
                </c:pt>
                <c:pt idx="79">
                  <c:v>1.0500499040093583</c:v>
                </c:pt>
                <c:pt idx="80">
                  <c:v>1.0496310329012348</c:v>
                </c:pt>
                <c:pt idx="81">
                  <c:v>1.0501115133790988</c:v>
                </c:pt>
                <c:pt idx="82">
                  <c:v>1.050309306270474</c:v>
                </c:pt>
                <c:pt idx="83">
                  <c:v>1.0504228038845145</c:v>
                </c:pt>
                <c:pt idx="84">
                  <c:v>1.0502588851534969</c:v>
                </c:pt>
                <c:pt idx="85">
                  <c:v>1.0501028935067087</c:v>
                </c:pt>
                <c:pt idx="86">
                  <c:v>1.0496982085630497</c:v>
                </c:pt>
                <c:pt idx="87">
                  <c:v>1.0487795306787429</c:v>
                </c:pt>
                <c:pt idx="88">
                  <c:v>1.0492802595349071</c:v>
                </c:pt>
                <c:pt idx="89">
                  <c:v>1.0483503133681795</c:v>
                </c:pt>
                <c:pt idx="90">
                  <c:v>1.0487240011634831</c:v>
                </c:pt>
                <c:pt idx="91">
                  <c:v>1.0493806462330342</c:v>
                </c:pt>
                <c:pt idx="92">
                  <c:v>1.0483659130879817</c:v>
                </c:pt>
                <c:pt idx="93">
                  <c:v>1.0477086208840218</c:v>
                </c:pt>
                <c:pt idx="94">
                  <c:v>1.0465864438492569</c:v>
                </c:pt>
                <c:pt idx="95">
                  <c:v>1.0463110366168091</c:v>
                </c:pt>
                <c:pt idx="96">
                  <c:v>1.0460215563885389</c:v>
                </c:pt>
                <c:pt idx="97">
                  <c:v>1.0452776917161735</c:v>
                </c:pt>
                <c:pt idx="98">
                  <c:v>1.0442332281887607</c:v>
                </c:pt>
                <c:pt idx="99">
                  <c:v>1.0433524856246112</c:v>
                </c:pt>
                <c:pt idx="100">
                  <c:v>1.0426332031396457</c:v>
                </c:pt>
                <c:pt idx="101">
                  <c:v>1.0432021591367573</c:v>
                </c:pt>
                <c:pt idx="102">
                  <c:v>1.0433245105957942</c:v>
                </c:pt>
                <c:pt idx="103">
                  <c:v>1.0435033815583015</c:v>
                </c:pt>
                <c:pt idx="104">
                  <c:v>1.0434994317022324</c:v>
                </c:pt>
                <c:pt idx="105">
                  <c:v>1.0433736394970634</c:v>
                </c:pt>
                <c:pt idx="106">
                  <c:v>1.0428785968654697</c:v>
                </c:pt>
                <c:pt idx="107">
                  <c:v>1.0430652169312515</c:v>
                </c:pt>
                <c:pt idx="108">
                  <c:v>1.0427164180639206</c:v>
                </c:pt>
                <c:pt idx="109">
                  <c:v>1.0416543830010259</c:v>
                </c:pt>
                <c:pt idx="110">
                  <c:v>1.0411878735608244</c:v>
                </c:pt>
                <c:pt idx="111">
                  <c:v>1.0415377649346067</c:v>
                </c:pt>
                <c:pt idx="112">
                  <c:v>1.0408033101130791</c:v>
                </c:pt>
                <c:pt idx="113">
                  <c:v>1.0413118492821052</c:v>
                </c:pt>
                <c:pt idx="114">
                  <c:v>1.0403987115789657</c:v>
                </c:pt>
                <c:pt idx="115">
                  <c:v>1.0404159490191056</c:v>
                </c:pt>
                <c:pt idx="116">
                  <c:v>1.0393635350677668</c:v>
                </c:pt>
                <c:pt idx="117">
                  <c:v>1.0386581534478818</c:v>
                </c:pt>
                <c:pt idx="118">
                  <c:v>1.0384984388188643</c:v>
                </c:pt>
                <c:pt idx="119">
                  <c:v>1.0378878474459559</c:v>
                </c:pt>
                <c:pt idx="120">
                  <c:v>1.0376179235756586</c:v>
                </c:pt>
                <c:pt idx="121">
                  <c:v>1.0375875416903138</c:v>
                </c:pt>
                <c:pt idx="122">
                  <c:v>1.037811642825275</c:v>
                </c:pt>
                <c:pt idx="123">
                  <c:v>1.0377676049139537</c:v>
                </c:pt>
                <c:pt idx="124">
                  <c:v>1.0377226060370153</c:v>
                </c:pt>
                <c:pt idx="125">
                  <c:v>1.0383000639111886</c:v>
                </c:pt>
                <c:pt idx="126">
                  <c:v>1.0383501761262877</c:v>
                </c:pt>
                <c:pt idx="127">
                  <c:v>1.0389334664129335</c:v>
                </c:pt>
                <c:pt idx="128">
                  <c:v>1.0389724094640524</c:v>
                </c:pt>
                <c:pt idx="129">
                  <c:v>1.039976562492535</c:v>
                </c:pt>
                <c:pt idx="130">
                  <c:v>1.0409467875839593</c:v>
                </c:pt>
                <c:pt idx="131">
                  <c:v>1.0412978628339182</c:v>
                </c:pt>
                <c:pt idx="132">
                  <c:v>1.0426948888772436</c:v>
                </c:pt>
                <c:pt idx="133">
                  <c:v>1.0431554861870902</c:v>
                </c:pt>
                <c:pt idx="134">
                  <c:v>1.0436975515142246</c:v>
                </c:pt>
                <c:pt idx="135">
                  <c:v>1.0440470747029398</c:v>
                </c:pt>
                <c:pt idx="136">
                  <c:v>1.0443444805939164</c:v>
                </c:pt>
                <c:pt idx="137">
                  <c:v>1.0451247824415053</c:v>
                </c:pt>
                <c:pt idx="138">
                  <c:v>1.0462864451658582</c:v>
                </c:pt>
                <c:pt idx="139">
                  <c:v>1.0465261122075908</c:v>
                </c:pt>
                <c:pt idx="140">
                  <c:v>1.0465348565503463</c:v>
                </c:pt>
                <c:pt idx="141">
                  <c:v>1.0468379171291982</c:v>
                </c:pt>
                <c:pt idx="142">
                  <c:v>1.0468545982038338</c:v>
                </c:pt>
                <c:pt idx="143">
                  <c:v>1.0471286006499285</c:v>
                </c:pt>
                <c:pt idx="144">
                  <c:v>1.0468913911983342</c:v>
                </c:pt>
                <c:pt idx="145">
                  <c:v>1.0472904796928109</c:v>
                </c:pt>
                <c:pt idx="146">
                  <c:v>1.0473676780639394</c:v>
                </c:pt>
                <c:pt idx="147">
                  <c:v>1.0478547966102185</c:v>
                </c:pt>
                <c:pt idx="148">
                  <c:v>1.048127084914507</c:v>
                </c:pt>
                <c:pt idx="149">
                  <c:v>1.0481458326023059</c:v>
                </c:pt>
                <c:pt idx="150">
                  <c:v>1.0480842532739156</c:v>
                </c:pt>
                <c:pt idx="151">
                  <c:v>1.0484166216620872</c:v>
                </c:pt>
                <c:pt idx="152">
                  <c:v>1.0482911759391917</c:v>
                </c:pt>
                <c:pt idx="153">
                  <c:v>1.0482474424197581</c:v>
                </c:pt>
                <c:pt idx="154">
                  <c:v>1.0483531197992391</c:v>
                </c:pt>
                <c:pt idx="155">
                  <c:v>1.0483018359307195</c:v>
                </c:pt>
                <c:pt idx="156">
                  <c:v>1.0474658598863245</c:v>
                </c:pt>
                <c:pt idx="157">
                  <c:v>1.0476722494159825</c:v>
                </c:pt>
                <c:pt idx="158">
                  <c:v>1.0472295936416041</c:v>
                </c:pt>
                <c:pt idx="159">
                  <c:v>1.0469873247199168</c:v>
                </c:pt>
                <c:pt idx="160">
                  <c:v>1.046375998465493</c:v>
                </c:pt>
                <c:pt idx="161">
                  <c:v>1.0465521696411704</c:v>
                </c:pt>
                <c:pt idx="162">
                  <c:v>1.0466092175179507</c:v>
                </c:pt>
                <c:pt idx="163">
                  <c:v>1.0466699676733924</c:v>
                </c:pt>
                <c:pt idx="164">
                  <c:v>1.0469179362472565</c:v>
                </c:pt>
                <c:pt idx="165">
                  <c:v>1.0477356455899396</c:v>
                </c:pt>
                <c:pt idx="166">
                  <c:v>1.0479183019342164</c:v>
                </c:pt>
                <c:pt idx="167">
                  <c:v>1.0481590037481587</c:v>
                </c:pt>
                <c:pt idx="168">
                  <c:v>1.0482431911659824</c:v>
                </c:pt>
                <c:pt idx="169">
                  <c:v>1.0480714815538592</c:v>
                </c:pt>
                <c:pt idx="170">
                  <c:v>1.0482546290686856</c:v>
                </c:pt>
                <c:pt idx="171">
                  <c:v>1.0481023810294441</c:v>
                </c:pt>
                <c:pt idx="172">
                  <c:v>1.0480166191144817</c:v>
                </c:pt>
                <c:pt idx="173">
                  <c:v>1.0480729293239848</c:v>
                </c:pt>
              </c:numCache>
            </c:numRef>
          </c:val>
          <c:smooth val="0"/>
          <c:extLst>
            <c:ext xmlns:c16="http://schemas.microsoft.com/office/drawing/2014/chart" uri="{C3380CC4-5D6E-409C-BE32-E72D297353CC}">
              <c16:uniqueId val="{00000000-AE86-482F-9AB2-0F8D3277C4C7}"/>
            </c:ext>
          </c:extLst>
        </c:ser>
        <c:ser>
          <c:idx val="1"/>
          <c:order val="1"/>
          <c:tx>
            <c:strRef>
              <c:f>'KCOR YoB2'!$AI$7</c:f>
              <c:strCache>
                <c:ptCount val="1"/>
                <c:pt idx="0">
                  <c:v>d1 vs d1</c:v>
                </c:pt>
              </c:strCache>
            </c:strRef>
          </c:tx>
          <c:spPr>
            <a:ln w="28575" cap="rnd">
              <a:solidFill>
                <a:schemeClr val="accent2"/>
              </a:solidFill>
              <a:round/>
            </a:ln>
            <a:effectLst/>
          </c:spPr>
          <c:marker>
            <c:symbol val="none"/>
          </c:marker>
          <c:cat>
            <c:numRef>
              <c:f>'KCOR YoB2'!$AG$8:$AG$225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YoB2'!$AI$8:$AI$225</c:f>
              <c:numCache>
                <c:formatCode>General</c:formatCode>
                <c:ptCount val="218"/>
                <c:pt idx="0">
                  <c:v>0.98445305293844843</c:v>
                </c:pt>
                <c:pt idx="1">
                  <c:v>0.93597964754611052</c:v>
                </c:pt>
                <c:pt idx="2">
                  <c:v>0.98299748486897076</c:v>
                </c:pt>
                <c:pt idx="3">
                  <c:v>0.97661915142748668</c:v>
                </c:pt>
                <c:pt idx="4">
                  <c:v>1</c:v>
                </c:pt>
                <c:pt idx="5">
                  <c:v>1.0146479669288717</c:v>
                </c:pt>
                <c:pt idx="6">
                  <c:v>1.0223279151976805</c:v>
                </c:pt>
                <c:pt idx="7">
                  <c:v>1.0308627598984446</c:v>
                </c:pt>
                <c:pt idx="8">
                  <c:v>1.0350040876870061</c:v>
                </c:pt>
                <c:pt idx="9">
                  <c:v>1.0291052895532711</c:v>
                </c:pt>
                <c:pt idx="10">
                  <c:v>1.0278165829418084</c:v>
                </c:pt>
                <c:pt idx="11">
                  <c:v>1.0176059626835952</c:v>
                </c:pt>
                <c:pt idx="12">
                  <c:v>1.0190456672139157</c:v>
                </c:pt>
                <c:pt idx="13">
                  <c:v>1.0278437780168985</c:v>
                </c:pt>
                <c:pt idx="14">
                  <c:v>1.0286079083618467</c:v>
                </c:pt>
                <c:pt idx="15">
                  <c:v>1.0275806678178583</c:v>
                </c:pt>
                <c:pt idx="16">
                  <c:v>1.0307014461458763</c:v>
                </c:pt>
                <c:pt idx="17">
                  <c:v>1.0261788936108431</c:v>
                </c:pt>
                <c:pt idx="18">
                  <c:v>1.0209472307037428</c:v>
                </c:pt>
                <c:pt idx="19">
                  <c:v>1.0261625721357865</c:v>
                </c:pt>
                <c:pt idx="20">
                  <c:v>1.0233050001709589</c:v>
                </c:pt>
                <c:pt idx="21">
                  <c:v>1.0295567854964855</c:v>
                </c:pt>
                <c:pt idx="22">
                  <c:v>1.034296208654212</c:v>
                </c:pt>
                <c:pt idx="23">
                  <c:v>1.0354591195710945</c:v>
                </c:pt>
                <c:pt idx="24">
                  <c:v>1.0443948991171996</c:v>
                </c:pt>
                <c:pt idx="25">
                  <c:v>1.0484849697366199</c:v>
                </c:pt>
                <c:pt idx="26">
                  <c:v>1.0484232621424527</c:v>
                </c:pt>
                <c:pt idx="27">
                  <c:v>1.0461348821583705</c:v>
                </c:pt>
                <c:pt idx="28">
                  <c:v>1.0443623150600174</c:v>
                </c:pt>
                <c:pt idx="29">
                  <c:v>1.0429430654068041</c:v>
                </c:pt>
                <c:pt idx="30">
                  <c:v>1.0417229298049544</c:v>
                </c:pt>
                <c:pt idx="31">
                  <c:v>1.041032566769567</c:v>
                </c:pt>
                <c:pt idx="32">
                  <c:v>1.0437363408788916</c:v>
                </c:pt>
                <c:pt idx="33">
                  <c:v>1.0404816233641694</c:v>
                </c:pt>
                <c:pt idx="34">
                  <c:v>1.043084052772236</c:v>
                </c:pt>
                <c:pt idx="35">
                  <c:v>1.0469916580991676</c:v>
                </c:pt>
                <c:pt idx="36">
                  <c:v>1.0465695080126447</c:v>
                </c:pt>
                <c:pt idx="37">
                  <c:v>1.0456828754085257</c:v>
                </c:pt>
                <c:pt idx="38">
                  <c:v>1.0406485155839975</c:v>
                </c:pt>
                <c:pt idx="39">
                  <c:v>1.0366127170260593</c:v>
                </c:pt>
                <c:pt idx="40">
                  <c:v>1.0401113967791631</c:v>
                </c:pt>
                <c:pt idx="41">
                  <c:v>1.0386418161070146</c:v>
                </c:pt>
                <c:pt idx="42">
                  <c:v>1.0396587969520745</c:v>
                </c:pt>
                <c:pt idx="43">
                  <c:v>1.0415741023485703</c:v>
                </c:pt>
                <c:pt idx="44">
                  <c:v>1.0408767214831574</c:v>
                </c:pt>
                <c:pt idx="45">
                  <c:v>1.0402759202506564</c:v>
                </c:pt>
                <c:pt idx="46">
                  <c:v>1.0417333366202295</c:v>
                </c:pt>
                <c:pt idx="47">
                  <c:v>1.0374090907864593</c:v>
                </c:pt>
                <c:pt idx="48">
                  <c:v>1.038787493756038</c:v>
                </c:pt>
                <c:pt idx="49">
                  <c:v>1.0393012130808796</c:v>
                </c:pt>
                <c:pt idx="50">
                  <c:v>1.040170281222546</c:v>
                </c:pt>
                <c:pt idx="51">
                  <c:v>1.0384554784449544</c:v>
                </c:pt>
                <c:pt idx="52">
                  <c:v>1.0378550857634969</c:v>
                </c:pt>
                <c:pt idx="53">
                  <c:v>1.0361708939883432</c:v>
                </c:pt>
                <c:pt idx="54">
                  <c:v>1.03410055015527</c:v>
                </c:pt>
                <c:pt idx="55">
                  <c:v>1.0342405178414746</c:v>
                </c:pt>
                <c:pt idx="56">
                  <c:v>1.032926592124382</c:v>
                </c:pt>
                <c:pt idx="57">
                  <c:v>1.0337200994721467</c:v>
                </c:pt>
                <c:pt idx="58">
                  <c:v>1.034149577523352</c:v>
                </c:pt>
                <c:pt idx="59">
                  <c:v>1.0348481327544226</c:v>
                </c:pt>
                <c:pt idx="60">
                  <c:v>1.0359071339736754</c:v>
                </c:pt>
                <c:pt idx="61">
                  <c:v>1.0367289138141185</c:v>
                </c:pt>
                <c:pt idx="62">
                  <c:v>1.037261103164498</c:v>
                </c:pt>
                <c:pt idx="63">
                  <c:v>1.0371748001103396</c:v>
                </c:pt>
                <c:pt idx="64">
                  <c:v>1.0381756424909627</c:v>
                </c:pt>
                <c:pt idx="65">
                  <c:v>1.0364650497768273</c:v>
                </c:pt>
                <c:pt idx="66">
                  <c:v>1.0379171590982748</c:v>
                </c:pt>
                <c:pt idx="67">
                  <c:v>1.0388778906589085</c:v>
                </c:pt>
                <c:pt idx="68">
                  <c:v>1.0390030569122499</c:v>
                </c:pt>
                <c:pt idx="69">
                  <c:v>1.0390368704754962</c:v>
                </c:pt>
                <c:pt idx="70">
                  <c:v>1.0398162168627643</c:v>
                </c:pt>
                <c:pt idx="71">
                  <c:v>1.0395827168650771</c:v>
                </c:pt>
                <c:pt idx="72">
                  <c:v>1.0396219596948097</c:v>
                </c:pt>
                <c:pt idx="73">
                  <c:v>1.0393415983864356</c:v>
                </c:pt>
                <c:pt idx="74">
                  <c:v>1.0415053267210259</c:v>
                </c:pt>
                <c:pt idx="75">
                  <c:v>1.0414713775734441</c:v>
                </c:pt>
                <c:pt idx="76">
                  <c:v>1.0403018029615969</c:v>
                </c:pt>
                <c:pt idx="77">
                  <c:v>1.0417998146167478</c:v>
                </c:pt>
                <c:pt idx="78">
                  <c:v>1.0417417890558662</c:v>
                </c:pt>
                <c:pt idx="79">
                  <c:v>1.0439726137043859</c:v>
                </c:pt>
                <c:pt idx="80">
                  <c:v>1.0444219331435467</c:v>
                </c:pt>
                <c:pt idx="81">
                  <c:v>1.0447214128141511</c:v>
                </c:pt>
                <c:pt idx="82">
                  <c:v>1.0462711779314309</c:v>
                </c:pt>
                <c:pt idx="83">
                  <c:v>1.0477141637868703</c:v>
                </c:pt>
                <c:pt idx="84">
                  <c:v>1.0496531940723202</c:v>
                </c:pt>
                <c:pt idx="85">
                  <c:v>1.0485917749992286</c:v>
                </c:pt>
                <c:pt idx="86">
                  <c:v>1.0488209923693674</c:v>
                </c:pt>
                <c:pt idx="87">
                  <c:v>1.0498752689526112</c:v>
                </c:pt>
                <c:pt idx="88">
                  <c:v>1.0507992778039037</c:v>
                </c:pt>
                <c:pt idx="89">
                  <c:v>1.0506363674550321</c:v>
                </c:pt>
                <c:pt idx="90">
                  <c:v>1.0516457538984421</c:v>
                </c:pt>
                <c:pt idx="91">
                  <c:v>1.0527176585224285</c:v>
                </c:pt>
                <c:pt idx="92">
                  <c:v>1.0520416087293984</c:v>
                </c:pt>
                <c:pt idx="93">
                  <c:v>1.0529410911977091</c:v>
                </c:pt>
                <c:pt idx="94">
                  <c:v>1.0540810787414532</c:v>
                </c:pt>
                <c:pt idx="95">
                  <c:v>1.0545211059614752</c:v>
                </c:pt>
                <c:pt idx="96">
                  <c:v>1.0552717386403931</c:v>
                </c:pt>
                <c:pt idx="97">
                  <c:v>1.0565249427966217</c:v>
                </c:pt>
                <c:pt idx="98">
                  <c:v>1.0564324098940032</c:v>
                </c:pt>
                <c:pt idx="99">
                  <c:v>1.0568583042251936</c:v>
                </c:pt>
                <c:pt idx="100">
                  <c:v>1.0585033753983166</c:v>
                </c:pt>
                <c:pt idx="101">
                  <c:v>1.0586251474128801</c:v>
                </c:pt>
                <c:pt idx="102">
                  <c:v>1.0597555324905681</c:v>
                </c:pt>
                <c:pt idx="103">
                  <c:v>1.0602837554730855</c:v>
                </c:pt>
                <c:pt idx="104">
                  <c:v>1.0602931685717962</c:v>
                </c:pt>
                <c:pt idx="105">
                  <c:v>1.0598127480120831</c:v>
                </c:pt>
                <c:pt idx="106">
                  <c:v>1.0590280274108426</c:v>
                </c:pt>
                <c:pt idx="107">
                  <c:v>1.058459520482365</c:v>
                </c:pt>
                <c:pt idx="108">
                  <c:v>1.0586792969222394</c:v>
                </c:pt>
                <c:pt idx="109">
                  <c:v>1.0584015370287374</c:v>
                </c:pt>
                <c:pt idx="110">
                  <c:v>1.0582404227811155</c:v>
                </c:pt>
                <c:pt idx="111">
                  <c:v>1.0582327425514937</c:v>
                </c:pt>
                <c:pt idx="112">
                  <c:v>1.0576909162853154</c:v>
                </c:pt>
                <c:pt idx="113">
                  <c:v>1.0570036781230485</c:v>
                </c:pt>
                <c:pt idx="114">
                  <c:v>1.05754538205363</c:v>
                </c:pt>
                <c:pt idx="115">
                  <c:v>1.0575810027581536</c:v>
                </c:pt>
                <c:pt idx="116">
                  <c:v>1.0576439592327123</c:v>
                </c:pt>
                <c:pt idx="117">
                  <c:v>1.057455787618895</c:v>
                </c:pt>
                <c:pt idx="118">
                  <c:v>1.0575659635264416</c:v>
                </c:pt>
                <c:pt idx="119">
                  <c:v>1.0570145957073005</c:v>
                </c:pt>
                <c:pt idx="120">
                  <c:v>1.0574458451390243</c:v>
                </c:pt>
                <c:pt idx="121">
                  <c:v>1.0573753235808379</c:v>
                </c:pt>
                <c:pt idx="122">
                  <c:v>1.0579159102848934</c:v>
                </c:pt>
                <c:pt idx="123">
                  <c:v>1.0571134923773851</c:v>
                </c:pt>
                <c:pt idx="124">
                  <c:v>1.0579692886033472</c:v>
                </c:pt>
                <c:pt idx="125">
                  <c:v>1.0586673808809748</c:v>
                </c:pt>
                <c:pt idx="126">
                  <c:v>1.0590007415103502</c:v>
                </c:pt>
                <c:pt idx="127">
                  <c:v>1.0605251827373001</c:v>
                </c:pt>
                <c:pt idx="128">
                  <c:v>1.0614958553461489</c:v>
                </c:pt>
                <c:pt idx="129">
                  <c:v>1.0622640549969167</c:v>
                </c:pt>
                <c:pt idx="130">
                  <c:v>1.0629233766425805</c:v>
                </c:pt>
                <c:pt idx="131">
                  <c:v>1.0642621428543935</c:v>
                </c:pt>
                <c:pt idx="132">
                  <c:v>1.0644266345622486</c:v>
                </c:pt>
                <c:pt idx="133">
                  <c:v>1.0658127558778772</c:v>
                </c:pt>
                <c:pt idx="134">
                  <c:v>1.0658044198642103</c:v>
                </c:pt>
                <c:pt idx="135">
                  <c:v>1.0655588883704035</c:v>
                </c:pt>
                <c:pt idx="136">
                  <c:v>1.0664072075363404</c:v>
                </c:pt>
                <c:pt idx="137">
                  <c:v>1.0661909383664578</c:v>
                </c:pt>
                <c:pt idx="138">
                  <c:v>1.0675696446880572</c:v>
                </c:pt>
                <c:pt idx="139">
                  <c:v>1.0676185721868101</c:v>
                </c:pt>
                <c:pt idx="140">
                  <c:v>1.0691040223577328</c:v>
                </c:pt>
                <c:pt idx="141">
                  <c:v>1.0703559704949368</c:v>
                </c:pt>
                <c:pt idx="142">
                  <c:v>1.0701761100891696</c:v>
                </c:pt>
                <c:pt idx="143">
                  <c:v>1.0705961288640082</c:v>
                </c:pt>
                <c:pt idx="144">
                  <c:v>1.0705827852369281</c:v>
                </c:pt>
                <c:pt idx="145">
                  <c:v>1.0718158453431039</c:v>
                </c:pt>
                <c:pt idx="146">
                  <c:v>1.0727319164817266</c:v>
                </c:pt>
                <c:pt idx="147">
                  <c:v>1.0746899384553166</c:v>
                </c:pt>
                <c:pt idx="148">
                  <c:v>1.0748701327410395</c:v>
                </c:pt>
                <c:pt idx="149">
                  <c:v>1.0744403084279361</c:v>
                </c:pt>
                <c:pt idx="150">
                  <c:v>1.0749757645065581</c:v>
                </c:pt>
                <c:pt idx="151">
                  <c:v>1.0747304879921675</c:v>
                </c:pt>
                <c:pt idx="152">
                  <c:v>1.0750027877504726</c:v>
                </c:pt>
                <c:pt idx="153">
                  <c:v>1.0752595562987111</c:v>
                </c:pt>
                <c:pt idx="154">
                  <c:v>1.0753207942811498</c:v>
                </c:pt>
                <c:pt idx="155">
                  <c:v>1.0755620741248988</c:v>
                </c:pt>
                <c:pt idx="156">
                  <c:v>1.0759854463886069</c:v>
                </c:pt>
                <c:pt idx="157">
                  <c:v>1.076564484713548</c:v>
                </c:pt>
                <c:pt idx="158">
                  <c:v>1.0773396581127588</c:v>
                </c:pt>
                <c:pt idx="159">
                  <c:v>1.0767339874417587</c:v>
                </c:pt>
                <c:pt idx="160">
                  <c:v>1.0768548384009793</c:v>
                </c:pt>
                <c:pt idx="161">
                  <c:v>1.0774524294529693</c:v>
                </c:pt>
                <c:pt idx="162">
                  <c:v>1.0782701899388809</c:v>
                </c:pt>
                <c:pt idx="163">
                  <c:v>1.0786465693455145</c:v>
                </c:pt>
                <c:pt idx="164">
                  <c:v>1.0789146780195558</c:v>
                </c:pt>
                <c:pt idx="165">
                  <c:v>1.0800452707825721</c:v>
                </c:pt>
                <c:pt idx="166">
                  <c:v>1.0807182781965314</c:v>
                </c:pt>
                <c:pt idx="167">
                  <c:v>1.0816476271250404</c:v>
                </c:pt>
                <c:pt idx="168">
                  <c:v>1.0816507637966022</c:v>
                </c:pt>
                <c:pt idx="169">
                  <c:v>1.0813317955904429</c:v>
                </c:pt>
                <c:pt idx="170">
                  <c:v>1.0820736644448004</c:v>
                </c:pt>
                <c:pt idx="171">
                  <c:v>1.0821910449565357</c:v>
                </c:pt>
                <c:pt idx="172">
                  <c:v>1.0822619386154704</c:v>
                </c:pt>
                <c:pt idx="173">
                  <c:v>1.08226467265037</c:v>
                </c:pt>
              </c:numCache>
            </c:numRef>
          </c:val>
          <c:smooth val="0"/>
          <c:extLst>
            <c:ext xmlns:c16="http://schemas.microsoft.com/office/drawing/2014/chart" uri="{C3380CC4-5D6E-409C-BE32-E72D297353CC}">
              <c16:uniqueId val="{00000001-AE86-482F-9AB2-0F8D3277C4C7}"/>
            </c:ext>
          </c:extLst>
        </c:ser>
        <c:ser>
          <c:idx val="2"/>
          <c:order val="2"/>
          <c:tx>
            <c:strRef>
              <c:f>'KCOR YoB2'!$AJ$7</c:f>
              <c:strCache>
                <c:ptCount val="1"/>
                <c:pt idx="0">
                  <c:v>d2 vs d2</c:v>
                </c:pt>
              </c:strCache>
            </c:strRef>
          </c:tx>
          <c:spPr>
            <a:ln w="28575" cap="rnd">
              <a:solidFill>
                <a:schemeClr val="accent3"/>
              </a:solidFill>
              <a:round/>
            </a:ln>
            <a:effectLst/>
          </c:spPr>
          <c:marker>
            <c:symbol val="none"/>
          </c:marker>
          <c:cat>
            <c:numRef>
              <c:f>'KCOR YoB2'!$AG$8:$AG$225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YoB2'!$AJ$8:$AJ$225</c:f>
              <c:numCache>
                <c:formatCode>General</c:formatCode>
                <c:ptCount val="218"/>
                <c:pt idx="0">
                  <c:v>0.94954525350688501</c:v>
                </c:pt>
                <c:pt idx="1">
                  <c:v>0.99245915079509173</c:v>
                </c:pt>
                <c:pt idx="2">
                  <c:v>0.95992220259015282</c:v>
                </c:pt>
                <c:pt idx="3">
                  <c:v>0.96576073730393563</c:v>
                </c:pt>
                <c:pt idx="4">
                  <c:v>1</c:v>
                </c:pt>
                <c:pt idx="5">
                  <c:v>1.0107670233090591</c:v>
                </c:pt>
                <c:pt idx="6">
                  <c:v>1.0277956894083511</c:v>
                </c:pt>
                <c:pt idx="7">
                  <c:v>1.0379305189122487</c:v>
                </c:pt>
                <c:pt idx="8">
                  <c:v>1.0440448415183106</c:v>
                </c:pt>
                <c:pt idx="9">
                  <c:v>1.0405994201971209</c:v>
                </c:pt>
                <c:pt idx="10">
                  <c:v>1.0434160624665465</c:v>
                </c:pt>
                <c:pt idx="11">
                  <c:v>1.0445300292273445</c:v>
                </c:pt>
                <c:pt idx="12">
                  <c:v>1.0487368635352068</c:v>
                </c:pt>
                <c:pt idx="13">
                  <c:v>1.0518047971896471</c:v>
                </c:pt>
                <c:pt idx="14">
                  <c:v>1.0561143292513882</c:v>
                </c:pt>
                <c:pt idx="15">
                  <c:v>1.0492024823206147</c:v>
                </c:pt>
                <c:pt idx="16">
                  <c:v>1.0479807437568991</c:v>
                </c:pt>
                <c:pt idx="17">
                  <c:v>1.047527832202416</c:v>
                </c:pt>
                <c:pt idx="18">
                  <c:v>1.0497226352736093</c:v>
                </c:pt>
                <c:pt idx="19">
                  <c:v>1.0576979334566992</c:v>
                </c:pt>
                <c:pt idx="20">
                  <c:v>1.0565330931848333</c:v>
                </c:pt>
                <c:pt idx="21">
                  <c:v>1.0555717681463737</c:v>
                </c:pt>
                <c:pt idx="22">
                  <c:v>1.0590026482456014</c:v>
                </c:pt>
                <c:pt idx="23">
                  <c:v>1.0603302460416855</c:v>
                </c:pt>
                <c:pt idx="24">
                  <c:v>1.0666414047063242</c:v>
                </c:pt>
                <c:pt idx="25">
                  <c:v>1.0688229074937841</c:v>
                </c:pt>
                <c:pt idx="26">
                  <c:v>1.0710609174572949</c:v>
                </c:pt>
                <c:pt idx="27">
                  <c:v>1.0729767026461017</c:v>
                </c:pt>
                <c:pt idx="28">
                  <c:v>1.072755384231139</c:v>
                </c:pt>
                <c:pt idx="29">
                  <c:v>1.0748467013557399</c:v>
                </c:pt>
                <c:pt idx="30">
                  <c:v>1.0753046524638008</c:v>
                </c:pt>
                <c:pt idx="31">
                  <c:v>1.07324871455643</c:v>
                </c:pt>
                <c:pt idx="32">
                  <c:v>1.0748928312920161</c:v>
                </c:pt>
                <c:pt idx="33">
                  <c:v>1.073355365704866</c:v>
                </c:pt>
                <c:pt idx="34">
                  <c:v>1.0753735549637367</c:v>
                </c:pt>
                <c:pt idx="35">
                  <c:v>1.0770156589368354</c:v>
                </c:pt>
                <c:pt idx="36">
                  <c:v>1.0766866432658744</c:v>
                </c:pt>
                <c:pt idx="37">
                  <c:v>1.0791611316604319</c:v>
                </c:pt>
                <c:pt idx="38">
                  <c:v>1.0777240849315803</c:v>
                </c:pt>
                <c:pt idx="39">
                  <c:v>1.0784827108745472</c:v>
                </c:pt>
                <c:pt idx="40">
                  <c:v>1.0793167055695538</c:v>
                </c:pt>
                <c:pt idx="41">
                  <c:v>1.0806739181141674</c:v>
                </c:pt>
                <c:pt idx="42">
                  <c:v>1.0811356935372658</c:v>
                </c:pt>
                <c:pt idx="43">
                  <c:v>1.0825185250382061</c:v>
                </c:pt>
                <c:pt idx="44">
                  <c:v>1.0829670097092696</c:v>
                </c:pt>
                <c:pt idx="45">
                  <c:v>1.0849448044783891</c:v>
                </c:pt>
                <c:pt idx="46">
                  <c:v>1.0865583870349949</c:v>
                </c:pt>
                <c:pt idx="47">
                  <c:v>1.0888334577802992</c:v>
                </c:pt>
                <c:pt idx="48">
                  <c:v>1.0885194989640528</c:v>
                </c:pt>
                <c:pt idx="49">
                  <c:v>1.0907762464151176</c:v>
                </c:pt>
                <c:pt idx="50">
                  <c:v>1.091766878900202</c:v>
                </c:pt>
                <c:pt idx="51">
                  <c:v>1.091980038922951</c:v>
                </c:pt>
                <c:pt idx="52">
                  <c:v>1.0914097579384145</c:v>
                </c:pt>
                <c:pt idx="53">
                  <c:v>1.0910708208620485</c:v>
                </c:pt>
                <c:pt idx="54">
                  <c:v>1.0912162739173918</c:v>
                </c:pt>
                <c:pt idx="55">
                  <c:v>1.0924508407164042</c:v>
                </c:pt>
                <c:pt idx="56">
                  <c:v>1.0909274427913513</c:v>
                </c:pt>
                <c:pt idx="57">
                  <c:v>1.0926185915679503</c:v>
                </c:pt>
                <c:pt idx="58">
                  <c:v>1.0927368467798453</c:v>
                </c:pt>
                <c:pt idx="59">
                  <c:v>1.0955377883897262</c:v>
                </c:pt>
                <c:pt idx="60">
                  <c:v>1.0957780744612506</c:v>
                </c:pt>
                <c:pt idx="61">
                  <c:v>1.0960356744629127</c:v>
                </c:pt>
                <c:pt idx="62">
                  <c:v>1.0960731793376262</c:v>
                </c:pt>
                <c:pt idx="63">
                  <c:v>1.0970321636577867</c:v>
                </c:pt>
                <c:pt idx="64">
                  <c:v>1.0979827804632294</c:v>
                </c:pt>
                <c:pt idx="65">
                  <c:v>1.0983583107267936</c:v>
                </c:pt>
                <c:pt idx="66">
                  <c:v>1.0992999643951575</c:v>
                </c:pt>
                <c:pt idx="67">
                  <c:v>1.0996802656308138</c:v>
                </c:pt>
                <c:pt idx="68">
                  <c:v>1.0997982148235614</c:v>
                </c:pt>
                <c:pt idx="69">
                  <c:v>1.1007316117033574</c:v>
                </c:pt>
                <c:pt idx="70">
                  <c:v>1.1019205324431085</c:v>
                </c:pt>
                <c:pt idx="71">
                  <c:v>1.1021746522653022</c:v>
                </c:pt>
                <c:pt idx="72">
                  <c:v>1.1015979996948984</c:v>
                </c:pt>
                <c:pt idx="73">
                  <c:v>1.1020518558454016</c:v>
                </c:pt>
                <c:pt idx="74">
                  <c:v>1.1028118401868825</c:v>
                </c:pt>
                <c:pt idx="75">
                  <c:v>1.1044452999798899</c:v>
                </c:pt>
                <c:pt idx="76">
                  <c:v>1.1042784980640028</c:v>
                </c:pt>
                <c:pt idx="77">
                  <c:v>1.103498186653727</c:v>
                </c:pt>
                <c:pt idx="78">
                  <c:v>1.1035407382642102</c:v>
                </c:pt>
                <c:pt idx="79">
                  <c:v>1.1043567929312101</c:v>
                </c:pt>
                <c:pt idx="80">
                  <c:v>1.1052141972260405</c:v>
                </c:pt>
                <c:pt idx="81">
                  <c:v>1.1053983616442742</c:v>
                </c:pt>
                <c:pt idx="82">
                  <c:v>1.1054347424379363</c:v>
                </c:pt>
                <c:pt idx="83">
                  <c:v>1.1057619873302362</c:v>
                </c:pt>
                <c:pt idx="84">
                  <c:v>1.1065359731850957</c:v>
                </c:pt>
                <c:pt idx="85">
                  <c:v>1.1079926584741229</c:v>
                </c:pt>
                <c:pt idx="86">
                  <c:v>1.1080279447098236</c:v>
                </c:pt>
                <c:pt idx="87">
                  <c:v>1.1084245392331289</c:v>
                </c:pt>
                <c:pt idx="88">
                  <c:v>1.1097850738719293</c:v>
                </c:pt>
                <c:pt idx="89">
                  <c:v>1.1111053719517798</c:v>
                </c:pt>
                <c:pt idx="90">
                  <c:v>1.1114977892988951</c:v>
                </c:pt>
                <c:pt idx="91">
                  <c:v>1.1120232967262176</c:v>
                </c:pt>
                <c:pt idx="92">
                  <c:v>1.112918321780916</c:v>
                </c:pt>
                <c:pt idx="93">
                  <c:v>1.1135088623051033</c:v>
                </c:pt>
                <c:pt idx="94">
                  <c:v>1.1143945318914521</c:v>
                </c:pt>
                <c:pt idx="95">
                  <c:v>1.1147572802068662</c:v>
                </c:pt>
                <c:pt idx="96">
                  <c:v>1.1153787221611622</c:v>
                </c:pt>
                <c:pt idx="97">
                  <c:v>1.1166167558108344</c:v>
                </c:pt>
                <c:pt idx="98">
                  <c:v>1.1168800747273266</c:v>
                </c:pt>
                <c:pt idx="99">
                  <c:v>1.1176944478361093</c:v>
                </c:pt>
                <c:pt idx="100">
                  <c:v>1.1189561755531041</c:v>
                </c:pt>
                <c:pt idx="101">
                  <c:v>1.1201713686242574</c:v>
                </c:pt>
                <c:pt idx="102">
                  <c:v>1.120995229334171</c:v>
                </c:pt>
                <c:pt idx="103">
                  <c:v>1.1219330263765637</c:v>
                </c:pt>
                <c:pt idx="104">
                  <c:v>1.1223291813704392</c:v>
                </c:pt>
                <c:pt idx="105">
                  <c:v>1.1230680122200842</c:v>
                </c:pt>
                <c:pt idx="106">
                  <c:v>1.1231838210258924</c:v>
                </c:pt>
                <c:pt idx="107">
                  <c:v>1.1241064064830084</c:v>
                </c:pt>
                <c:pt idx="108">
                  <c:v>1.1256061032659341</c:v>
                </c:pt>
                <c:pt idx="109">
                  <c:v>1.1267614361619738</c:v>
                </c:pt>
                <c:pt idx="110">
                  <c:v>1.1270060167402269</c:v>
                </c:pt>
                <c:pt idx="111">
                  <c:v>1.1277141625640612</c:v>
                </c:pt>
                <c:pt idx="112">
                  <c:v>1.1286832773339064</c:v>
                </c:pt>
                <c:pt idx="113">
                  <c:v>1.1288400329101052</c:v>
                </c:pt>
                <c:pt idx="114">
                  <c:v>1.1298639200094283</c:v>
                </c:pt>
                <c:pt idx="115">
                  <c:v>1.1307636184999474</c:v>
                </c:pt>
                <c:pt idx="116">
                  <c:v>1.1313325543278263</c:v>
                </c:pt>
                <c:pt idx="117">
                  <c:v>1.1324159249598933</c:v>
                </c:pt>
                <c:pt idx="118">
                  <c:v>1.1328120031931284</c:v>
                </c:pt>
                <c:pt idx="119">
                  <c:v>1.1340945579500115</c:v>
                </c:pt>
                <c:pt idx="120">
                  <c:v>1.1352116394328475</c:v>
                </c:pt>
                <c:pt idx="121">
                  <c:v>1.1362779740447824</c:v>
                </c:pt>
                <c:pt idx="122">
                  <c:v>1.1375060562314094</c:v>
                </c:pt>
                <c:pt idx="123">
                  <c:v>1.1383663892044336</c:v>
                </c:pt>
                <c:pt idx="124">
                  <c:v>1.1390226292140524</c:v>
                </c:pt>
                <c:pt idx="125">
                  <c:v>1.1396714443521887</c:v>
                </c:pt>
                <c:pt idx="126">
                  <c:v>1.1401681567686432</c:v>
                </c:pt>
                <c:pt idx="127">
                  <c:v>1.1417032021616527</c:v>
                </c:pt>
                <c:pt idx="128">
                  <c:v>1.1421078811548375</c:v>
                </c:pt>
                <c:pt idx="129">
                  <c:v>1.1430603910330681</c:v>
                </c:pt>
                <c:pt idx="130">
                  <c:v>1.1444973872863564</c:v>
                </c:pt>
                <c:pt idx="131">
                  <c:v>1.1447676234628246</c:v>
                </c:pt>
                <c:pt idx="132">
                  <c:v>1.1451379507072756</c:v>
                </c:pt>
                <c:pt idx="133">
                  <c:v>1.1460166285172373</c:v>
                </c:pt>
                <c:pt idx="134">
                  <c:v>1.1470306039292781</c:v>
                </c:pt>
                <c:pt idx="135">
                  <c:v>1.1478825883034289</c:v>
                </c:pt>
                <c:pt idx="136">
                  <c:v>1.149197538562027</c:v>
                </c:pt>
                <c:pt idx="137">
                  <c:v>1.1499727015855001</c:v>
                </c:pt>
                <c:pt idx="138">
                  <c:v>1.1514168284015878</c:v>
                </c:pt>
                <c:pt idx="139">
                  <c:v>1.151793413620966</c:v>
                </c:pt>
                <c:pt idx="140">
                  <c:v>1.1523410397716138</c:v>
                </c:pt>
                <c:pt idx="141">
                  <c:v>1.1523590826787635</c:v>
                </c:pt>
                <c:pt idx="142">
                  <c:v>1.1528504049246229</c:v>
                </c:pt>
                <c:pt idx="143">
                  <c:v>1.1542342863229915</c:v>
                </c:pt>
                <c:pt idx="144">
                  <c:v>1.1549820971463258</c:v>
                </c:pt>
                <c:pt idx="145">
                  <c:v>1.1558808010265218</c:v>
                </c:pt>
                <c:pt idx="146">
                  <c:v>1.1565394755943272</c:v>
                </c:pt>
                <c:pt idx="147">
                  <c:v>1.1567316547068391</c:v>
                </c:pt>
                <c:pt idx="148">
                  <c:v>1.1569540284484652</c:v>
                </c:pt>
                <c:pt idx="149">
                  <c:v>1.1575003438896572</c:v>
                </c:pt>
                <c:pt idx="150">
                  <c:v>1.1581191108863076</c:v>
                </c:pt>
                <c:pt idx="151">
                  <c:v>1.1588745773111515</c:v>
                </c:pt>
                <c:pt idx="152">
                  <c:v>1.1596394586444954</c:v>
                </c:pt>
                <c:pt idx="153">
                  <c:v>1.1600414322569927</c:v>
                </c:pt>
                <c:pt idx="154">
                  <c:v>1.1607578005499133</c:v>
                </c:pt>
                <c:pt idx="155">
                  <c:v>1.1613731378368297</c:v>
                </c:pt>
                <c:pt idx="156">
                  <c:v>1.1618536382810398</c:v>
                </c:pt>
                <c:pt idx="157">
                  <c:v>1.1626228665847829</c:v>
                </c:pt>
                <c:pt idx="158">
                  <c:v>1.1639230865296606</c:v>
                </c:pt>
                <c:pt idx="159">
                  <c:v>1.1647720687054453</c:v>
                </c:pt>
                <c:pt idx="160">
                  <c:v>1.1653211898427245</c:v>
                </c:pt>
                <c:pt idx="161">
                  <c:v>1.1660411687119423</c:v>
                </c:pt>
                <c:pt idx="162">
                  <c:v>1.1668365768625975</c:v>
                </c:pt>
                <c:pt idx="163">
                  <c:v>1.1673803487482792</c:v>
                </c:pt>
                <c:pt idx="164">
                  <c:v>1.1676579648884413</c:v>
                </c:pt>
                <c:pt idx="165">
                  <c:v>1.1678452312536221</c:v>
                </c:pt>
                <c:pt idx="166">
                  <c:v>1.1684496699180535</c:v>
                </c:pt>
                <c:pt idx="167">
                  <c:v>1.1693510040996062</c:v>
                </c:pt>
                <c:pt idx="168">
                  <c:v>1.1689790105706477</c:v>
                </c:pt>
                <c:pt idx="169">
                  <c:v>1.1693567045171369</c:v>
                </c:pt>
                <c:pt idx="170">
                  <c:v>1.1694973520486263</c:v>
                </c:pt>
                <c:pt idx="171">
                  <c:v>1.1699906776454638</c:v>
                </c:pt>
                <c:pt idx="172">
                  <c:v>1.1701055583513091</c:v>
                </c:pt>
                <c:pt idx="173">
                  <c:v>1.1701125258668126</c:v>
                </c:pt>
              </c:numCache>
            </c:numRef>
          </c:val>
          <c:smooth val="0"/>
          <c:extLst>
            <c:ext xmlns:c16="http://schemas.microsoft.com/office/drawing/2014/chart" uri="{C3380CC4-5D6E-409C-BE32-E72D297353CC}">
              <c16:uniqueId val="{00000002-AE86-482F-9AB2-0F8D3277C4C7}"/>
            </c:ext>
          </c:extLst>
        </c:ser>
        <c:dLbls>
          <c:showLegendKey val="0"/>
          <c:showVal val="0"/>
          <c:showCatName val="0"/>
          <c:showSerName val="0"/>
          <c:showPercent val="0"/>
          <c:showBubbleSize val="0"/>
        </c:dLbls>
        <c:smooth val="0"/>
        <c:axId val="692970095"/>
        <c:axId val="1708881951"/>
      </c:lineChart>
      <c:dateAx>
        <c:axId val="69297009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881951"/>
        <c:crosses val="autoZero"/>
        <c:auto val="1"/>
        <c:lblOffset val="100"/>
        <c:baseTimeUnit val="days"/>
      </c:dateAx>
      <c:valAx>
        <c:axId val="170888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70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 Hazards</a:t>
            </a:r>
            <a:r>
              <a:rPr lang="en-US" baseline="0"/>
              <a:t> before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YoB2'!$X$7</c:f>
              <c:strCache>
                <c:ptCount val="1"/>
                <c:pt idx="0">
                  <c:v>d0</c:v>
                </c:pt>
              </c:strCache>
            </c:strRef>
          </c:tx>
          <c:spPr>
            <a:ln w="28575" cap="rnd">
              <a:solidFill>
                <a:schemeClr val="accent1"/>
              </a:solidFill>
              <a:round/>
            </a:ln>
            <a:effectLst/>
          </c:spPr>
          <c:marker>
            <c:symbol val="none"/>
          </c:marker>
          <c:cat>
            <c:numRef>
              <c:f>'KCOR YoB2'!$W$8:$W$181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YoB2'!$X$8:$X$181</c:f>
              <c:numCache>
                <c:formatCode>General</c:formatCode>
                <c:ptCount val="174"/>
                <c:pt idx="0">
                  <c:v>1.5667358643922345E-3</c:v>
                </c:pt>
                <c:pt idx="1">
                  <c:v>2.887063473715477E-3</c:v>
                </c:pt>
                <c:pt idx="2">
                  <c:v>4.0845619124566176E-3</c:v>
                </c:pt>
                <c:pt idx="3">
                  <c:v>5.4794982238667387E-3</c:v>
                </c:pt>
                <c:pt idx="4">
                  <c:v>6.7812141165314987E-3</c:v>
                </c:pt>
                <c:pt idx="5">
                  <c:v>8.0250730959530777E-3</c:v>
                </c:pt>
                <c:pt idx="6">
                  <c:v>9.2704811876124834E-3</c:v>
                </c:pt>
                <c:pt idx="7">
                  <c:v>1.0415956685141461E-2</c:v>
                </c:pt>
                <c:pt idx="8">
                  <c:v>1.1646417307365646E-2</c:v>
                </c:pt>
                <c:pt idx="9">
                  <c:v>1.2866425592076951E-2</c:v>
                </c:pt>
                <c:pt idx="10">
                  <c:v>1.4069950087760673E-2</c:v>
                </c:pt>
                <c:pt idx="11">
                  <c:v>1.5202945242366069E-2</c:v>
                </c:pt>
                <c:pt idx="12">
                  <c:v>1.6445319356726072E-2</c:v>
                </c:pt>
                <c:pt idx="13">
                  <c:v>1.7641135944405518E-2</c:v>
                </c:pt>
                <c:pt idx="14">
                  <c:v>1.8922666736645291E-2</c:v>
                </c:pt>
                <c:pt idx="15">
                  <c:v>2.0067203806035078E-2</c:v>
                </c:pt>
                <c:pt idx="16">
                  <c:v>2.1219086598167087E-2</c:v>
                </c:pt>
                <c:pt idx="17">
                  <c:v>2.2620019171920313E-2</c:v>
                </c:pt>
                <c:pt idx="18">
                  <c:v>2.3986610465480975E-2</c:v>
                </c:pt>
                <c:pt idx="19">
                  <c:v>2.5767188109403E-2</c:v>
                </c:pt>
                <c:pt idx="20">
                  <c:v>2.7563087148089152E-2</c:v>
                </c:pt>
                <c:pt idx="21">
                  <c:v>2.9398719588934093E-2</c:v>
                </c:pt>
                <c:pt idx="22">
                  <c:v>3.1938902422456929E-2</c:v>
                </c:pt>
                <c:pt idx="23">
                  <c:v>3.4461095073536965E-2</c:v>
                </c:pt>
                <c:pt idx="24">
                  <c:v>3.695288478734314E-2</c:v>
                </c:pt>
                <c:pt idx="25">
                  <c:v>3.9450899030574242E-2</c:v>
                </c:pt>
                <c:pt idx="26">
                  <c:v>4.1868922783086571E-2</c:v>
                </c:pt>
                <c:pt idx="27">
                  <c:v>4.4156963991571631E-2</c:v>
                </c:pt>
                <c:pt idx="28">
                  <c:v>4.6332678446816052E-2</c:v>
                </c:pt>
                <c:pt idx="29">
                  <c:v>4.8221721016525776E-2</c:v>
                </c:pt>
                <c:pt idx="30">
                  <c:v>5.0014964878671533E-2</c:v>
                </c:pt>
                <c:pt idx="31">
                  <c:v>5.1543931632499602E-2</c:v>
                </c:pt>
                <c:pt idx="32">
                  <c:v>5.3006716474959178E-2</c:v>
                </c:pt>
                <c:pt idx="33">
                  <c:v>5.4708727814860518E-2</c:v>
                </c:pt>
                <c:pt idx="34">
                  <c:v>5.6644933582543348E-2</c:v>
                </c:pt>
                <c:pt idx="35">
                  <c:v>5.8566103646250957E-2</c:v>
                </c:pt>
                <c:pt idx="36">
                  <c:v>6.029016093582603E-2</c:v>
                </c:pt>
                <c:pt idx="37">
                  <c:v>6.1929201867444161E-2</c:v>
                </c:pt>
                <c:pt idx="38">
                  <c:v>6.3407268574050143E-2</c:v>
                </c:pt>
                <c:pt idx="39">
                  <c:v>6.4887523196129185E-2</c:v>
                </c:pt>
                <c:pt idx="40">
                  <c:v>6.6483612171508374E-2</c:v>
                </c:pt>
                <c:pt idx="41">
                  <c:v>6.7905202253816674E-2</c:v>
                </c:pt>
                <c:pt idx="42">
                  <c:v>6.9316152854706645E-2</c:v>
                </c:pt>
                <c:pt idx="43">
                  <c:v>7.0614973644823456E-2</c:v>
                </c:pt>
                <c:pt idx="44">
                  <c:v>7.1864700231578357E-2</c:v>
                </c:pt>
                <c:pt idx="45">
                  <c:v>7.3115990589364938E-2</c:v>
                </c:pt>
                <c:pt idx="46">
                  <c:v>7.4368848636550425E-2</c:v>
                </c:pt>
                <c:pt idx="47">
                  <c:v>7.5667880912959257E-2</c:v>
                </c:pt>
                <c:pt idx="48">
                  <c:v>7.6821868194148143E-2</c:v>
                </c:pt>
                <c:pt idx="49">
                  <c:v>7.7843077522287696E-2</c:v>
                </c:pt>
                <c:pt idx="50">
                  <c:v>7.8986792804381242E-2</c:v>
                </c:pt>
                <c:pt idx="51">
                  <c:v>8.0163820434095437E-2</c:v>
                </c:pt>
                <c:pt idx="52">
                  <c:v>8.1182042859560516E-2</c:v>
                </c:pt>
                <c:pt idx="53">
                  <c:v>8.2182062174037729E-2</c:v>
                </c:pt>
                <c:pt idx="54">
                  <c:v>8.3337174637149708E-2</c:v>
                </c:pt>
                <c:pt idx="55">
                  <c:v>8.4313643111209396E-2</c:v>
                </c:pt>
                <c:pt idx="56">
                  <c:v>8.5561311933424825E-2</c:v>
                </c:pt>
                <c:pt idx="57">
                  <c:v>8.6816982739221032E-2</c:v>
                </c:pt>
                <c:pt idx="58">
                  <c:v>8.7964562954003039E-2</c:v>
                </c:pt>
                <c:pt idx="59">
                  <c:v>8.9307226276368598E-2</c:v>
                </c:pt>
                <c:pt idx="60">
                  <c:v>9.044473577054922E-2</c:v>
                </c:pt>
                <c:pt idx="61">
                  <c:v>9.1538222516647588E-2</c:v>
                </c:pt>
                <c:pt idx="62">
                  <c:v>9.2736607108275526E-2</c:v>
                </c:pt>
                <c:pt idx="63">
                  <c:v>9.381962682846276E-2</c:v>
                </c:pt>
                <c:pt idx="64">
                  <c:v>9.511170475364103E-2</c:v>
                </c:pt>
                <c:pt idx="65">
                  <c:v>9.6145269701845171E-2</c:v>
                </c:pt>
                <c:pt idx="66">
                  <c:v>9.7323145302099498E-2</c:v>
                </c:pt>
                <c:pt idx="67">
                  <c:v>9.8691482204615683E-2</c:v>
                </c:pt>
                <c:pt idx="68">
                  <c:v>0.10008128208184944</c:v>
                </c:pt>
                <c:pt idx="69">
                  <c:v>0.10155148141162076</c:v>
                </c:pt>
                <c:pt idx="70">
                  <c:v>0.10262445692772261</c:v>
                </c:pt>
                <c:pt idx="71">
                  <c:v>0.10390175107222425</c:v>
                </c:pt>
                <c:pt idx="72">
                  <c:v>0.10495756849423465</c:v>
                </c:pt>
                <c:pt idx="73">
                  <c:v>0.10617872217649744</c:v>
                </c:pt>
                <c:pt idx="74">
                  <c:v>0.10728298289421082</c:v>
                </c:pt>
                <c:pt idx="75">
                  <c:v>0.10841480023971217</c:v>
                </c:pt>
                <c:pt idx="76">
                  <c:v>0.10969292407546587</c:v>
                </c:pt>
                <c:pt idx="77">
                  <c:v>0.11088027497156631</c:v>
                </c:pt>
                <c:pt idx="78">
                  <c:v>0.1122871304857557</c:v>
                </c:pt>
                <c:pt idx="79">
                  <c:v>0.11388131502772715</c:v>
                </c:pt>
                <c:pt idx="80">
                  <c:v>0.11557751092093119</c:v>
                </c:pt>
                <c:pt idx="81">
                  <c:v>0.11719687998648402</c:v>
                </c:pt>
                <c:pt idx="82">
                  <c:v>0.11865256655975308</c:v>
                </c:pt>
                <c:pt idx="83">
                  <c:v>0.11999047516252072</c:v>
                </c:pt>
                <c:pt idx="84">
                  <c:v>0.12114344351697244</c:v>
                </c:pt>
                <c:pt idx="85">
                  <c:v>0.12238453583737974</c:v>
                </c:pt>
                <c:pt idx="86">
                  <c:v>0.12356700734031431</c:v>
                </c:pt>
                <c:pt idx="87">
                  <c:v>0.12469064805406659</c:v>
                </c:pt>
                <c:pt idx="88">
                  <c:v>0.12594285380708056</c:v>
                </c:pt>
                <c:pt idx="89">
                  <c:v>0.12704904490207761</c:v>
                </c:pt>
                <c:pt idx="90">
                  <c:v>0.12824376411740498</c:v>
                </c:pt>
                <c:pt idx="91">
                  <c:v>0.12950042981822676</c:v>
                </c:pt>
                <c:pt idx="92">
                  <c:v>0.13055671227349461</c:v>
                </c:pt>
                <c:pt idx="93">
                  <c:v>0.13163432761525623</c:v>
                </c:pt>
                <c:pt idx="94">
                  <c:v>0.13261192058972013</c:v>
                </c:pt>
                <c:pt idx="95">
                  <c:v>0.13369850675795641</c:v>
                </c:pt>
                <c:pt idx="96">
                  <c:v>0.13476599508655243</c:v>
                </c:pt>
                <c:pt idx="97">
                  <c:v>0.13571282395711412</c:v>
                </c:pt>
                <c:pt idx="98">
                  <c:v>0.13673505243632242</c:v>
                </c:pt>
                <c:pt idx="99">
                  <c:v>0.13763629221014684</c:v>
                </c:pt>
                <c:pt idx="100">
                  <c:v>0.13860620136568363</c:v>
                </c:pt>
                <c:pt idx="101">
                  <c:v>0.13970611728548821</c:v>
                </c:pt>
                <c:pt idx="102">
                  <c:v>0.1407256377913931</c:v>
                </c:pt>
                <c:pt idx="103">
                  <c:v>0.14181427322648454</c:v>
                </c:pt>
                <c:pt idx="104">
                  <c:v>0.14287683505380111</c:v>
                </c:pt>
                <c:pt idx="105">
                  <c:v>0.1439746385345155</c:v>
                </c:pt>
                <c:pt idx="106">
                  <c:v>0.14495071784507169</c:v>
                </c:pt>
                <c:pt idx="107">
                  <c:v>0.14598927434501538</c:v>
                </c:pt>
                <c:pt idx="108">
                  <c:v>0.14696048022123237</c:v>
                </c:pt>
                <c:pt idx="109">
                  <c:v>0.14782989369576932</c:v>
                </c:pt>
                <c:pt idx="110">
                  <c:v>0.14868635437320143</c:v>
                </c:pt>
                <c:pt idx="111">
                  <c:v>0.14970821472787244</c:v>
                </c:pt>
                <c:pt idx="112">
                  <c:v>0.15062122797506894</c:v>
                </c:pt>
                <c:pt idx="113">
                  <c:v>0.15185133763741723</c:v>
                </c:pt>
                <c:pt idx="114">
                  <c:v>0.15277319324656169</c:v>
                </c:pt>
                <c:pt idx="115">
                  <c:v>0.15370278852643288</c:v>
                </c:pt>
                <c:pt idx="116">
                  <c:v>0.15454361120374757</c:v>
                </c:pt>
                <c:pt idx="117">
                  <c:v>0.15546795319329623</c:v>
                </c:pt>
                <c:pt idx="118">
                  <c:v>0.15650367891525982</c:v>
                </c:pt>
                <c:pt idx="119">
                  <c:v>0.15741600575740475</c:v>
                </c:pt>
                <c:pt idx="120">
                  <c:v>0.15852989594338801</c:v>
                </c:pt>
                <c:pt idx="121">
                  <c:v>0.15965888866251926</c:v>
                </c:pt>
                <c:pt idx="122">
                  <c:v>0.16080303371235677</c:v>
                </c:pt>
                <c:pt idx="123">
                  <c:v>0.16189986758258393</c:v>
                </c:pt>
                <c:pt idx="124">
                  <c:v>0.16301181276706694</c:v>
                </c:pt>
                <c:pt idx="125">
                  <c:v>0.1642085344494861</c:v>
                </c:pt>
                <c:pt idx="126">
                  <c:v>0.16539274969706957</c:v>
                </c:pt>
                <c:pt idx="127">
                  <c:v>0.16665513395728118</c:v>
                </c:pt>
                <c:pt idx="128">
                  <c:v>0.16789815087710552</c:v>
                </c:pt>
                <c:pt idx="129">
                  <c:v>0.16935962316822709</c:v>
                </c:pt>
                <c:pt idx="130">
                  <c:v>0.17067607621813397</c:v>
                </c:pt>
                <c:pt idx="131">
                  <c:v>0.17203636306973291</c:v>
                </c:pt>
                <c:pt idx="132">
                  <c:v>0.17353200807323282</c:v>
                </c:pt>
                <c:pt idx="133">
                  <c:v>0.17483286013886842</c:v>
                </c:pt>
                <c:pt idx="134">
                  <c:v>0.17603677617914085</c:v>
                </c:pt>
                <c:pt idx="135">
                  <c:v>0.17728446336188233</c:v>
                </c:pt>
                <c:pt idx="136">
                  <c:v>0.17851958471957863</c:v>
                </c:pt>
                <c:pt idx="137">
                  <c:v>0.17983401680570812</c:v>
                </c:pt>
                <c:pt idx="138">
                  <c:v>0.18125639652362405</c:v>
                </c:pt>
                <c:pt idx="139">
                  <c:v>0.18239008709087118</c:v>
                </c:pt>
                <c:pt idx="140">
                  <c:v>0.18344699343316015</c:v>
                </c:pt>
                <c:pt idx="141">
                  <c:v>0.18444818287294126</c:v>
                </c:pt>
                <c:pt idx="142">
                  <c:v>0.18552860320464382</c:v>
                </c:pt>
                <c:pt idx="143">
                  <c:v>0.18658883363722084</c:v>
                </c:pt>
                <c:pt idx="144">
                  <c:v>0.18755041669058317</c:v>
                </c:pt>
                <c:pt idx="145">
                  <c:v>0.18859852644589623</c:v>
                </c:pt>
                <c:pt idx="146">
                  <c:v>0.18956918549963239</c:v>
                </c:pt>
                <c:pt idx="147">
                  <c:v>0.19064085912757631</c:v>
                </c:pt>
                <c:pt idx="148">
                  <c:v>0.1916850589077648</c:v>
                </c:pt>
                <c:pt idx="149">
                  <c:v>0.19257993277237867</c:v>
                </c:pt>
                <c:pt idx="150">
                  <c:v>0.19349711422362492</c:v>
                </c:pt>
                <c:pt idx="151">
                  <c:v>0.19450124559098828</c:v>
                </c:pt>
                <c:pt idx="152">
                  <c:v>0.19541300919868632</c:v>
                </c:pt>
                <c:pt idx="153">
                  <c:v>0.19636155088706919</c:v>
                </c:pt>
                <c:pt idx="154">
                  <c:v>0.19733977821589879</c:v>
                </c:pt>
                <c:pt idx="155">
                  <c:v>0.19824693183184694</c:v>
                </c:pt>
                <c:pt idx="156">
                  <c:v>0.19896027314546169</c:v>
                </c:pt>
                <c:pt idx="157">
                  <c:v>0.19996990803189627</c:v>
                </c:pt>
                <c:pt idx="158">
                  <c:v>0.20080001422487537</c:v>
                </c:pt>
                <c:pt idx="159">
                  <c:v>0.20155853954361427</c:v>
                </c:pt>
                <c:pt idx="160">
                  <c:v>0.20236103527597832</c:v>
                </c:pt>
                <c:pt idx="161">
                  <c:v>0.20320760689258746</c:v>
                </c:pt>
                <c:pt idx="162">
                  <c:v>0.20406214068056586</c:v>
                </c:pt>
                <c:pt idx="163">
                  <c:v>0.20493915887510952</c:v>
                </c:pt>
                <c:pt idx="164">
                  <c:v>0.20578065940717866</c:v>
                </c:pt>
                <c:pt idx="165">
                  <c:v>0.20668097820987044</c:v>
                </c:pt>
                <c:pt idx="166">
                  <c:v>0.20743670981579854</c:v>
                </c:pt>
                <c:pt idx="167">
                  <c:v>0.20818573811390909</c:v>
                </c:pt>
                <c:pt idx="168">
                  <c:v>0.20866599309487016</c:v>
                </c:pt>
                <c:pt idx="169">
                  <c:v>0.20907366312075418</c:v>
                </c:pt>
                <c:pt idx="170">
                  <c:v>0.20943779470736629</c:v>
                </c:pt>
                <c:pt idx="171">
                  <c:v>0.20973648158011343</c:v>
                </c:pt>
                <c:pt idx="172">
                  <c:v>0.20986764058873938</c:v>
                </c:pt>
                <c:pt idx="173">
                  <c:v>0.20991136408137889</c:v>
                </c:pt>
              </c:numCache>
            </c:numRef>
          </c:val>
          <c:smooth val="0"/>
          <c:extLst>
            <c:ext xmlns:c16="http://schemas.microsoft.com/office/drawing/2014/chart" uri="{C3380CC4-5D6E-409C-BE32-E72D297353CC}">
              <c16:uniqueId val="{00000000-748A-411F-B449-4797E5250D72}"/>
            </c:ext>
          </c:extLst>
        </c:ser>
        <c:ser>
          <c:idx val="1"/>
          <c:order val="1"/>
          <c:tx>
            <c:strRef>
              <c:f>'KCOR YoB2'!$Y$7</c:f>
              <c:strCache>
                <c:ptCount val="1"/>
                <c:pt idx="0">
                  <c:v>d1</c:v>
                </c:pt>
              </c:strCache>
            </c:strRef>
          </c:tx>
          <c:spPr>
            <a:ln w="28575" cap="rnd">
              <a:solidFill>
                <a:schemeClr val="accent2"/>
              </a:solidFill>
              <a:round/>
            </a:ln>
            <a:effectLst/>
          </c:spPr>
          <c:marker>
            <c:symbol val="none"/>
          </c:marker>
          <c:cat>
            <c:numRef>
              <c:f>'KCOR YoB2'!$W$8:$W$181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YoB2'!$Y$8:$Y$181</c:f>
              <c:numCache>
                <c:formatCode>General</c:formatCode>
                <c:ptCount val="174"/>
                <c:pt idx="0">
                  <c:v>5.9062852044244451E-4</c:v>
                </c:pt>
                <c:pt idx="1">
                  <c:v>1.1529097906356877E-3</c:v>
                </c:pt>
                <c:pt idx="2">
                  <c:v>1.7327347686319685E-3</c:v>
                </c:pt>
                <c:pt idx="3">
                  <c:v>2.2784217014830757E-3</c:v>
                </c:pt>
                <c:pt idx="4">
                  <c:v>2.9163912557653793E-3</c:v>
                </c:pt>
                <c:pt idx="5">
                  <c:v>3.5720271597874833E-3</c:v>
                </c:pt>
                <c:pt idx="6">
                  <c:v>4.2511208835507444E-3</c:v>
                </c:pt>
                <c:pt idx="7">
                  <c:v>4.9249152059785313E-3</c:v>
                </c:pt>
                <c:pt idx="8">
                  <c:v>5.5933990979362448E-3</c:v>
                </c:pt>
                <c:pt idx="9">
                  <c:v>6.1815733528611441E-3</c:v>
                </c:pt>
                <c:pt idx="10">
                  <c:v>6.8393542316934047E-3</c:v>
                </c:pt>
                <c:pt idx="11">
                  <c:v>7.4513634886713169E-3</c:v>
                </c:pt>
                <c:pt idx="12">
                  <c:v>8.1619949695071747E-3</c:v>
                </c:pt>
                <c:pt idx="13">
                  <c:v>8.9483221683757282E-3</c:v>
                </c:pt>
                <c:pt idx="14">
                  <c:v>9.5963503339899399E-3</c:v>
                </c:pt>
                <c:pt idx="15">
                  <c:v>1.0279548887634445E-2</c:v>
                </c:pt>
                <c:pt idx="16">
                  <c:v>1.1055950940645709E-2</c:v>
                </c:pt>
                <c:pt idx="17">
                  <c:v>1.168794676383794E-2</c:v>
                </c:pt>
                <c:pt idx="18">
                  <c:v>1.2360968482587947E-2</c:v>
                </c:pt>
                <c:pt idx="19">
                  <c:v>1.3202883104117748E-2</c:v>
                </c:pt>
                <c:pt idx="20">
                  <c:v>1.3946679988894119E-2</c:v>
                </c:pt>
                <c:pt idx="21">
                  <c:v>1.487138628608437E-2</c:v>
                </c:pt>
                <c:pt idx="22">
                  <c:v>1.5779477087708334E-2</c:v>
                </c:pt>
                <c:pt idx="23">
                  <c:v>1.674085595373833E-2</c:v>
                </c:pt>
                <c:pt idx="24">
                  <c:v>1.7849044412508595E-2</c:v>
                </c:pt>
                <c:pt idx="25">
                  <c:v>1.8864990175992455E-2</c:v>
                </c:pt>
                <c:pt idx="26">
                  <c:v>1.9788410637511463E-2</c:v>
                </c:pt>
                <c:pt idx="27">
                  <c:v>2.0654160910948859E-2</c:v>
                </c:pt>
                <c:pt idx="28">
                  <c:v>2.1473804294892294E-2</c:v>
                </c:pt>
                <c:pt idx="29">
                  <c:v>2.2194474373454082E-2</c:v>
                </c:pt>
                <c:pt idx="30">
                  <c:v>2.2968454605234733E-2</c:v>
                </c:pt>
                <c:pt idx="31">
                  <c:v>2.3707813157382025E-2</c:v>
                </c:pt>
                <c:pt idx="32">
                  <c:v>2.4529964303319027E-2</c:v>
                </c:pt>
                <c:pt idx="33">
                  <c:v>2.5252841031427112E-2</c:v>
                </c:pt>
                <c:pt idx="34">
                  <c:v>2.6176297175539699E-2</c:v>
                </c:pt>
                <c:pt idx="35">
                  <c:v>2.7082936901363236E-2</c:v>
                </c:pt>
                <c:pt idx="36">
                  <c:v>2.7843028031045269E-2</c:v>
                </c:pt>
                <c:pt idx="37">
                  <c:v>2.8538811493572999E-2</c:v>
                </c:pt>
                <c:pt idx="38">
                  <c:v>2.9187859481002616E-2</c:v>
                </c:pt>
                <c:pt idx="39">
                  <c:v>2.9778268888024081E-2</c:v>
                </c:pt>
                <c:pt idx="40">
                  <c:v>3.0735472508671459E-2</c:v>
                </c:pt>
                <c:pt idx="41">
                  <c:v>3.1551591494434143E-2</c:v>
                </c:pt>
                <c:pt idx="42">
                  <c:v>3.2403904629036008E-2</c:v>
                </c:pt>
                <c:pt idx="43">
                  <c:v>3.3298430604758796E-2</c:v>
                </c:pt>
                <c:pt idx="44">
                  <c:v>3.4092919031603754E-2</c:v>
                </c:pt>
                <c:pt idx="45">
                  <c:v>3.4858359152521931E-2</c:v>
                </c:pt>
                <c:pt idx="46">
                  <c:v>3.5677851232090024E-2</c:v>
                </c:pt>
                <c:pt idx="47">
                  <c:v>3.6260217438032101E-2</c:v>
                </c:pt>
                <c:pt idx="48">
                  <c:v>3.7092757923798243E-2</c:v>
                </c:pt>
                <c:pt idx="49">
                  <c:v>3.7878360021051459E-2</c:v>
                </c:pt>
                <c:pt idx="50">
                  <c:v>3.8646704277060753E-2</c:v>
                </c:pt>
                <c:pt idx="51">
                  <c:v>3.9338122964564806E-2</c:v>
                </c:pt>
                <c:pt idx="52">
                  <c:v>3.9976321239233024E-2</c:v>
                </c:pt>
                <c:pt idx="53">
                  <c:v>4.0585076592101955E-2</c:v>
                </c:pt>
                <c:pt idx="54">
                  <c:v>4.1271863144942578E-2</c:v>
                </c:pt>
                <c:pt idx="55">
                  <c:v>4.1989013221397031E-2</c:v>
                </c:pt>
                <c:pt idx="56">
                  <c:v>4.2628906076132643E-2</c:v>
                </c:pt>
                <c:pt idx="57">
                  <c:v>4.3460780684603025E-2</c:v>
                </c:pt>
                <c:pt idx="58">
                  <c:v>4.4239419663076776E-2</c:v>
                </c:pt>
                <c:pt idx="59">
                  <c:v>4.5024661944662724E-2</c:v>
                </c:pt>
                <c:pt idx="60">
                  <c:v>4.5846529670228335E-2</c:v>
                </c:pt>
                <c:pt idx="61">
                  <c:v>4.6675079874932399E-2</c:v>
                </c:pt>
                <c:pt idx="62">
                  <c:v>4.738409521455815E-2</c:v>
                </c:pt>
                <c:pt idx="63">
                  <c:v>4.8135719509969248E-2</c:v>
                </c:pt>
                <c:pt idx="64">
                  <c:v>4.8875869679903948E-2</c:v>
                </c:pt>
                <c:pt idx="65">
                  <c:v>4.9562352026932502E-2</c:v>
                </c:pt>
                <c:pt idx="66">
                  <c:v>5.0478395506626215E-2</c:v>
                </c:pt>
                <c:pt idx="67">
                  <c:v>5.1353035527398519E-2</c:v>
                </c:pt>
                <c:pt idx="68">
                  <c:v>5.2234481155204175E-2</c:v>
                </c:pt>
                <c:pt idx="69">
                  <c:v>5.2995805896963837E-2</c:v>
                </c:pt>
                <c:pt idx="70">
                  <c:v>5.386660164155109E-2</c:v>
                </c:pt>
                <c:pt idx="71">
                  <c:v>5.4604952972958781E-2</c:v>
                </c:pt>
                <c:pt idx="72">
                  <c:v>5.5343849869898959E-2</c:v>
                </c:pt>
                <c:pt idx="73">
                  <c:v>5.6156054808385904E-2</c:v>
                </c:pt>
                <c:pt idx="74">
                  <c:v>5.7084230464003967E-2</c:v>
                </c:pt>
                <c:pt idx="75">
                  <c:v>5.7891776509170545E-2</c:v>
                </c:pt>
                <c:pt idx="76">
                  <c:v>5.8712133562394006E-2</c:v>
                </c:pt>
                <c:pt idx="77">
                  <c:v>5.9691366007617465E-2</c:v>
                </c:pt>
                <c:pt idx="78">
                  <c:v>6.0738563025043858E-2</c:v>
                </c:pt>
                <c:pt idx="79">
                  <c:v>6.1872232517273924E-2</c:v>
                </c:pt>
                <c:pt idx="80">
                  <c:v>6.303161048837784E-2</c:v>
                </c:pt>
                <c:pt idx="81">
                  <c:v>6.4076201161889335E-2</c:v>
                </c:pt>
                <c:pt idx="82">
                  <c:v>6.5134120828094541E-2</c:v>
                </c:pt>
                <c:pt idx="83">
                  <c:v>6.6162537035485386E-2</c:v>
                </c:pt>
                <c:pt idx="84">
                  <c:v>6.7179750082244485E-2</c:v>
                </c:pt>
                <c:pt idx="85">
                  <c:v>6.7940271689500939E-2</c:v>
                </c:pt>
                <c:pt idx="86">
                  <c:v>6.8805761712130209E-2</c:v>
                </c:pt>
                <c:pt idx="87">
                  <c:v>6.9770345587441024E-2</c:v>
                </c:pt>
                <c:pt idx="88">
                  <c:v>7.0674335194701607E-2</c:v>
                </c:pt>
                <c:pt idx="89">
                  <c:v>7.1529880441523377E-2</c:v>
                </c:pt>
                <c:pt idx="90">
                  <c:v>7.2527915258439435E-2</c:v>
                </c:pt>
                <c:pt idx="91">
                  <c:v>7.3366541440659697E-2</c:v>
                </c:pt>
                <c:pt idx="92">
                  <c:v>7.4193523312705081E-2</c:v>
                </c:pt>
                <c:pt idx="93">
                  <c:v>7.498411530961098E-2</c:v>
                </c:pt>
                <c:pt idx="94">
                  <c:v>7.5843357313263943E-2</c:v>
                </c:pt>
                <c:pt idx="95">
                  <c:v>7.6777615898593748E-2</c:v>
                </c:pt>
                <c:pt idx="96">
                  <c:v>7.7675573878765239E-2</c:v>
                </c:pt>
                <c:pt idx="97">
                  <c:v>7.8568137765633012E-2</c:v>
                </c:pt>
                <c:pt idx="98">
                  <c:v>7.9343579263312217E-2</c:v>
                </c:pt>
                <c:pt idx="99">
                  <c:v>8.013825497812363E-2</c:v>
                </c:pt>
                <c:pt idx="100">
                  <c:v>8.103302065893625E-2</c:v>
                </c:pt>
                <c:pt idx="101">
                  <c:v>8.1816597915588443E-2</c:v>
                </c:pt>
                <c:pt idx="102">
                  <c:v>8.2663053433856812E-2</c:v>
                </c:pt>
                <c:pt idx="103">
                  <c:v>8.3441678048454274E-2</c:v>
                </c:pt>
                <c:pt idx="104">
                  <c:v>8.4133605280331314E-2</c:v>
                </c:pt>
                <c:pt idx="105">
                  <c:v>8.4913376191969453E-2</c:v>
                </c:pt>
                <c:pt idx="106">
                  <c:v>8.5581343442712746E-2</c:v>
                </c:pt>
                <c:pt idx="107">
                  <c:v>8.6312248579405559E-2</c:v>
                </c:pt>
                <c:pt idx="108">
                  <c:v>8.713750135989122E-2</c:v>
                </c:pt>
                <c:pt idx="109">
                  <c:v>8.7869545202588842E-2</c:v>
                </c:pt>
                <c:pt idx="110">
                  <c:v>8.8627180290408447E-2</c:v>
                </c:pt>
                <c:pt idx="111">
                  <c:v>8.9335242516675475E-2</c:v>
                </c:pt>
                <c:pt idx="112">
                  <c:v>9.0162994840257082E-2</c:v>
                </c:pt>
                <c:pt idx="113">
                  <c:v>9.0890979609830849E-2</c:v>
                </c:pt>
                <c:pt idx="114">
                  <c:v>9.1839409589756532E-2</c:v>
                </c:pt>
                <c:pt idx="115">
                  <c:v>9.258748208080321E-2</c:v>
                </c:pt>
                <c:pt idx="116">
                  <c:v>9.3336114603271944E-2</c:v>
                </c:pt>
                <c:pt idx="117">
                  <c:v>9.4022328962006199E-2</c:v>
                </c:pt>
                <c:pt idx="118">
                  <c:v>9.4853971756375818E-2</c:v>
                </c:pt>
                <c:pt idx="119">
                  <c:v>9.5547536137492353E-2</c:v>
                </c:pt>
                <c:pt idx="120">
                  <c:v>9.6329949544055507E-2</c:v>
                </c:pt>
                <c:pt idx="121">
                  <c:v>9.7308827953957858E-2</c:v>
                </c:pt>
                <c:pt idx="122">
                  <c:v>9.8276016324479659E-2</c:v>
                </c:pt>
                <c:pt idx="123">
                  <c:v>9.9136525343322679E-2</c:v>
                </c:pt>
                <c:pt idx="124">
                  <c:v>0.10008013970941275</c:v>
                </c:pt>
                <c:pt idx="125">
                  <c:v>0.10097391094447274</c:v>
                </c:pt>
                <c:pt idx="126">
                  <c:v>0.10195100018476703</c:v>
                </c:pt>
                <c:pt idx="127">
                  <c:v>0.10302436031754256</c:v>
                </c:pt>
                <c:pt idx="128">
                  <c:v>0.10400981696567854</c:v>
                </c:pt>
                <c:pt idx="129">
                  <c:v>0.10511086179651109</c:v>
                </c:pt>
                <c:pt idx="130">
                  <c:v>0.10611750060015324</c:v>
                </c:pt>
                <c:pt idx="131">
                  <c:v>0.10716343907442988</c:v>
                </c:pt>
                <c:pt idx="132">
                  <c:v>0.10812104895353301</c:v>
                </c:pt>
                <c:pt idx="133">
                  <c:v>0.10913711762238247</c:v>
                </c:pt>
                <c:pt idx="134">
                  <c:v>0.10997503235122498</c:v>
                </c:pt>
                <c:pt idx="135">
                  <c:v>0.11088410004333989</c:v>
                </c:pt>
                <c:pt idx="136">
                  <c:v>0.11196068506616283</c:v>
                </c:pt>
                <c:pt idx="137">
                  <c:v>0.1128651429502576</c:v>
                </c:pt>
                <c:pt idx="138">
                  <c:v>0.11402738498793522</c:v>
                </c:pt>
                <c:pt idx="139">
                  <c:v>0.11491442272591593</c:v>
                </c:pt>
                <c:pt idx="140">
                  <c:v>0.11605973607497592</c:v>
                </c:pt>
                <c:pt idx="141">
                  <c:v>0.11704524022718818</c:v>
                </c:pt>
                <c:pt idx="142">
                  <c:v>0.11775437324512694</c:v>
                </c:pt>
                <c:pt idx="143">
                  <c:v>0.11855436296534454</c:v>
                </c:pt>
                <c:pt idx="144">
                  <c:v>0.11937437121137524</c:v>
                </c:pt>
                <c:pt idx="145">
                  <c:v>0.12036314898821161</c:v>
                </c:pt>
                <c:pt idx="146">
                  <c:v>0.12131407297625162</c:v>
                </c:pt>
                <c:pt idx="147">
                  <c:v>0.12226590208148852</c:v>
                </c:pt>
                <c:pt idx="148">
                  <c:v>0.12300467950331759</c:v>
                </c:pt>
                <c:pt idx="149">
                  <c:v>0.1236921029248326</c:v>
                </c:pt>
                <c:pt idx="150">
                  <c:v>0.12454230790139419</c:v>
                </c:pt>
                <c:pt idx="151">
                  <c:v>0.12526327675884119</c:v>
                </c:pt>
                <c:pt idx="152">
                  <c:v>0.12603028254898666</c:v>
                </c:pt>
                <c:pt idx="153">
                  <c:v>0.12688247863166985</c:v>
                </c:pt>
                <c:pt idx="154">
                  <c:v>0.12759862449561032</c:v>
                </c:pt>
                <c:pt idx="155">
                  <c:v>0.1284065316041807</c:v>
                </c:pt>
                <c:pt idx="156">
                  <c:v>0.12919552229133249</c:v>
                </c:pt>
                <c:pt idx="157">
                  <c:v>0.13003083519066846</c:v>
                </c:pt>
                <c:pt idx="158">
                  <c:v>0.13089298303710351</c:v>
                </c:pt>
                <c:pt idx="159">
                  <c:v>0.13146162351152157</c:v>
                </c:pt>
                <c:pt idx="160">
                  <c:v>0.13225302927907343</c:v>
                </c:pt>
                <c:pt idx="161">
                  <c:v>0.13301886894183212</c:v>
                </c:pt>
                <c:pt idx="162">
                  <c:v>0.13383772226545662</c:v>
                </c:pt>
                <c:pt idx="163">
                  <c:v>0.13456542652186007</c:v>
                </c:pt>
                <c:pt idx="164">
                  <c:v>0.13519521969498841</c:v>
                </c:pt>
                <c:pt idx="165">
                  <c:v>0.13591734566513244</c:v>
                </c:pt>
                <c:pt idx="166">
                  <c:v>0.13658084812833801</c:v>
                </c:pt>
                <c:pt idx="167">
                  <c:v>0.13727767103861968</c:v>
                </c:pt>
                <c:pt idx="168">
                  <c:v>0.13767889312700241</c:v>
                </c:pt>
                <c:pt idx="169">
                  <c:v>0.13800788378663506</c:v>
                </c:pt>
                <c:pt idx="170">
                  <c:v>0.13842256618206963</c:v>
                </c:pt>
                <c:pt idx="171">
                  <c:v>0.13866618998861255</c:v>
                </c:pt>
                <c:pt idx="172">
                  <c:v>0.13879790324903549</c:v>
                </c:pt>
                <c:pt idx="173">
                  <c:v>0.13880448936747367</c:v>
                </c:pt>
              </c:numCache>
            </c:numRef>
          </c:val>
          <c:smooth val="0"/>
          <c:extLst>
            <c:ext xmlns:c16="http://schemas.microsoft.com/office/drawing/2014/chart" uri="{C3380CC4-5D6E-409C-BE32-E72D297353CC}">
              <c16:uniqueId val="{00000001-748A-411F-B449-4797E5250D72}"/>
            </c:ext>
          </c:extLst>
        </c:ser>
        <c:ser>
          <c:idx val="2"/>
          <c:order val="2"/>
          <c:tx>
            <c:strRef>
              <c:f>'KCOR YoB2'!$Z$7</c:f>
              <c:strCache>
                <c:ptCount val="1"/>
                <c:pt idx="0">
                  <c:v>d2</c:v>
                </c:pt>
              </c:strCache>
            </c:strRef>
          </c:tx>
          <c:spPr>
            <a:ln w="28575" cap="rnd">
              <a:solidFill>
                <a:schemeClr val="accent3"/>
              </a:solidFill>
              <a:round/>
            </a:ln>
            <a:effectLst/>
          </c:spPr>
          <c:marker>
            <c:symbol val="none"/>
          </c:marker>
          <c:cat>
            <c:numRef>
              <c:f>'KCOR YoB2'!$W$8:$W$181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YoB2'!$Z$8:$Z$181</c:f>
              <c:numCache>
                <c:formatCode>General</c:formatCode>
                <c:ptCount val="174"/>
                <c:pt idx="0">
                  <c:v>3.5995326066079979E-4</c:v>
                </c:pt>
                <c:pt idx="1">
                  <c:v>7.5892608001319447E-4</c:v>
                </c:pt>
                <c:pt idx="2">
                  <c:v>1.0971632923750313E-3</c:v>
                </c:pt>
                <c:pt idx="3">
                  <c:v>1.4625880265600481E-3</c:v>
                </c:pt>
                <c:pt idx="4">
                  <c:v>1.9517217365240189E-3</c:v>
                </c:pt>
                <c:pt idx="5">
                  <c:v>2.3852027311066317E-3</c:v>
                </c:pt>
                <c:pt idx="6">
                  <c:v>2.9086782477103991E-3</c:v>
                </c:pt>
                <c:pt idx="7">
                  <c:v>3.3629178533492719E-3</c:v>
                </c:pt>
                <c:pt idx="8">
                  <c:v>3.8411092814690843E-3</c:v>
                </c:pt>
                <c:pt idx="9">
                  <c:v>4.2788039607964939E-3</c:v>
                </c:pt>
                <c:pt idx="10">
                  <c:v>4.7421547077743263E-3</c:v>
                </c:pt>
                <c:pt idx="11">
                  <c:v>5.2125140149145207E-3</c:v>
                </c:pt>
                <c:pt idx="12">
                  <c:v>5.7272760592685708E-3</c:v>
                </c:pt>
                <c:pt idx="13">
                  <c:v>6.2372026408918854E-3</c:v>
                </c:pt>
                <c:pt idx="14">
                  <c:v>6.7592968456863835E-3</c:v>
                </c:pt>
                <c:pt idx="15">
                  <c:v>7.2186930370342376E-3</c:v>
                </c:pt>
                <c:pt idx="16">
                  <c:v>7.7208672918364311E-3</c:v>
                </c:pt>
                <c:pt idx="17">
                  <c:v>8.2573658088958748E-3</c:v>
                </c:pt>
                <c:pt idx="18">
                  <c:v>8.835062145854616E-3</c:v>
                </c:pt>
                <c:pt idx="19">
                  <c:v>9.5461378184061065E-3</c:v>
                </c:pt>
                <c:pt idx="20">
                  <c:v>1.0199681867584416E-2</c:v>
                </c:pt>
                <c:pt idx="21">
                  <c:v>1.0860485562078559E-2</c:v>
                </c:pt>
                <c:pt idx="22">
                  <c:v>1.1576422012720437E-2</c:v>
                </c:pt>
                <c:pt idx="23">
                  <c:v>1.2318529460841882E-2</c:v>
                </c:pt>
                <c:pt idx="24">
                  <c:v>1.3162191139252252E-2</c:v>
                </c:pt>
                <c:pt idx="25">
                  <c:v>1.3951736301230115E-2</c:v>
                </c:pt>
                <c:pt idx="26">
                  <c:v>1.4666460944148668E-2</c:v>
                </c:pt>
                <c:pt idx="27">
                  <c:v>1.5347381224748153E-2</c:v>
                </c:pt>
                <c:pt idx="28">
                  <c:v>1.5944640030616415E-2</c:v>
                </c:pt>
                <c:pt idx="29">
                  <c:v>1.654740918056153E-2</c:v>
                </c:pt>
                <c:pt idx="30">
                  <c:v>1.7152260726853205E-2</c:v>
                </c:pt>
                <c:pt idx="31">
                  <c:v>1.7699003836551881E-2</c:v>
                </c:pt>
                <c:pt idx="32">
                  <c:v>1.8307994204424399E-2</c:v>
                </c:pt>
                <c:pt idx="33">
                  <c:v>1.892768702876137E-2</c:v>
                </c:pt>
                <c:pt idx="34">
                  <c:v>1.962530078746965E-2</c:v>
                </c:pt>
                <c:pt idx="35">
                  <c:v>2.0290640247164746E-2</c:v>
                </c:pt>
                <c:pt idx="36">
                  <c:v>2.0897760824088209E-2</c:v>
                </c:pt>
                <c:pt idx="37">
                  <c:v>2.1541504153244025E-2</c:v>
                </c:pt>
                <c:pt idx="38">
                  <c:v>2.2101017184289154E-2</c:v>
                </c:pt>
                <c:pt idx="39">
                  <c:v>2.2723065713763632E-2</c:v>
                </c:pt>
                <c:pt idx="40">
                  <c:v>2.3342042381854042E-2</c:v>
                </c:pt>
                <c:pt idx="41">
                  <c:v>2.4016782891882468E-2</c:v>
                </c:pt>
                <c:pt idx="42">
                  <c:v>2.4666001471948633E-2</c:v>
                </c:pt>
                <c:pt idx="43">
                  <c:v>2.5305244242252441E-2</c:v>
                </c:pt>
                <c:pt idx="44">
                  <c:v>2.5957034174024816E-2</c:v>
                </c:pt>
                <c:pt idx="45">
                  <c:v>2.6628336378018067E-2</c:v>
                </c:pt>
                <c:pt idx="46">
                  <c:v>2.7270571517162074E-2</c:v>
                </c:pt>
                <c:pt idx="47">
                  <c:v>2.7927119038831112E-2</c:v>
                </c:pt>
                <c:pt idx="48">
                  <c:v>2.8471094609841766E-2</c:v>
                </c:pt>
                <c:pt idx="49">
                  <c:v>2.9027541847788808E-2</c:v>
                </c:pt>
                <c:pt idx="50">
                  <c:v>2.9629549020459722E-2</c:v>
                </c:pt>
                <c:pt idx="51">
                  <c:v>3.0198831296250395E-2</c:v>
                </c:pt>
                <c:pt idx="52">
                  <c:v>3.0740559631874199E-2</c:v>
                </c:pt>
                <c:pt idx="53">
                  <c:v>3.1280838289370227E-2</c:v>
                </c:pt>
                <c:pt idx="54">
                  <c:v>3.1885948260846494E-2</c:v>
                </c:pt>
                <c:pt idx="55">
                  <c:v>3.2421610370326918E-2</c:v>
                </c:pt>
                <c:pt idx="56">
                  <c:v>3.2919143228668908E-2</c:v>
                </c:pt>
                <c:pt idx="57">
                  <c:v>3.3645811278169041E-2</c:v>
                </c:pt>
                <c:pt idx="58">
                  <c:v>3.4250605954833868E-2</c:v>
                </c:pt>
                <c:pt idx="59">
                  <c:v>3.4983491834982561E-2</c:v>
                </c:pt>
                <c:pt idx="60">
                  <c:v>3.5585594662227105E-2</c:v>
                </c:pt>
                <c:pt idx="61">
                  <c:v>3.620207538257799E-2</c:v>
                </c:pt>
                <c:pt idx="62">
                  <c:v>3.6797900767294618E-2</c:v>
                </c:pt>
                <c:pt idx="63">
                  <c:v>3.7411621477011263E-2</c:v>
                </c:pt>
                <c:pt idx="64">
                  <c:v>3.804327025919145E-2</c:v>
                </c:pt>
                <c:pt idx="65">
                  <c:v>3.8710443768358013E-2</c:v>
                </c:pt>
                <c:pt idx="66">
                  <c:v>3.9376305218237317E-2</c:v>
                </c:pt>
                <c:pt idx="67">
                  <c:v>4.0044368983397326E-2</c:v>
                </c:pt>
                <c:pt idx="68">
                  <c:v>4.0702320455945525E-2</c:v>
                </c:pt>
                <c:pt idx="69">
                  <c:v>4.1385358947424872E-2</c:v>
                </c:pt>
                <c:pt idx="70">
                  <c:v>4.2091773342556496E-2</c:v>
                </c:pt>
                <c:pt idx="71">
                  <c:v>4.2772234954464347E-2</c:v>
                </c:pt>
                <c:pt idx="72">
                  <c:v>4.3373753586603676E-2</c:v>
                </c:pt>
                <c:pt idx="73">
                  <c:v>4.4037431374229122E-2</c:v>
                </c:pt>
                <c:pt idx="74">
                  <c:v>4.4717451783382718E-2</c:v>
                </c:pt>
                <c:pt idx="75">
                  <c:v>4.5429761065301957E-2</c:v>
                </c:pt>
                <c:pt idx="76">
                  <c:v>4.6124884176949946E-2</c:v>
                </c:pt>
                <c:pt idx="77">
                  <c:v>4.6786849849707338E-2</c:v>
                </c:pt>
                <c:pt idx="78">
                  <c:v>4.7564422498491597E-2</c:v>
                </c:pt>
                <c:pt idx="79">
                  <c:v>4.8505757544092164E-2</c:v>
                </c:pt>
                <c:pt idx="80">
                  <c:v>4.9433777512551652E-2</c:v>
                </c:pt>
                <c:pt idx="81">
                  <c:v>5.0312907816314888E-2</c:v>
                </c:pt>
                <c:pt idx="82">
                  <c:v>5.1075446413452567E-2</c:v>
                </c:pt>
                <c:pt idx="83">
                  <c:v>5.1820771931950164E-2</c:v>
                </c:pt>
                <c:pt idx="84">
                  <c:v>5.2534599296151528E-2</c:v>
                </c:pt>
                <c:pt idx="85">
                  <c:v>5.328814191720762E-2</c:v>
                </c:pt>
                <c:pt idx="86">
                  <c:v>5.3954868031574864E-2</c:v>
                </c:pt>
                <c:pt idx="87">
                  <c:v>5.4641668380743337E-2</c:v>
                </c:pt>
                <c:pt idx="88">
                  <c:v>5.5386085953026347E-2</c:v>
                </c:pt>
                <c:pt idx="89">
                  <c:v>5.6129270927733482E-2</c:v>
                </c:pt>
                <c:pt idx="90">
                  <c:v>5.6844393110012131E-2</c:v>
                </c:pt>
                <c:pt idx="91">
                  <c:v>5.7534971219295565E-2</c:v>
                </c:pt>
                <c:pt idx="92">
                  <c:v>5.8242144944053678E-2</c:v>
                </c:pt>
                <c:pt idx="93">
                  <c:v>5.8940858086249902E-2</c:v>
                </c:pt>
                <c:pt idx="94">
                  <c:v>5.9607778159446574E-2</c:v>
                </c:pt>
                <c:pt idx="95">
                  <c:v>6.0287705528497292E-2</c:v>
                </c:pt>
                <c:pt idx="96">
                  <c:v>6.0951933128057141E-2</c:v>
                </c:pt>
                <c:pt idx="97">
                  <c:v>6.1639963493205246E-2</c:v>
                </c:pt>
                <c:pt idx="98">
                  <c:v>6.2256538966384431E-2</c:v>
                </c:pt>
                <c:pt idx="99">
                  <c:v>6.290408272969171E-2</c:v>
                </c:pt>
                <c:pt idx="100">
                  <c:v>6.3570051054214455E-2</c:v>
                </c:pt>
                <c:pt idx="101">
                  <c:v>6.4214842852036907E-2</c:v>
                </c:pt>
                <c:pt idx="102">
                  <c:v>6.484923370492357E-2</c:v>
                </c:pt>
                <c:pt idx="103">
                  <c:v>6.5487635198175159E-2</c:v>
                </c:pt>
                <c:pt idx="104">
                  <c:v>6.6090342708398919E-2</c:v>
                </c:pt>
                <c:pt idx="105">
                  <c:v>6.6760243340785758E-2</c:v>
                </c:pt>
                <c:pt idx="106">
                  <c:v>6.7329379380561702E-2</c:v>
                </c:pt>
                <c:pt idx="107">
                  <c:v>6.7960324454133372E-2</c:v>
                </c:pt>
                <c:pt idx="108">
                  <c:v>6.8680341128840333E-2</c:v>
                </c:pt>
                <c:pt idx="109">
                  <c:v>6.934111396742175E-2</c:v>
                </c:pt>
                <c:pt idx="110">
                  <c:v>6.9920781073597518E-2</c:v>
                </c:pt>
                <c:pt idx="111">
                  <c:v>7.0538858871384072E-2</c:v>
                </c:pt>
                <c:pt idx="112">
                  <c:v>7.1171832845367614E-2</c:v>
                </c:pt>
                <c:pt idx="113">
                  <c:v>7.1812469365954687E-2</c:v>
                </c:pt>
                <c:pt idx="114">
                  <c:v>7.2555250215293826E-2</c:v>
                </c:pt>
                <c:pt idx="115">
                  <c:v>7.3205863595808843E-2</c:v>
                </c:pt>
                <c:pt idx="116">
                  <c:v>7.3827794876084846E-2</c:v>
                </c:pt>
                <c:pt idx="117">
                  <c:v>7.4512002268560307E-2</c:v>
                </c:pt>
                <c:pt idx="118">
                  <c:v>7.514567546372021E-2</c:v>
                </c:pt>
                <c:pt idx="119">
                  <c:v>7.5827140019317216E-2</c:v>
                </c:pt>
                <c:pt idx="120">
                  <c:v>7.6514541186887261E-2</c:v>
                </c:pt>
                <c:pt idx="121">
                  <c:v>7.7264474850171086E-2</c:v>
                </c:pt>
                <c:pt idx="122">
                  <c:v>7.8005837823283755E-2</c:v>
                </c:pt>
                <c:pt idx="123">
                  <c:v>7.8731298508910877E-2</c:v>
                </c:pt>
                <c:pt idx="124">
                  <c:v>7.9422528871570294E-2</c:v>
                </c:pt>
                <c:pt idx="125">
                  <c:v>8.012339015443487E-2</c:v>
                </c:pt>
                <c:pt idx="126">
                  <c:v>8.0863212594176961E-2</c:v>
                </c:pt>
                <c:pt idx="127">
                  <c:v>8.1675083175659524E-2</c:v>
                </c:pt>
                <c:pt idx="128">
                  <c:v>8.2445411630434257E-2</c:v>
                </c:pt>
                <c:pt idx="129">
                  <c:v>8.3238369035841253E-2</c:v>
                </c:pt>
                <c:pt idx="130">
                  <c:v>8.4131198353496139E-2</c:v>
                </c:pt>
                <c:pt idx="131">
                  <c:v>8.4914457966865753E-2</c:v>
                </c:pt>
                <c:pt idx="132">
                  <c:v>8.5720421403562813E-2</c:v>
                </c:pt>
                <c:pt idx="133">
                  <c:v>8.6495715883941421E-2</c:v>
                </c:pt>
                <c:pt idx="134">
                  <c:v>8.7280830447783397E-2</c:v>
                </c:pt>
                <c:pt idx="135">
                  <c:v>8.8040729926783245E-2</c:v>
                </c:pt>
                <c:pt idx="136">
                  <c:v>8.887137754739162E-2</c:v>
                </c:pt>
                <c:pt idx="137">
                  <c:v>8.9652815932502725E-2</c:v>
                </c:pt>
                <c:pt idx="138">
                  <c:v>9.0568041183385406E-2</c:v>
                </c:pt>
                <c:pt idx="139">
                  <c:v>9.1311931876865454E-2</c:v>
                </c:pt>
                <c:pt idx="140">
                  <c:v>9.2026736132423501E-2</c:v>
                </c:pt>
                <c:pt idx="141">
                  <c:v>9.2692000024884966E-2</c:v>
                </c:pt>
                <c:pt idx="142">
                  <c:v>9.3368836572451444E-2</c:v>
                </c:pt>
                <c:pt idx="143">
                  <c:v>9.4125952664488574E-2</c:v>
                </c:pt>
                <c:pt idx="144">
                  <c:v>9.4779611785973134E-2</c:v>
                </c:pt>
                <c:pt idx="145">
                  <c:v>9.5500617806388868E-2</c:v>
                </c:pt>
                <c:pt idx="146">
                  <c:v>9.6210982465309111E-2</c:v>
                </c:pt>
                <c:pt idx="147">
                  <c:v>9.6838084650479106E-2</c:v>
                </c:pt>
                <c:pt idx="148">
                  <c:v>9.747489332961784E-2</c:v>
                </c:pt>
                <c:pt idx="149">
                  <c:v>9.8117699189919347E-2</c:v>
                </c:pt>
                <c:pt idx="150">
                  <c:v>9.8788893960408131E-2</c:v>
                </c:pt>
                <c:pt idx="151">
                  <c:v>9.9430679040412001E-2</c:v>
                </c:pt>
                <c:pt idx="152">
                  <c:v>0.10008968348220491</c:v>
                </c:pt>
                <c:pt idx="153">
                  <c:v>0.10073230420118955</c:v>
                </c:pt>
                <c:pt idx="154">
                  <c:v>0.10140712671203299</c:v>
                </c:pt>
                <c:pt idx="155">
                  <c:v>0.10204123917694273</c:v>
                </c:pt>
                <c:pt idx="156">
                  <c:v>0.1026495418721385</c:v>
                </c:pt>
                <c:pt idx="157">
                  <c:v>0.10335751048138933</c:v>
                </c:pt>
                <c:pt idx="158">
                  <c:v>0.1041222299622105</c:v>
                </c:pt>
                <c:pt idx="159">
                  <c:v>0.10470178192288523</c:v>
                </c:pt>
                <c:pt idx="160">
                  <c:v>0.10532672388274032</c:v>
                </c:pt>
                <c:pt idx="161">
                  <c:v>0.10589570432460038</c:v>
                </c:pt>
                <c:pt idx="162">
                  <c:v>0.10650823645001688</c:v>
                </c:pt>
                <c:pt idx="163">
                  <c:v>0.10707224801592491</c:v>
                </c:pt>
                <c:pt idx="164">
                  <c:v>0.10762528815176479</c:v>
                </c:pt>
                <c:pt idx="165">
                  <c:v>0.10810333112074495</c:v>
                </c:pt>
                <c:pt idx="166">
                  <c:v>0.10863810660311296</c:v>
                </c:pt>
                <c:pt idx="167">
                  <c:v>0.10920332106051968</c:v>
                </c:pt>
                <c:pt idx="168">
                  <c:v>0.10948227791448902</c:v>
                </c:pt>
                <c:pt idx="169">
                  <c:v>0.10984239809670641</c:v>
                </c:pt>
                <c:pt idx="170">
                  <c:v>0.11008192154050121</c:v>
                </c:pt>
                <c:pt idx="171">
                  <c:v>0.11033848271665682</c:v>
                </c:pt>
                <c:pt idx="172">
                  <c:v>0.11043093633189489</c:v>
                </c:pt>
                <c:pt idx="173">
                  <c:v>0.11044791853737437</c:v>
                </c:pt>
              </c:numCache>
            </c:numRef>
          </c:val>
          <c:smooth val="0"/>
          <c:extLst>
            <c:ext xmlns:c16="http://schemas.microsoft.com/office/drawing/2014/chart" uri="{C3380CC4-5D6E-409C-BE32-E72D297353CC}">
              <c16:uniqueId val="{00000002-748A-411F-B449-4797E5250D72}"/>
            </c:ext>
          </c:extLst>
        </c:ser>
        <c:dLbls>
          <c:showLegendKey val="0"/>
          <c:showVal val="0"/>
          <c:showCatName val="0"/>
          <c:showSerName val="0"/>
          <c:showPercent val="0"/>
          <c:showBubbleSize val="0"/>
        </c:dLbls>
        <c:smooth val="0"/>
        <c:axId val="2056551103"/>
        <c:axId val="2056552063"/>
        <c:extLst>
          <c:ext xmlns:c15="http://schemas.microsoft.com/office/drawing/2012/chart" uri="{02D57815-91ED-43cb-92C2-25804820EDAC}">
            <c15:filteredLineSeries>
              <c15:ser>
                <c:idx val="3"/>
                <c:order val="3"/>
                <c:tx>
                  <c:strRef>
                    <c:extLst>
                      <c:ext uri="{02D57815-91ED-43cb-92C2-25804820EDAC}">
                        <c15:formulaRef>
                          <c15:sqref>'KCOR YoB2'!$AA$7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YoB2'!$W$8:$W$181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 YoB2'!$AA$8:$AA$181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2.5317807984289897E-2</c:v>
                      </c:pt>
                      <c:pt idx="20">
                        <c:v>2.5317807984289897E-2</c:v>
                      </c:pt>
                      <c:pt idx="21">
                        <c:v>2.5317807984289897E-2</c:v>
                      </c:pt>
                      <c:pt idx="22">
                        <c:v>2.5317807984289897E-2</c:v>
                      </c:pt>
                      <c:pt idx="23">
                        <c:v>5.1293294387550578E-2</c:v>
                      </c:pt>
                      <c:pt idx="24">
                        <c:v>5.1293294387550578E-2</c:v>
                      </c:pt>
                      <c:pt idx="25">
                        <c:v>5.1293294387550578E-2</c:v>
                      </c:pt>
                      <c:pt idx="26">
                        <c:v>5.1293294387550578E-2</c:v>
                      </c:pt>
                      <c:pt idx="27">
                        <c:v>5.1293294387550578E-2</c:v>
                      </c:pt>
                      <c:pt idx="28">
                        <c:v>5.1293294387550578E-2</c:v>
                      </c:pt>
                      <c:pt idx="29">
                        <c:v>5.1293294387550578E-2</c:v>
                      </c:pt>
                      <c:pt idx="30">
                        <c:v>5.1293294387550578E-2</c:v>
                      </c:pt>
                      <c:pt idx="31">
                        <c:v>5.1293294387550578E-2</c:v>
                      </c:pt>
                      <c:pt idx="32">
                        <c:v>5.1293294387550578E-2</c:v>
                      </c:pt>
                      <c:pt idx="33">
                        <c:v>5.1293294387550578E-2</c:v>
                      </c:pt>
                      <c:pt idx="34">
                        <c:v>5.1293294387550578E-2</c:v>
                      </c:pt>
                      <c:pt idx="35">
                        <c:v>5.1293294387550578E-2</c:v>
                      </c:pt>
                      <c:pt idx="36">
                        <c:v>5.1293294387550578E-2</c:v>
                      </c:pt>
                      <c:pt idx="37">
                        <c:v>5.1293294387550578E-2</c:v>
                      </c:pt>
                      <c:pt idx="38">
                        <c:v>5.1293294387550578E-2</c:v>
                      </c:pt>
                      <c:pt idx="39">
                        <c:v>5.1293294387550578E-2</c:v>
                      </c:pt>
                      <c:pt idx="40">
                        <c:v>5.1293294387550578E-2</c:v>
                      </c:pt>
                      <c:pt idx="41">
                        <c:v>5.1293294387550578E-2</c:v>
                      </c:pt>
                      <c:pt idx="42">
                        <c:v>5.1293294387550578E-2</c:v>
                      </c:pt>
                      <c:pt idx="43">
                        <c:v>5.1293294387550578E-2</c:v>
                      </c:pt>
                      <c:pt idx="44">
                        <c:v>5.1293294387550578E-2</c:v>
                      </c:pt>
                      <c:pt idx="45">
                        <c:v>5.1293294387550578E-2</c:v>
                      </c:pt>
                      <c:pt idx="46">
                        <c:v>5.1293294387550578E-2</c:v>
                      </c:pt>
                      <c:pt idx="47">
                        <c:v>5.1293294387550578E-2</c:v>
                      </c:pt>
                      <c:pt idx="48">
                        <c:v>5.1293294387550578E-2</c:v>
                      </c:pt>
                      <c:pt idx="49">
                        <c:v>5.1293294387550578E-2</c:v>
                      </c:pt>
                      <c:pt idx="50">
                        <c:v>5.1293294387550578E-2</c:v>
                      </c:pt>
                      <c:pt idx="51">
                        <c:v>5.1293294387550578E-2</c:v>
                      </c:pt>
                      <c:pt idx="52">
                        <c:v>7.7961541469711876E-2</c:v>
                      </c:pt>
                      <c:pt idx="53">
                        <c:v>7.7961541469711876E-2</c:v>
                      </c:pt>
                      <c:pt idx="54">
                        <c:v>7.7961541469711876E-2</c:v>
                      </c:pt>
                      <c:pt idx="55">
                        <c:v>7.7961541469711876E-2</c:v>
                      </c:pt>
                      <c:pt idx="56">
                        <c:v>7.7961541469711876E-2</c:v>
                      </c:pt>
                      <c:pt idx="57">
                        <c:v>7.7961541469711876E-2</c:v>
                      </c:pt>
                      <c:pt idx="58">
                        <c:v>7.7961541469711876E-2</c:v>
                      </c:pt>
                      <c:pt idx="59">
                        <c:v>0.10536051565782627</c:v>
                      </c:pt>
                      <c:pt idx="60">
                        <c:v>0.10536051565782627</c:v>
                      </c:pt>
                      <c:pt idx="61">
                        <c:v>0.10536051565782627</c:v>
                      </c:pt>
                      <c:pt idx="62">
                        <c:v>0.10536051565782627</c:v>
                      </c:pt>
                      <c:pt idx="63">
                        <c:v>0.10536051565782627</c:v>
                      </c:pt>
                      <c:pt idx="64">
                        <c:v>0.10536051565782627</c:v>
                      </c:pt>
                      <c:pt idx="65">
                        <c:v>0.10536051565782627</c:v>
                      </c:pt>
                      <c:pt idx="66">
                        <c:v>0.10536051565782627</c:v>
                      </c:pt>
                      <c:pt idx="67">
                        <c:v>0.10536051565782627</c:v>
                      </c:pt>
                      <c:pt idx="68">
                        <c:v>0.10536051565782627</c:v>
                      </c:pt>
                      <c:pt idx="69">
                        <c:v>0.10536051565782627</c:v>
                      </c:pt>
                      <c:pt idx="70">
                        <c:v>0.1335313926245226</c:v>
                      </c:pt>
                      <c:pt idx="71">
                        <c:v>0.1335313926245226</c:v>
                      </c:pt>
                      <c:pt idx="72">
                        <c:v>0.1335313926245226</c:v>
                      </c:pt>
                      <c:pt idx="73">
                        <c:v>0.1335313926245226</c:v>
                      </c:pt>
                      <c:pt idx="74">
                        <c:v>0.1335313926245226</c:v>
                      </c:pt>
                      <c:pt idx="75">
                        <c:v>0.1335313926245226</c:v>
                      </c:pt>
                      <c:pt idx="76">
                        <c:v>0.1335313926245226</c:v>
                      </c:pt>
                      <c:pt idx="77">
                        <c:v>0.1335313926245226</c:v>
                      </c:pt>
                      <c:pt idx="78">
                        <c:v>0.1335313926245226</c:v>
                      </c:pt>
                      <c:pt idx="79">
                        <c:v>0.1335313926245226</c:v>
                      </c:pt>
                      <c:pt idx="80">
                        <c:v>0.1335313926245226</c:v>
                      </c:pt>
                      <c:pt idx="81">
                        <c:v>0.1335313926245226</c:v>
                      </c:pt>
                      <c:pt idx="82">
                        <c:v>0.1335313926245226</c:v>
                      </c:pt>
                      <c:pt idx="83">
                        <c:v>0.1335313926245226</c:v>
                      </c:pt>
                      <c:pt idx="84">
                        <c:v>0.1335313926245226</c:v>
                      </c:pt>
                      <c:pt idx="85">
                        <c:v>0.1335313926245226</c:v>
                      </c:pt>
                      <c:pt idx="86">
                        <c:v>0.1335313926245226</c:v>
                      </c:pt>
                      <c:pt idx="87">
                        <c:v>0.1335313926245226</c:v>
                      </c:pt>
                      <c:pt idx="88">
                        <c:v>0.1335313926245226</c:v>
                      </c:pt>
                      <c:pt idx="89">
                        <c:v>0.1335313926245226</c:v>
                      </c:pt>
                      <c:pt idx="90">
                        <c:v>0.1335313926245226</c:v>
                      </c:pt>
                      <c:pt idx="91">
                        <c:v>0.1335313926245226</c:v>
                      </c:pt>
                      <c:pt idx="92">
                        <c:v>0.1335313926245226</c:v>
                      </c:pt>
                      <c:pt idx="93">
                        <c:v>0.1335313926245226</c:v>
                      </c:pt>
                      <c:pt idx="94">
                        <c:v>0.1335313926245226</c:v>
                      </c:pt>
                      <c:pt idx="95">
                        <c:v>0.1335313926245226</c:v>
                      </c:pt>
                      <c:pt idx="96">
                        <c:v>0.1335313926245226</c:v>
                      </c:pt>
                      <c:pt idx="97">
                        <c:v>0.1335313926245226</c:v>
                      </c:pt>
                      <c:pt idx="98">
                        <c:v>0.16251892949777491</c:v>
                      </c:pt>
                      <c:pt idx="99">
                        <c:v>0.16251892949777491</c:v>
                      </c:pt>
                      <c:pt idx="100">
                        <c:v>0.16251892949777491</c:v>
                      </c:pt>
                      <c:pt idx="101">
                        <c:v>0.16251892949777491</c:v>
                      </c:pt>
                      <c:pt idx="102">
                        <c:v>0.16251892949777491</c:v>
                      </c:pt>
                      <c:pt idx="103">
                        <c:v>0.16251892949777491</c:v>
                      </c:pt>
                      <c:pt idx="104">
                        <c:v>0.16251892949777491</c:v>
                      </c:pt>
                      <c:pt idx="105">
                        <c:v>0.16251892949777491</c:v>
                      </c:pt>
                      <c:pt idx="106">
                        <c:v>0.16251892949777491</c:v>
                      </c:pt>
                      <c:pt idx="107">
                        <c:v>0.16251892949777491</c:v>
                      </c:pt>
                      <c:pt idx="108">
                        <c:v>0.16251892949777491</c:v>
                      </c:pt>
                      <c:pt idx="109">
                        <c:v>0.16251892949777491</c:v>
                      </c:pt>
                      <c:pt idx="110">
                        <c:v>0.16251892949777491</c:v>
                      </c:pt>
                      <c:pt idx="111">
                        <c:v>0.16251892949777491</c:v>
                      </c:pt>
                      <c:pt idx="112">
                        <c:v>0.16251892949777491</c:v>
                      </c:pt>
                      <c:pt idx="113">
                        <c:v>0.16251892949777491</c:v>
                      </c:pt>
                      <c:pt idx="114">
                        <c:v>0.16251892949777491</c:v>
                      </c:pt>
                      <c:pt idx="115">
                        <c:v>0.16251892949777491</c:v>
                      </c:pt>
                      <c:pt idx="116">
                        <c:v>0.16251892949777491</c:v>
                      </c:pt>
                      <c:pt idx="117">
                        <c:v>0.16251892949777491</c:v>
                      </c:pt>
                      <c:pt idx="118">
                        <c:v>0.16251892949777491</c:v>
                      </c:pt>
                      <c:pt idx="119">
                        <c:v>0.16251892949777491</c:v>
                      </c:pt>
                      <c:pt idx="120">
                        <c:v>0.16251892949777491</c:v>
                      </c:pt>
                      <c:pt idx="121">
                        <c:v>0.16251892949777491</c:v>
                      </c:pt>
                      <c:pt idx="122">
                        <c:v>0.16251892949777491</c:v>
                      </c:pt>
                      <c:pt idx="123">
                        <c:v>0.16251892949777491</c:v>
                      </c:pt>
                      <c:pt idx="124">
                        <c:v>0.19237189264745608</c:v>
                      </c:pt>
                      <c:pt idx="125">
                        <c:v>0.19237189264745608</c:v>
                      </c:pt>
                      <c:pt idx="126">
                        <c:v>0.19237189264745608</c:v>
                      </c:pt>
                      <c:pt idx="127">
                        <c:v>0.19237189264745608</c:v>
                      </c:pt>
                      <c:pt idx="128">
                        <c:v>0.19237189264745608</c:v>
                      </c:pt>
                      <c:pt idx="129">
                        <c:v>0.19237189264745608</c:v>
                      </c:pt>
                      <c:pt idx="130">
                        <c:v>0.19237189264745608</c:v>
                      </c:pt>
                      <c:pt idx="131">
                        <c:v>0.19237189264745608</c:v>
                      </c:pt>
                      <c:pt idx="132">
                        <c:v>0.19237189264745608</c:v>
                      </c:pt>
                      <c:pt idx="133">
                        <c:v>0.19237189264745608</c:v>
                      </c:pt>
                      <c:pt idx="134">
                        <c:v>0.19237189264745608</c:v>
                      </c:pt>
                      <c:pt idx="135">
                        <c:v>0.19237189264745608</c:v>
                      </c:pt>
                      <c:pt idx="136">
                        <c:v>0.19237189264745608</c:v>
                      </c:pt>
                      <c:pt idx="137">
                        <c:v>0.19237189264745608</c:v>
                      </c:pt>
                      <c:pt idx="138">
                        <c:v>0.19237189264745608</c:v>
                      </c:pt>
                      <c:pt idx="139">
                        <c:v>0.19237189264745608</c:v>
                      </c:pt>
                      <c:pt idx="140">
                        <c:v>0.19237189264745608</c:v>
                      </c:pt>
                      <c:pt idx="141">
                        <c:v>0.19237189264745608</c:v>
                      </c:pt>
                      <c:pt idx="142">
                        <c:v>0.19237189264745608</c:v>
                      </c:pt>
                      <c:pt idx="143">
                        <c:v>0.19237189264745608</c:v>
                      </c:pt>
                      <c:pt idx="144">
                        <c:v>0.19237189264745608</c:v>
                      </c:pt>
                      <c:pt idx="145">
                        <c:v>0.19237189264745608</c:v>
                      </c:pt>
                      <c:pt idx="146">
                        <c:v>0.19237189264745608</c:v>
                      </c:pt>
                      <c:pt idx="147">
                        <c:v>0.19237189264745608</c:v>
                      </c:pt>
                      <c:pt idx="148">
                        <c:v>0.19237189264745608</c:v>
                      </c:pt>
                      <c:pt idx="149">
                        <c:v>0.19237189264745608</c:v>
                      </c:pt>
                      <c:pt idx="150">
                        <c:v>0.19237189264745608</c:v>
                      </c:pt>
                      <c:pt idx="151">
                        <c:v>0.19237189264745608</c:v>
                      </c:pt>
                      <c:pt idx="152">
                        <c:v>0.19237189264745608</c:v>
                      </c:pt>
                      <c:pt idx="153">
                        <c:v>0.19237189264745608</c:v>
                      </c:pt>
                      <c:pt idx="154">
                        <c:v>0.19237189264745608</c:v>
                      </c:pt>
                      <c:pt idx="155">
                        <c:v>0.19237189264745608</c:v>
                      </c:pt>
                      <c:pt idx="156">
                        <c:v>0.19237189264745608</c:v>
                      </c:pt>
                      <c:pt idx="157">
                        <c:v>0.19237189264745608</c:v>
                      </c:pt>
                      <c:pt idx="158">
                        <c:v>0.19237189264745608</c:v>
                      </c:pt>
                      <c:pt idx="159">
                        <c:v>0.19237189264745608</c:v>
                      </c:pt>
                      <c:pt idx="160">
                        <c:v>0.19237189264745608</c:v>
                      </c:pt>
                      <c:pt idx="161">
                        <c:v>0.19237189264745608</c:v>
                      </c:pt>
                      <c:pt idx="162">
                        <c:v>0.19237189264745608</c:v>
                      </c:pt>
                      <c:pt idx="163">
                        <c:v>0.19237189264745608</c:v>
                      </c:pt>
                      <c:pt idx="164">
                        <c:v>0.19237189264745608</c:v>
                      </c:pt>
                      <c:pt idx="165">
                        <c:v>0.19237189264745608</c:v>
                      </c:pt>
                      <c:pt idx="166">
                        <c:v>0.19237189264745608</c:v>
                      </c:pt>
                      <c:pt idx="167">
                        <c:v>0.19237189264745608</c:v>
                      </c:pt>
                      <c:pt idx="168">
                        <c:v>0.19237189264745608</c:v>
                      </c:pt>
                      <c:pt idx="169">
                        <c:v>0.19237189264745608</c:v>
                      </c:pt>
                      <c:pt idx="170">
                        <c:v>0.19237189264745608</c:v>
                      </c:pt>
                      <c:pt idx="171">
                        <c:v>0.19237189264745608</c:v>
                      </c:pt>
                      <c:pt idx="172">
                        <c:v>0.19237189264745608</c:v>
                      </c:pt>
                      <c:pt idx="173">
                        <c:v>0.19237189264745608</c:v>
                      </c:pt>
                    </c:numCache>
                  </c:numRef>
                </c:val>
                <c:smooth val="0"/>
                <c:extLst>
                  <c:ext xmlns:c16="http://schemas.microsoft.com/office/drawing/2014/chart" uri="{C3380CC4-5D6E-409C-BE32-E72D297353CC}">
                    <c16:uniqueId val="{00000003-748A-411F-B449-4797E5250D72}"/>
                  </c:ext>
                </c:extLst>
              </c15:ser>
            </c15:filteredLineSeries>
          </c:ext>
        </c:extLst>
      </c:lineChart>
      <c:dateAx>
        <c:axId val="205655110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2063"/>
        <c:crosses val="autoZero"/>
        <c:auto val="1"/>
        <c:lblOffset val="100"/>
        <c:baseTimeUnit val="days"/>
      </c:dateAx>
      <c:valAx>
        <c:axId val="205655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weekly</a:t>
            </a:r>
            <a:r>
              <a:rPr lang="en-US" baseline="0"/>
              <a:t> hazard value derived from the cum at each point. Since people get older, this value should increase over time unless there is something wrong with the data or the people. The d2 weekly hazard increases relative to the d1 weekly hazard which sho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YoB2'!$AM$7</c:f>
              <c:strCache>
                <c:ptCount val="1"/>
                <c:pt idx="0">
                  <c:v>d0</c:v>
                </c:pt>
              </c:strCache>
            </c:strRef>
          </c:tx>
          <c:spPr>
            <a:ln w="28575" cap="rnd">
              <a:solidFill>
                <a:schemeClr val="accent1"/>
              </a:solidFill>
              <a:round/>
            </a:ln>
            <a:effectLst/>
          </c:spPr>
          <c:marker>
            <c:symbol val="none"/>
          </c:marker>
          <c:cat>
            <c:numRef>
              <c:f>'KCOR YoB2'!$AL$51:$AL$181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YoB2'!$AM$51:$AM$181</c:f>
              <c:numCache>
                <c:formatCode>General</c:formatCode>
                <c:ptCount val="131"/>
                <c:pt idx="0">
                  <c:v>1.6048857646550785E-3</c:v>
                </c:pt>
                <c:pt idx="1">
                  <c:v>1.596993338479519E-3</c:v>
                </c:pt>
                <c:pt idx="2">
                  <c:v>1.5894780562905422E-3</c:v>
                </c:pt>
                <c:pt idx="3">
                  <c:v>1.582315928437243E-3</c:v>
                </c:pt>
                <c:pt idx="4">
                  <c:v>1.5764141856866511E-3</c:v>
                </c:pt>
                <c:pt idx="5">
                  <c:v>1.567793228452003E-3</c:v>
                </c:pt>
                <c:pt idx="6">
                  <c:v>1.556861550445754E-3</c:v>
                </c:pt>
                <c:pt idx="7">
                  <c:v>1.5487606432231615E-3</c:v>
                </c:pt>
                <c:pt idx="8">
                  <c:v>1.5416119314249123E-3</c:v>
                </c:pt>
                <c:pt idx="9">
                  <c:v>1.531736657727557E-3</c:v>
                </c:pt>
                <c:pt idx="10">
                  <c:v>1.521890040259958E-3</c:v>
                </c:pt>
                <c:pt idx="11">
                  <c:v>1.5152213570390856E-3</c:v>
                </c:pt>
                <c:pt idx="12">
                  <c:v>1.505600769843025E-3</c:v>
                </c:pt>
                <c:pt idx="13">
                  <c:v>1.5010756479548215E-3</c:v>
                </c:pt>
                <c:pt idx="14">
                  <c:v>1.4968445299865696E-3</c:v>
                </c:pt>
                <c:pt idx="15">
                  <c:v>1.4909247958305599E-3</c:v>
                </c:pt>
                <c:pt idx="16">
                  <c:v>1.48845377127281E-3</c:v>
                </c:pt>
                <c:pt idx="17">
                  <c:v>1.4827005864024461E-3</c:v>
                </c:pt>
                <c:pt idx="18">
                  <c:v>1.4764229438168966E-3</c:v>
                </c:pt>
                <c:pt idx="19">
                  <c:v>1.4720096366392941E-3</c:v>
                </c:pt>
                <c:pt idx="20">
                  <c:v>1.4659316691947306E-3</c:v>
                </c:pt>
                <c:pt idx="21">
                  <c:v>1.463256996209862E-3</c:v>
                </c:pt>
                <c:pt idx="22">
                  <c:v>1.4567465106340178E-3</c:v>
                </c:pt>
                <c:pt idx="23">
                  <c:v>1.452584258240291E-3</c:v>
                </c:pt>
                <c:pt idx="24">
                  <c:v>1.4513453265384659E-3</c:v>
                </c:pt>
                <c:pt idx="25">
                  <c:v>1.4504533635050644E-3</c:v>
                </c:pt>
                <c:pt idx="26">
                  <c:v>1.4507354487374394E-3</c:v>
                </c:pt>
                <c:pt idx="27">
                  <c:v>1.4454148863059524E-3</c:v>
                </c:pt>
                <c:pt idx="28">
                  <c:v>1.4430798760031146E-3</c:v>
                </c:pt>
                <c:pt idx="29">
                  <c:v>1.4377749108799268E-3</c:v>
                </c:pt>
                <c:pt idx="30">
                  <c:v>1.4348475969796952E-3</c:v>
                </c:pt>
                <c:pt idx="31">
                  <c:v>1.430439771922811E-3</c:v>
                </c:pt>
                <c:pt idx="32">
                  <c:v>1.4265105294698969E-3</c:v>
                </c:pt>
                <c:pt idx="33">
                  <c:v>1.4245834295515047E-3</c:v>
                </c:pt>
                <c:pt idx="34">
                  <c:v>1.4215419868149528E-3</c:v>
                </c:pt>
                <c:pt idx="35">
                  <c:v>1.4213560820981735E-3</c:v>
                </c:pt>
                <c:pt idx="36">
                  <c:v>1.4235164378465894E-3</c:v>
                </c:pt>
                <c:pt idx="37">
                  <c:v>1.4268828508756937E-3</c:v>
                </c:pt>
                <c:pt idx="38">
                  <c:v>1.42923024373761E-3</c:v>
                </c:pt>
                <c:pt idx="39">
                  <c:v>1.4295489946958202E-3</c:v>
                </c:pt>
                <c:pt idx="40">
                  <c:v>1.4284580376490563E-3</c:v>
                </c:pt>
                <c:pt idx="41">
                  <c:v>1.4252169825526169E-3</c:v>
                </c:pt>
                <c:pt idx="42">
                  <c:v>1.4230759981090667E-3</c:v>
                </c:pt>
                <c:pt idx="43">
                  <c:v>1.420310429199015E-3</c:v>
                </c:pt>
                <c:pt idx="44">
                  <c:v>1.4169391824325748E-3</c:v>
                </c:pt>
                <c:pt idx="45">
                  <c:v>1.4150882450233771E-3</c:v>
                </c:pt>
                <c:pt idx="46">
                  <c:v>1.4116560544675289E-3</c:v>
                </c:pt>
                <c:pt idx="47">
                  <c:v>1.4092721331582965E-3</c:v>
                </c:pt>
                <c:pt idx="48">
                  <c:v>1.4076133675894214E-3</c:v>
                </c:pt>
                <c:pt idx="49">
                  <c:v>1.4038356158440281E-3</c:v>
                </c:pt>
                <c:pt idx="50">
                  <c:v>1.4003651873963428E-3</c:v>
                </c:pt>
                <c:pt idx="51">
                  <c:v>1.3959149535760014E-3</c:v>
                </c:pt>
                <c:pt idx="52">
                  <c:v>1.3926927787287127E-3</c:v>
                </c:pt>
                <c:pt idx="53">
                  <c:v>1.3893401555314683E-3</c:v>
                </c:pt>
                <c:pt idx="54">
                  <c:v>1.3848247342562665E-3</c:v>
                </c:pt>
                <c:pt idx="55">
                  <c:v>1.3811621458214385E-3</c:v>
                </c:pt>
                <c:pt idx="56">
                  <c:v>1.3763629221014684E-3</c:v>
                </c:pt>
                <c:pt idx="57">
                  <c:v>1.3723386273830063E-3</c:v>
                </c:pt>
                <c:pt idx="58">
                  <c:v>1.3696678165243941E-3</c:v>
                </c:pt>
                <c:pt idx="59">
                  <c:v>1.3662683280717778E-3</c:v>
                </c:pt>
                <c:pt idx="60">
                  <c:v>1.3635987810238898E-3</c:v>
                </c:pt>
                <c:pt idx="61">
                  <c:v>1.3607317624171535E-3</c:v>
                </c:pt>
                <c:pt idx="62">
                  <c:v>1.3582513069293916E-3</c:v>
                </c:pt>
                <c:pt idx="63">
                  <c:v>1.3546796060287074E-3</c:v>
                </c:pt>
                <c:pt idx="64">
                  <c:v>1.3517525402316239E-3</c:v>
                </c:pt>
                <c:pt idx="65">
                  <c:v>1.3482612864333244E-3</c:v>
                </c:pt>
                <c:pt idx="66">
                  <c:v>1.3439081245069939E-3</c:v>
                </c:pt>
                <c:pt idx="67">
                  <c:v>1.3395167060648778E-3</c:v>
                </c:pt>
                <c:pt idx="68">
                  <c:v>1.3366804886417183E-3</c:v>
                </c:pt>
                <c:pt idx="69">
                  <c:v>1.3329312210183092E-3</c:v>
                </c:pt>
                <c:pt idx="70">
                  <c:v>1.3320292775212037E-3</c:v>
                </c:pt>
                <c:pt idx="71">
                  <c:v>1.3284625499701017E-3</c:v>
                </c:pt>
                <c:pt idx="72">
                  <c:v>1.325024039020973E-3</c:v>
                </c:pt>
                <c:pt idx="73">
                  <c:v>1.3208855658439964E-3</c:v>
                </c:pt>
                <c:pt idx="74">
                  <c:v>1.3175250270618325E-3</c:v>
                </c:pt>
                <c:pt idx="75">
                  <c:v>1.3151569656744523E-3</c:v>
                </c:pt>
                <c:pt idx="76">
                  <c:v>1.3118000479783729E-3</c:v>
                </c:pt>
                <c:pt idx="77">
                  <c:v>1.3101644292841984E-3</c:v>
                </c:pt>
                <c:pt idx="78">
                  <c:v>1.3086794152665513E-3</c:v>
                </c:pt>
                <c:pt idx="79">
                  <c:v>1.3073417374988355E-3</c:v>
                </c:pt>
                <c:pt idx="80">
                  <c:v>1.3056440934079349E-3</c:v>
                </c:pt>
                <c:pt idx="81">
                  <c:v>1.3040945021365355E-3</c:v>
                </c:pt>
                <c:pt idx="82">
                  <c:v>1.3032423369006834E-3</c:v>
                </c:pt>
                <c:pt idx="83">
                  <c:v>1.3023051157249573E-3</c:v>
                </c:pt>
                <c:pt idx="84">
                  <c:v>1.3019932340412592E-3</c:v>
                </c:pt>
                <c:pt idx="85">
                  <c:v>1.3015360533108955E-3</c:v>
                </c:pt>
                <c:pt idx="86">
                  <c:v>1.3027663320632852E-3</c:v>
                </c:pt>
                <c:pt idx="87">
                  <c:v>1.3028708108254502E-3</c:v>
                </c:pt>
                <c:pt idx="88">
                  <c:v>1.30330578083131E-3</c:v>
                </c:pt>
                <c:pt idx="89">
                  <c:v>1.3047519404002469E-3</c:v>
                </c:pt>
                <c:pt idx="90">
                  <c:v>1.3047228368572271E-3</c:v>
                </c:pt>
                <c:pt idx="91">
                  <c:v>1.3039761198454878E-3</c:v>
                </c:pt>
                <c:pt idx="92">
                  <c:v>1.3035622306020759E-3</c:v>
                </c:pt>
                <c:pt idx="93">
                  <c:v>1.3030626621867052E-3</c:v>
                </c:pt>
                <c:pt idx="94">
                  <c:v>1.3031450493167255E-3</c:v>
                </c:pt>
                <c:pt idx="95">
                  <c:v>1.3040028526879429E-3</c:v>
                </c:pt>
                <c:pt idx="96">
                  <c:v>1.3027863363633656E-3</c:v>
                </c:pt>
                <c:pt idx="97">
                  <c:v>1.301042506618157E-3</c:v>
                </c:pt>
                <c:pt idx="98">
                  <c:v>1.2989308653024033E-3</c:v>
                </c:pt>
                <c:pt idx="99">
                  <c:v>1.2974028196128938E-3</c:v>
                </c:pt>
                <c:pt idx="100">
                  <c:v>1.295755789147367E-3</c:v>
                </c:pt>
                <c:pt idx="101">
                  <c:v>1.2934511495902288E-3</c:v>
                </c:pt>
                <c:pt idx="102">
                  <c:v>1.291770729081481E-3</c:v>
                </c:pt>
                <c:pt idx="103">
                  <c:v>1.2895862959158666E-3</c:v>
                </c:pt>
                <c:pt idx="104">
                  <c:v>1.2881139130241643E-3</c:v>
                </c:pt>
                <c:pt idx="105">
                  <c:v>1.2864769054212403E-3</c:v>
                </c:pt>
                <c:pt idx="106">
                  <c:v>1.2838662184825244E-3</c:v>
                </c:pt>
                <c:pt idx="107">
                  <c:v>1.2814378425405623E-3</c:v>
                </c:pt>
                <c:pt idx="108">
                  <c:v>1.2796134578354492E-3</c:v>
                </c:pt>
                <c:pt idx="109">
                  <c:v>1.2772092104489303E-3</c:v>
                </c:pt>
                <c:pt idx="110">
                  <c:v>1.2750750057601895E-3</c:v>
                </c:pt>
                <c:pt idx="111">
                  <c:v>1.2731598594574115E-3</c:v>
                </c:pt>
                <c:pt idx="112">
                  <c:v>1.2708136655887625E-3</c:v>
                </c:pt>
                <c:pt idx="113">
                  <c:v>1.2672628862768261E-3</c:v>
                </c:pt>
                <c:pt idx="114">
                  <c:v>1.2656323293157991E-3</c:v>
                </c:pt>
                <c:pt idx="115">
                  <c:v>1.2628931712256313E-3</c:v>
                </c:pt>
                <c:pt idx="116">
                  <c:v>1.2597408721475893E-3</c:v>
                </c:pt>
                <c:pt idx="117">
                  <c:v>1.2569008402234679E-3</c:v>
                </c:pt>
                <c:pt idx="118">
                  <c:v>1.2543679437814041E-3</c:v>
                </c:pt>
                <c:pt idx="119">
                  <c:v>1.251914973500404E-3</c:v>
                </c:pt>
                <c:pt idx="120">
                  <c:v>1.2496290175311557E-3</c:v>
                </c:pt>
                <c:pt idx="121">
                  <c:v>1.2471555115586585E-3</c:v>
                </c:pt>
                <c:pt idx="122">
                  <c:v>1.2450661337944002E-3</c:v>
                </c:pt>
                <c:pt idx="123">
                  <c:v>1.2421359869209494E-3</c:v>
                </c:pt>
                <c:pt idx="124">
                  <c:v>1.2392008221066017E-3</c:v>
                </c:pt>
                <c:pt idx="125">
                  <c:v>1.2347100183128412E-3</c:v>
                </c:pt>
                <c:pt idx="126">
                  <c:v>1.2298450771809069E-3</c:v>
                </c:pt>
                <c:pt idx="127">
                  <c:v>1.2247824251892766E-3</c:v>
                </c:pt>
                <c:pt idx="128">
                  <c:v>1.2193981487215897E-3</c:v>
                </c:pt>
                <c:pt idx="129">
                  <c:v>1.2131077490678578E-3</c:v>
                </c:pt>
                <c:pt idx="130">
                  <c:v>1.2063871498929821E-3</c:v>
                </c:pt>
              </c:numCache>
            </c:numRef>
          </c:val>
          <c:smooth val="0"/>
          <c:extLst>
            <c:ext xmlns:c16="http://schemas.microsoft.com/office/drawing/2014/chart" uri="{C3380CC4-5D6E-409C-BE32-E72D297353CC}">
              <c16:uniqueId val="{00000000-1BEF-4B76-B0C0-5F87EE586492}"/>
            </c:ext>
          </c:extLst>
        </c:ser>
        <c:ser>
          <c:idx val="1"/>
          <c:order val="1"/>
          <c:tx>
            <c:strRef>
              <c:f>'KCOR YoB2'!$AN$7</c:f>
              <c:strCache>
                <c:ptCount val="1"/>
                <c:pt idx="0">
                  <c:v>d1</c:v>
                </c:pt>
              </c:strCache>
            </c:strRef>
          </c:tx>
          <c:spPr>
            <a:ln w="28575" cap="rnd">
              <a:solidFill>
                <a:schemeClr val="accent2"/>
              </a:solidFill>
              <a:round/>
            </a:ln>
            <a:effectLst/>
          </c:spPr>
          <c:marker>
            <c:symbol val="none"/>
          </c:marker>
          <c:cat>
            <c:numRef>
              <c:f>'KCOR YoB2'!$AL$51:$AL$181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YoB2'!$AN$51:$AN$181</c:f>
              <c:numCache>
                <c:formatCode>General</c:formatCode>
                <c:ptCount val="131"/>
                <c:pt idx="0">
                  <c:v>7.5678251374451807E-4</c:v>
                </c:pt>
                <c:pt idx="1">
                  <c:v>7.5762042292452784E-4</c:v>
                </c:pt>
                <c:pt idx="2">
                  <c:v>7.5779041635917245E-4</c:v>
                </c:pt>
                <c:pt idx="3">
                  <c:v>7.5910321770404307E-4</c:v>
                </c:pt>
                <c:pt idx="4">
                  <c:v>7.5542119662566881E-4</c:v>
                </c:pt>
                <c:pt idx="5">
                  <c:v>7.5699505966935192E-4</c:v>
                </c:pt>
                <c:pt idx="6">
                  <c:v>7.5756720042102917E-4</c:v>
                </c:pt>
                <c:pt idx="7">
                  <c:v>7.5777851523648539E-4</c:v>
                </c:pt>
                <c:pt idx="8">
                  <c:v>7.565023647031694E-4</c:v>
                </c:pt>
                <c:pt idx="9">
                  <c:v>7.5427021206100051E-4</c:v>
                </c:pt>
                <c:pt idx="10">
                  <c:v>7.515754924463325E-4</c:v>
                </c:pt>
                <c:pt idx="11">
                  <c:v>7.5039751172622864E-4</c:v>
                </c:pt>
                <c:pt idx="12">
                  <c:v>7.4980380752494703E-4</c:v>
                </c:pt>
                <c:pt idx="13">
                  <c:v>7.4787554519530953E-4</c:v>
                </c:pt>
                <c:pt idx="14">
                  <c:v>7.4932380490694869E-4</c:v>
                </c:pt>
                <c:pt idx="15">
                  <c:v>7.4982067225553856E-4</c:v>
                </c:pt>
                <c:pt idx="16">
                  <c:v>7.504110324110454E-4</c:v>
                </c:pt>
                <c:pt idx="17">
                  <c:v>7.5158245361030057E-4</c:v>
                </c:pt>
                <c:pt idx="18">
                  <c:v>7.5282386895052255E-4</c:v>
                </c:pt>
                <c:pt idx="19">
                  <c:v>7.5212849546917699E-4</c:v>
                </c:pt>
                <c:pt idx="20">
                  <c:v>7.521206173432695E-4</c:v>
                </c:pt>
                <c:pt idx="21">
                  <c:v>7.5193645661390687E-4</c:v>
                </c:pt>
                <c:pt idx="22">
                  <c:v>7.5094472768079553E-4</c:v>
                </c:pt>
                <c:pt idx="23">
                  <c:v>7.5340888815860027E-4</c:v>
                </c:pt>
                <c:pt idx="24">
                  <c:v>7.5519169893233117E-4</c:v>
                </c:pt>
                <c:pt idx="25">
                  <c:v>7.5702146601745182E-4</c:v>
                </c:pt>
                <c:pt idx="26">
                  <c:v>7.5708294138519762E-4</c:v>
                </c:pt>
                <c:pt idx="27">
                  <c:v>7.5868453016269145E-4</c:v>
                </c:pt>
                <c:pt idx="28">
                  <c:v>7.5840212462442757E-4</c:v>
                </c:pt>
                <c:pt idx="29">
                  <c:v>7.5813492972464324E-4</c:v>
                </c:pt>
                <c:pt idx="30">
                  <c:v>7.5886560551872843E-4</c:v>
                </c:pt>
                <c:pt idx="31">
                  <c:v>7.6112307285338624E-4</c:v>
                </c:pt>
                <c:pt idx="32">
                  <c:v>7.6173390143645457E-4</c:v>
                </c:pt>
                <c:pt idx="33">
                  <c:v>7.6249524107005202E-4</c:v>
                </c:pt>
                <c:pt idx="34">
                  <c:v>7.6527392317458291E-4</c:v>
                </c:pt>
                <c:pt idx="35">
                  <c:v>7.6884256993726399E-4</c:v>
                </c:pt>
                <c:pt idx="36">
                  <c:v>7.734029064659241E-4</c:v>
                </c:pt>
                <c:pt idx="37">
                  <c:v>7.7816803072071404E-4</c:v>
                </c:pt>
                <c:pt idx="38">
                  <c:v>7.8141708734011384E-4</c:v>
                </c:pt>
                <c:pt idx="39">
                  <c:v>7.8474844371198246E-4</c:v>
                </c:pt>
                <c:pt idx="40">
                  <c:v>7.8764925042244512E-4</c:v>
                </c:pt>
                <c:pt idx="41">
                  <c:v>7.9035000096758213E-4</c:v>
                </c:pt>
                <c:pt idx="42">
                  <c:v>7.9000315918024348E-4</c:v>
                </c:pt>
                <c:pt idx="43">
                  <c:v>7.9087082427735877E-4</c:v>
                </c:pt>
                <c:pt idx="44">
                  <c:v>7.9284483622092076E-4</c:v>
                </c:pt>
                <c:pt idx="45">
                  <c:v>7.9409365387305179E-4</c:v>
                </c:pt>
                <c:pt idx="46">
                  <c:v>7.9477644935025977E-4</c:v>
                </c:pt>
                <c:pt idx="47">
                  <c:v>7.9701005778504879E-4</c:v>
                </c:pt>
                <c:pt idx="48">
                  <c:v>7.9746240696369232E-4</c:v>
                </c:pt>
                <c:pt idx="49">
                  <c:v>7.9777982056672132E-4</c:v>
                </c:pt>
                <c:pt idx="50">
                  <c:v>7.9770335435756367E-4</c:v>
                </c:pt>
                <c:pt idx="51">
                  <c:v>7.9835112961330467E-4</c:v>
                </c:pt>
                <c:pt idx="52">
                  <c:v>7.9976683227701818E-4</c:v>
                </c:pt>
                <c:pt idx="53">
                  <c:v>8.0077911215221899E-4</c:v>
                </c:pt>
                <c:pt idx="54">
                  <c:v>8.0171569148605119E-4</c:v>
                </c:pt>
                <c:pt idx="55">
                  <c:v>8.0145029558901224E-4</c:v>
                </c:pt>
                <c:pt idx="56">
                  <c:v>8.0138254978123628E-4</c:v>
                </c:pt>
                <c:pt idx="57">
                  <c:v>8.0230713523699254E-4</c:v>
                </c:pt>
                <c:pt idx="58">
                  <c:v>8.0212350897635734E-4</c:v>
                </c:pt>
                <c:pt idx="59">
                  <c:v>8.0255391683356123E-4</c:v>
                </c:pt>
                <c:pt idx="60">
                  <c:v>8.0232382738898336E-4</c:v>
                </c:pt>
                <c:pt idx="61">
                  <c:v>8.0127243124125062E-4</c:v>
                </c:pt>
                <c:pt idx="62">
                  <c:v>8.0106958671669298E-4</c:v>
                </c:pt>
                <c:pt idx="63">
                  <c:v>7.9982563965152098E-4</c:v>
                </c:pt>
                <c:pt idx="64">
                  <c:v>7.9918748684634777E-4</c:v>
                </c:pt>
                <c:pt idx="65">
                  <c:v>7.9942661798065341E-4</c:v>
                </c:pt>
                <c:pt idx="66">
                  <c:v>7.9881404729626219E-4</c:v>
                </c:pt>
                <c:pt idx="67">
                  <c:v>7.9844306567935543E-4</c:v>
                </c:pt>
                <c:pt idx="68">
                  <c:v>7.9763609389888813E-4</c:v>
                </c:pt>
                <c:pt idx="69">
                  <c:v>7.9790260920581488E-4</c:v>
                </c:pt>
                <c:pt idx="70">
                  <c:v>7.9728929482307759E-4</c:v>
                </c:pt>
                <c:pt idx="71">
                  <c:v>7.9860356165005681E-4</c:v>
                </c:pt>
                <c:pt idx="72">
                  <c:v>7.9816794897244144E-4</c:v>
                </c:pt>
                <c:pt idx="73">
                  <c:v>7.9774456925873452E-4</c:v>
                </c:pt>
                <c:pt idx="74">
                  <c:v>7.9679939798310334E-4</c:v>
                </c:pt>
                <c:pt idx="75">
                  <c:v>7.9709219963341028E-4</c:v>
                </c:pt>
                <c:pt idx="76">
                  <c:v>7.9622946781243633E-4</c:v>
                </c:pt>
                <c:pt idx="77">
                  <c:v>7.9611528548806203E-4</c:v>
                </c:pt>
                <c:pt idx="78">
                  <c:v>7.9761334388490045E-4</c:v>
                </c:pt>
                <c:pt idx="79">
                  <c:v>7.9899200263804603E-4</c:v>
                </c:pt>
                <c:pt idx="80">
                  <c:v>7.9948810760744097E-4</c:v>
                </c:pt>
                <c:pt idx="81">
                  <c:v>8.0064111767530195E-4</c:v>
                </c:pt>
                <c:pt idx="82">
                  <c:v>8.0138024559105344E-4</c:v>
                </c:pt>
                <c:pt idx="83">
                  <c:v>8.0276378098241758E-4</c:v>
                </c:pt>
                <c:pt idx="84">
                  <c:v>8.0487781498080123E-4</c:v>
                </c:pt>
                <c:pt idx="85">
                  <c:v>8.0627765089673288E-4</c:v>
                </c:pt>
                <c:pt idx="86">
                  <c:v>8.0854509074239302E-4</c:v>
                </c:pt>
                <c:pt idx="87">
                  <c:v>8.1005725648971932E-4</c:v>
                </c:pt>
                <c:pt idx="88">
                  <c:v>8.1184423541234754E-4</c:v>
                </c:pt>
                <c:pt idx="89">
                  <c:v>8.1294021769573693E-4</c:v>
                </c:pt>
                <c:pt idx="90">
                  <c:v>8.144561016595707E-4</c:v>
                </c:pt>
                <c:pt idx="91">
                  <c:v>8.1462986926833319E-4</c:v>
                </c:pt>
                <c:pt idx="92">
                  <c:v>8.1532426502455794E-4</c:v>
                </c:pt>
                <c:pt idx="93">
                  <c:v>8.1723127785520312E-4</c:v>
                </c:pt>
                <c:pt idx="94">
                  <c:v>8.1786335471201155E-4</c:v>
                </c:pt>
                <c:pt idx="95">
                  <c:v>8.2034089919377849E-4</c:v>
                </c:pt>
                <c:pt idx="96">
                  <c:v>8.2081730518511378E-4</c:v>
                </c:pt>
                <c:pt idx="97">
                  <c:v>8.2311869556720514E-4</c:v>
                </c:pt>
                <c:pt idx="98">
                  <c:v>8.2426225512104352E-4</c:v>
                </c:pt>
                <c:pt idx="99">
                  <c:v>8.2345715556032828E-4</c:v>
                </c:pt>
                <c:pt idx="100">
                  <c:v>8.2329418725933707E-4</c:v>
                </c:pt>
                <c:pt idx="101">
                  <c:v>8.232715255956913E-4</c:v>
                </c:pt>
                <c:pt idx="102">
                  <c:v>8.2440513005624394E-4</c:v>
                </c:pt>
                <c:pt idx="103">
                  <c:v>8.2526580255953483E-4</c:v>
                </c:pt>
                <c:pt idx="104">
                  <c:v>8.2612096001005752E-4</c:v>
                </c:pt>
                <c:pt idx="105">
                  <c:v>8.2553476176723214E-4</c:v>
                </c:pt>
                <c:pt idx="106">
                  <c:v>8.2461401949888394E-4</c:v>
                </c:pt>
                <c:pt idx="107">
                  <c:v>8.2478349603572307E-4</c:v>
                </c:pt>
                <c:pt idx="108">
                  <c:v>8.2410050499237629E-4</c:v>
                </c:pt>
                <c:pt idx="109">
                  <c:v>8.2372733692148139E-4</c:v>
                </c:pt>
                <c:pt idx="110">
                  <c:v>8.2391219890694711E-4</c:v>
                </c:pt>
                <c:pt idx="111">
                  <c:v>8.2321693222974402E-4</c:v>
                </c:pt>
                <c:pt idx="112">
                  <c:v>8.231187923344916E-4</c:v>
                </c:pt>
                <c:pt idx="113">
                  <c:v>8.2290141586835984E-4</c:v>
                </c:pt>
                <c:pt idx="114">
                  <c:v>8.2297996956119277E-4</c:v>
                </c:pt>
                <c:pt idx="115">
                  <c:v>8.23226308409456E-4</c:v>
                </c:pt>
                <c:pt idx="116">
                  <c:v>8.2163514694700982E-4</c:v>
                </c:pt>
                <c:pt idx="117">
                  <c:v>8.2144738682654302E-4</c:v>
                </c:pt>
                <c:pt idx="118">
                  <c:v>8.2110412927056866E-4</c:v>
                </c:pt>
                <c:pt idx="119">
                  <c:v>8.2109032064697318E-4</c:v>
                </c:pt>
                <c:pt idx="120">
                  <c:v>8.2052089342597603E-4</c:v>
                </c:pt>
                <c:pt idx="121">
                  <c:v>8.1936496784841453E-4</c:v>
                </c:pt>
                <c:pt idx="122">
                  <c:v>8.1877919075380994E-4</c:v>
                </c:pt>
                <c:pt idx="123">
                  <c:v>8.1784938999004801E-4</c:v>
                </c:pt>
                <c:pt idx="124">
                  <c:v>8.1712899427749809E-4</c:v>
                </c:pt>
                <c:pt idx="125">
                  <c:v>8.1466800666865331E-4</c:v>
                </c:pt>
                <c:pt idx="126">
                  <c:v>8.1181108109785332E-4</c:v>
                </c:pt>
                <c:pt idx="127">
                  <c:v>8.0948869112321424E-4</c:v>
                </c:pt>
                <c:pt idx="128">
                  <c:v>8.0619877900356136E-4</c:v>
                </c:pt>
                <c:pt idx="129">
                  <c:v>8.0230001878055191E-4</c:v>
                </c:pt>
                <c:pt idx="130">
                  <c:v>7.9772695038777966E-4</c:v>
                </c:pt>
              </c:numCache>
            </c:numRef>
          </c:val>
          <c:smooth val="0"/>
          <c:extLst>
            <c:ext xmlns:c16="http://schemas.microsoft.com/office/drawing/2014/chart" uri="{C3380CC4-5D6E-409C-BE32-E72D297353CC}">
              <c16:uniqueId val="{00000001-1BEF-4B76-B0C0-5F87EE586492}"/>
            </c:ext>
          </c:extLst>
        </c:ser>
        <c:ser>
          <c:idx val="2"/>
          <c:order val="2"/>
          <c:tx>
            <c:strRef>
              <c:f>'KCOR YoB2'!$AO$7</c:f>
              <c:strCache>
                <c:ptCount val="1"/>
                <c:pt idx="0">
                  <c:v>d2</c:v>
                </c:pt>
              </c:strCache>
            </c:strRef>
          </c:tx>
          <c:spPr>
            <a:ln w="28575" cap="rnd">
              <a:solidFill>
                <a:schemeClr val="accent3"/>
              </a:solidFill>
              <a:round/>
            </a:ln>
            <a:effectLst/>
          </c:spPr>
          <c:marker>
            <c:symbol val="none"/>
          </c:marker>
          <c:cat>
            <c:numRef>
              <c:f>'KCOR YoB2'!$AL$51:$AL$181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YoB2'!$AO$51:$AO$181</c:f>
              <c:numCache>
                <c:formatCode>General</c:formatCode>
                <c:ptCount val="131"/>
                <c:pt idx="0">
                  <c:v>5.7511918732391909E-4</c:v>
                </c:pt>
                <c:pt idx="1">
                  <c:v>5.7682298164499592E-4</c:v>
                </c:pt>
                <c:pt idx="2">
                  <c:v>5.7887687778300143E-4</c:v>
                </c:pt>
                <c:pt idx="3">
                  <c:v>5.8022492589706535E-4</c:v>
                </c:pt>
                <c:pt idx="4">
                  <c:v>5.8181497997564821E-4</c:v>
                </c:pt>
                <c:pt idx="5">
                  <c:v>5.8104274713962787E-4</c:v>
                </c:pt>
                <c:pt idx="6">
                  <c:v>5.8055083695577616E-4</c:v>
                </c:pt>
                <c:pt idx="7">
                  <c:v>5.8097154942077884E-4</c:v>
                </c:pt>
                <c:pt idx="8">
                  <c:v>5.8074675569712297E-4</c:v>
                </c:pt>
                <c:pt idx="9">
                  <c:v>5.8001055909196603E-4</c:v>
                </c:pt>
                <c:pt idx="10">
                  <c:v>5.7927478313648574E-4</c:v>
                </c:pt>
                <c:pt idx="11">
                  <c:v>5.7974451383357268E-4</c:v>
                </c:pt>
                <c:pt idx="12">
                  <c:v>5.789573280415521E-4</c:v>
                </c:pt>
                <c:pt idx="13">
                  <c:v>5.7752882857313871E-4</c:v>
                </c:pt>
                <c:pt idx="14">
                  <c:v>5.8010019445119034E-4</c:v>
                </c:pt>
                <c:pt idx="15">
                  <c:v>5.805187449971842E-4</c:v>
                </c:pt>
                <c:pt idx="16">
                  <c:v>5.8305819724970931E-4</c:v>
                </c:pt>
                <c:pt idx="17">
                  <c:v>5.8337040429880499E-4</c:v>
                </c:pt>
                <c:pt idx="18">
                  <c:v>5.8390444165448371E-4</c:v>
                </c:pt>
                <c:pt idx="19">
                  <c:v>5.840936629729304E-4</c:v>
                </c:pt>
                <c:pt idx="20">
                  <c:v>5.8455658557830098E-4</c:v>
                </c:pt>
                <c:pt idx="21">
                  <c:v>5.8528108091063767E-4</c:v>
                </c:pt>
                <c:pt idx="22">
                  <c:v>5.8652187527815172E-4</c:v>
                </c:pt>
                <c:pt idx="23">
                  <c:v>5.8770604803339282E-4</c:v>
                </c:pt>
                <c:pt idx="24">
                  <c:v>5.8888777916760778E-4</c:v>
                </c:pt>
                <c:pt idx="25">
                  <c:v>5.8988870226008006E-4</c:v>
                </c:pt>
                <c:pt idx="26">
                  <c:v>5.9121941353464103E-4</c:v>
                </c:pt>
                <c:pt idx="27">
                  <c:v>5.9284187806417604E-4</c:v>
                </c:pt>
                <c:pt idx="28">
                  <c:v>5.9405881881200481E-4</c:v>
                </c:pt>
                <c:pt idx="29">
                  <c:v>5.9416100803566681E-4</c:v>
                </c:pt>
                <c:pt idx="30">
                  <c:v>5.951004239760692E-4</c:v>
                </c:pt>
                <c:pt idx="31">
                  <c:v>5.9623269044510293E-4</c:v>
                </c:pt>
                <c:pt idx="32">
                  <c:v>5.9776001401713101E-4</c:v>
                </c:pt>
                <c:pt idx="33">
                  <c:v>5.9902446983051876E-4</c:v>
                </c:pt>
                <c:pt idx="34">
                  <c:v>5.998314083295813E-4</c:v>
                </c:pt>
                <c:pt idx="35">
                  <c:v>6.0208129744926072E-4</c:v>
                </c:pt>
                <c:pt idx="36">
                  <c:v>6.0632196930115209E-4</c:v>
                </c:pt>
                <c:pt idx="37">
                  <c:v>6.1029354953767473E-4</c:v>
                </c:pt>
                <c:pt idx="38">
                  <c:v>6.1357204654042543E-4</c:v>
                </c:pt>
                <c:pt idx="39">
                  <c:v>6.1536682425846465E-4</c:v>
                </c:pt>
                <c:pt idx="40">
                  <c:v>6.1691395157083533E-4</c:v>
                </c:pt>
                <c:pt idx="41">
                  <c:v>6.1805410936648856E-4</c:v>
                </c:pt>
                <c:pt idx="42">
                  <c:v>6.1962955717683279E-4</c:v>
                </c:pt>
                <c:pt idx="43">
                  <c:v>6.2017089691465362E-4</c:v>
                </c:pt>
                <c:pt idx="44">
                  <c:v>6.2092804978117427E-4</c:v>
                </c:pt>
                <c:pt idx="45">
                  <c:v>6.2231557250591401E-4</c:v>
                </c:pt>
                <c:pt idx="46">
                  <c:v>6.2365856586370531E-4</c:v>
                </c:pt>
                <c:pt idx="47">
                  <c:v>6.2466366054958391E-4</c:v>
                </c:pt>
                <c:pt idx="48">
                  <c:v>6.2538012194886488E-4</c:v>
                </c:pt>
                <c:pt idx="49">
                  <c:v>6.2625962305434065E-4</c:v>
                </c:pt>
                <c:pt idx="50">
                  <c:v>6.2703040517287127E-4</c:v>
                </c:pt>
                <c:pt idx="51">
                  <c:v>6.274502964152271E-4</c:v>
                </c:pt>
                <c:pt idx="52">
                  <c:v>6.2799693258851349E-4</c:v>
                </c:pt>
                <c:pt idx="53">
                  <c:v>6.2837044461914581E-4</c:v>
                </c:pt>
                <c:pt idx="54">
                  <c:v>6.2897921931842084E-4</c:v>
                </c:pt>
                <c:pt idx="55">
                  <c:v>6.2885392895337805E-4</c:v>
                </c:pt>
                <c:pt idx="56">
                  <c:v>6.2904082729691715E-4</c:v>
                </c:pt>
                <c:pt idx="57">
                  <c:v>6.2940644608133127E-4</c:v>
                </c:pt>
                <c:pt idx="58">
                  <c:v>6.2955728286310695E-4</c:v>
                </c:pt>
                <c:pt idx="59">
                  <c:v>6.2960421072741335E-4</c:v>
                </c:pt>
                <c:pt idx="60">
                  <c:v>6.2968879998245343E-4</c:v>
                </c:pt>
                <c:pt idx="61">
                  <c:v>6.2943183531808495E-4</c:v>
                </c:pt>
                <c:pt idx="62">
                  <c:v>6.2981361642250712E-4</c:v>
                </c:pt>
                <c:pt idx="63">
                  <c:v>6.2924653626693177E-4</c:v>
                </c:pt>
                <c:pt idx="64">
                  <c:v>6.2926226346419784E-4</c:v>
                </c:pt>
                <c:pt idx="65">
                  <c:v>6.3009487274165443E-4</c:v>
                </c:pt>
                <c:pt idx="66">
                  <c:v>6.3037376334019774E-4</c:v>
                </c:pt>
                <c:pt idx="67">
                  <c:v>6.2991694660898662E-4</c:v>
                </c:pt>
                <c:pt idx="68">
                  <c:v>6.2981123992307206E-4</c:v>
                </c:pt>
                <c:pt idx="69">
                  <c:v>6.2983922872006739E-4</c:v>
                </c:pt>
                <c:pt idx="70">
                  <c:v>6.2993394180662005E-4</c:v>
                </c:pt>
                <c:pt idx="71">
                  <c:v>6.309152192634246E-4</c:v>
                </c:pt>
                <c:pt idx="72">
                  <c:v>6.3108503099835208E-4</c:v>
                </c:pt>
                <c:pt idx="73">
                  <c:v>6.3100679381269096E-4</c:v>
                </c:pt>
                <c:pt idx="74">
                  <c:v>6.3145764634373145E-4</c:v>
                </c:pt>
                <c:pt idx="75">
                  <c:v>6.3147626440101016E-4</c:v>
                </c:pt>
                <c:pt idx="76">
                  <c:v>6.3189283349431014E-4</c:v>
                </c:pt>
                <c:pt idx="77">
                  <c:v>6.3235158005691956E-4</c:v>
                </c:pt>
                <c:pt idx="78">
                  <c:v>6.3331536762435312E-4</c:v>
                </c:pt>
                <c:pt idx="79">
                  <c:v>6.3419380344133139E-4</c:v>
                </c:pt>
                <c:pt idx="80">
                  <c:v>6.3492982668476514E-4</c:v>
                </c:pt>
                <c:pt idx="81">
                  <c:v>6.3538023097256232E-4</c:v>
                </c:pt>
                <c:pt idx="82">
                  <c:v>6.3589992186059425E-4</c:v>
                </c:pt>
                <c:pt idx="83">
                  <c:v>6.3671820940296815E-4</c:v>
                </c:pt>
                <c:pt idx="84">
                  <c:v>6.3808658730984003E-4</c:v>
                </c:pt>
                <c:pt idx="85">
                  <c:v>6.3911171806538183E-4</c:v>
                </c:pt>
                <c:pt idx="86">
                  <c:v>6.402951464295481E-4</c:v>
                </c:pt>
                <c:pt idx="87">
                  <c:v>6.4222288819462702E-4</c:v>
                </c:pt>
                <c:pt idx="88">
                  <c:v>6.4329134823383146E-4</c:v>
                </c:pt>
                <c:pt idx="89">
                  <c:v>6.4451444664332942E-4</c:v>
                </c:pt>
                <c:pt idx="90">
                  <c:v>6.4549041704433892E-4</c:v>
                </c:pt>
                <c:pt idx="91">
                  <c:v>6.4652466998358076E-4</c:v>
                </c:pt>
                <c:pt idx="92">
                  <c:v>6.4735830828517094E-4</c:v>
                </c:pt>
                <c:pt idx="93">
                  <c:v>6.4869618647731106E-4</c:v>
                </c:pt>
                <c:pt idx="94">
                  <c:v>6.4965808646741104E-4</c:v>
                </c:pt>
                <c:pt idx="95">
                  <c:v>6.5156864160708923E-4</c:v>
                </c:pt>
                <c:pt idx="96">
                  <c:v>6.5222808483475329E-4</c:v>
                </c:pt>
                <c:pt idx="97">
                  <c:v>6.5267188746399646E-4</c:v>
                </c:pt>
                <c:pt idx="98">
                  <c:v>6.5276056355552793E-4</c:v>
                </c:pt>
                <c:pt idx="99">
                  <c:v>6.5292892708008002E-4</c:v>
                </c:pt>
                <c:pt idx="100">
                  <c:v>6.5365244905894846E-4</c:v>
                </c:pt>
                <c:pt idx="101">
                  <c:v>6.5365249507567675E-4</c:v>
                </c:pt>
                <c:pt idx="102">
                  <c:v>6.5411382059170462E-4</c:v>
                </c:pt>
                <c:pt idx="103">
                  <c:v>6.5449647935584426E-4</c:v>
                </c:pt>
                <c:pt idx="104">
                  <c:v>6.5431138277350742E-4</c:v>
                </c:pt>
                <c:pt idx="105">
                  <c:v>6.5419391496387817E-4</c:v>
                </c:pt>
                <c:pt idx="106">
                  <c:v>6.5411799459946232E-4</c:v>
                </c:pt>
                <c:pt idx="107">
                  <c:v>6.5423108583051741E-4</c:v>
                </c:pt>
                <c:pt idx="108">
                  <c:v>6.5414920421323684E-4</c:v>
                </c:pt>
                <c:pt idx="109">
                  <c:v>6.5418093779218893E-4</c:v>
                </c:pt>
                <c:pt idx="110">
                  <c:v>6.5410587143629572E-4</c:v>
                </c:pt>
                <c:pt idx="111">
                  <c:v>6.5423952717440638E-4</c:v>
                </c:pt>
                <c:pt idx="112">
                  <c:v>6.5411050754450464E-4</c:v>
                </c:pt>
                <c:pt idx="113">
                  <c:v>6.5381873803909871E-4</c:v>
                </c:pt>
                <c:pt idx="114">
                  <c:v>6.5416145874297048E-4</c:v>
                </c:pt>
                <c:pt idx="115">
                  <c:v>6.5485679221516044E-4</c:v>
                </c:pt>
                <c:pt idx="116">
                  <c:v>6.5438613701803274E-4</c:v>
                </c:pt>
                <c:pt idx="117">
                  <c:v>6.5420325393006416E-4</c:v>
                </c:pt>
                <c:pt idx="118">
                  <c:v>6.536771871888912E-4</c:v>
                </c:pt>
                <c:pt idx="119">
                  <c:v>6.534247634970361E-4</c:v>
                </c:pt>
                <c:pt idx="120">
                  <c:v>6.528795610727129E-4</c:v>
                </c:pt>
                <c:pt idx="121">
                  <c:v>6.522744736470594E-4</c:v>
                </c:pt>
                <c:pt idx="122">
                  <c:v>6.5122488626954793E-4</c:v>
                </c:pt>
                <c:pt idx="123">
                  <c:v>6.5052758444977821E-4</c:v>
                </c:pt>
                <c:pt idx="124">
                  <c:v>6.5001976821737909E-4</c:v>
                </c:pt>
                <c:pt idx="125">
                  <c:v>6.478241296715326E-4</c:v>
                </c:pt>
                <c:pt idx="126">
                  <c:v>6.4613175351003777E-4</c:v>
                </c:pt>
                <c:pt idx="127">
                  <c:v>6.4375392713743394E-4</c:v>
                </c:pt>
                <c:pt idx="128">
                  <c:v>6.415028064921908E-4</c:v>
                </c:pt>
                <c:pt idx="129">
                  <c:v>6.383291117450572E-4</c:v>
                </c:pt>
                <c:pt idx="130">
                  <c:v>6.3475815251364583E-4</c:v>
                </c:pt>
              </c:numCache>
            </c:numRef>
          </c:val>
          <c:smooth val="0"/>
          <c:extLst>
            <c:ext xmlns:c16="http://schemas.microsoft.com/office/drawing/2014/chart" uri="{C3380CC4-5D6E-409C-BE32-E72D297353CC}">
              <c16:uniqueId val="{00000002-1BEF-4B76-B0C0-5F87EE586492}"/>
            </c:ext>
          </c:extLst>
        </c:ser>
        <c:dLbls>
          <c:showLegendKey val="0"/>
          <c:showVal val="0"/>
          <c:showCatName val="0"/>
          <c:showSerName val="0"/>
          <c:showPercent val="0"/>
          <c:showBubbleSize val="0"/>
        </c:dLbls>
        <c:smooth val="0"/>
        <c:axId val="2056573183"/>
        <c:axId val="2056574143"/>
        <c:extLst>
          <c:ext xmlns:c15="http://schemas.microsoft.com/office/drawing/2012/chart" uri="{02D57815-91ED-43cb-92C2-25804820EDAC}">
            <c15:filteredLineSeries>
              <c15:ser>
                <c:idx val="3"/>
                <c:order val="3"/>
                <c:tx>
                  <c:strRef>
                    <c:extLst>
                      <c:ext uri="{02D57815-91ED-43cb-92C2-25804820EDAC}">
                        <c15:formulaRef>
                          <c15:sqref>'KCOR YoB2'!$AP$7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YoB2'!$AL$51:$AL$181</c15:sqref>
                        </c15:formulaRef>
                      </c:ext>
                    </c:extLst>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extLst>
                      <c:ext uri="{02D57815-91ED-43cb-92C2-25804820EDAC}">
                        <c15:formulaRef>
                          <c15:sqref>'KCOR YoB2'!$AP$51:$AP$181</c15:sqref>
                        </c15:formulaRef>
                      </c:ext>
                    </c:extLst>
                    <c:numCache>
                      <c:formatCode>General</c:formatCode>
                      <c:ptCount val="131"/>
                      <c:pt idx="0">
                        <c:v>1.1657566906261496E-3</c:v>
                      </c:pt>
                      <c:pt idx="1">
                        <c:v>1.1398509863900128E-3</c:v>
                      </c:pt>
                      <c:pt idx="2">
                        <c:v>1.1150716171206647E-3</c:v>
                      </c:pt>
                      <c:pt idx="3">
                        <c:v>1.0913466890968208E-3</c:v>
                      </c:pt>
                      <c:pt idx="4">
                        <c:v>1.068610299740637E-3</c:v>
                      </c:pt>
                      <c:pt idx="5">
                        <c:v>1.0468019262765424E-3</c:v>
                      </c:pt>
                      <c:pt idx="6">
                        <c:v>1.0258658877510115E-3</c:v>
                      </c:pt>
                      <c:pt idx="7">
                        <c:v>1.0057508703441289E-3</c:v>
                      </c:pt>
                      <c:pt idx="8">
                        <c:v>9.8640950745289583E-4</c:v>
                      </c:pt>
                      <c:pt idx="9">
                        <c:v>1.4709724805606014E-3</c:v>
                      </c:pt>
                      <c:pt idx="10">
                        <c:v>1.4437322494391088E-3</c:v>
                      </c:pt>
                      <c:pt idx="11">
                        <c:v>1.4174825721765796E-3</c:v>
                      </c:pt>
                      <c:pt idx="12">
                        <c:v>1.3921703833877121E-3</c:v>
                      </c:pt>
                      <c:pt idx="13">
                        <c:v>1.3677463415738926E-3</c:v>
                      </c:pt>
                      <c:pt idx="14">
                        <c:v>1.3441645080984805E-3</c:v>
                      </c:pt>
                      <c:pt idx="15">
                        <c:v>1.3213820588086759E-3</c:v>
                      </c:pt>
                      <c:pt idx="16">
                        <c:v>1.7560085942971045E-3</c:v>
                      </c:pt>
                      <c:pt idx="17">
                        <c:v>1.7272215681610865E-3</c:v>
                      </c:pt>
                      <c:pt idx="18">
                        <c:v>1.6993631557713914E-3</c:v>
                      </c:pt>
                      <c:pt idx="19">
                        <c:v>1.6723891374258138E-3</c:v>
                      </c:pt>
                      <c:pt idx="20">
                        <c:v>1.6462580571535354E-3</c:v>
                      </c:pt>
                      <c:pt idx="21">
                        <c:v>1.620931010120404E-3</c:v>
                      </c:pt>
                      <c:pt idx="22">
                        <c:v>1.596371449361004E-3</c:v>
                      </c:pt>
                      <c:pt idx="23">
                        <c:v>1.5725450098183025E-3</c:v>
                      </c:pt>
                      <c:pt idx="24">
                        <c:v>1.5494193479092099E-3</c:v>
                      </c:pt>
                      <c:pt idx="25">
                        <c:v>1.5269639950409603E-3</c:v>
                      </c:pt>
                      <c:pt idx="26">
                        <c:v>1.5051502236832323E-3</c:v>
                      </c:pt>
                      <c:pt idx="27">
                        <c:v>1.8807238397820084E-3</c:v>
                      </c:pt>
                      <c:pt idx="28">
                        <c:v>1.8546026753405917E-3</c:v>
                      </c:pt>
                      <c:pt idx="29">
                        <c:v>1.8291971592400355E-3</c:v>
                      </c:pt>
                      <c:pt idx="30">
                        <c:v>1.8044782787097649E-3</c:v>
                      </c:pt>
                      <c:pt idx="31">
                        <c:v>1.7804185683269679E-3</c:v>
                      </c:pt>
                      <c:pt idx="32">
                        <c:v>1.7569920082174026E-3</c:v>
                      </c:pt>
                      <c:pt idx="33">
                        <c:v>1.7341739301886053E-3</c:v>
                      </c:pt>
                      <c:pt idx="34">
                        <c:v>1.7119409310836231E-3</c:v>
                      </c:pt>
                      <c:pt idx="35">
                        <c:v>1.690270792715476E-3</c:v>
                      </c:pt>
                      <c:pt idx="36">
                        <c:v>1.6691424078065324E-3</c:v>
                      </c:pt>
                      <c:pt idx="37">
                        <c:v>1.6485357114138593E-3</c:v>
                      </c:pt>
                      <c:pt idx="38">
                        <c:v>1.6284316173722268E-3</c:v>
                      </c:pt>
                      <c:pt idx="39">
                        <c:v>1.6088119593315976E-3</c:v>
                      </c:pt>
                      <c:pt idx="40">
                        <c:v>1.5896594360062214E-3</c:v>
                      </c:pt>
                      <c:pt idx="41">
                        <c:v>1.5709575602885011E-3</c:v>
                      </c:pt>
                      <c:pt idx="42">
                        <c:v>1.5526906119130534E-3</c:v>
                      </c:pt>
                      <c:pt idx="43">
                        <c:v>1.5348435933853172E-3</c:v>
                      </c:pt>
                      <c:pt idx="44">
                        <c:v>1.5174021889150296E-3</c:v>
                      </c:pt>
                      <c:pt idx="45">
                        <c:v>1.5003527261182315E-3</c:v>
                      </c:pt>
                      <c:pt idx="46">
                        <c:v>1.4836821402724734E-3</c:v>
                      </c:pt>
                      <c:pt idx="47">
                        <c:v>1.4673779409288198E-3</c:v>
                      </c:pt>
                      <c:pt idx="48">
                        <c:v>1.4514281807013326E-3</c:v>
                      </c:pt>
                      <c:pt idx="49">
                        <c:v>1.4358214260701354E-3</c:v>
                      </c:pt>
                      <c:pt idx="50">
                        <c:v>1.4205467300481129E-3</c:v>
                      </c:pt>
                      <c:pt idx="51">
                        <c:v>1.4055936065739221E-3</c:v>
                      </c:pt>
                      <c:pt idx="52">
                        <c:v>1.3909520065054437E-3</c:v>
                      </c:pt>
                      <c:pt idx="53">
                        <c:v>1.3766122950981711E-3</c:v>
                      </c:pt>
                      <c:pt idx="54">
                        <c:v>1.3625652308624754E-3</c:v>
                      </c:pt>
                      <c:pt idx="55">
                        <c:v>1.6416053484623729E-3</c:v>
                      </c:pt>
                      <c:pt idx="56">
                        <c:v>1.625189294977749E-3</c:v>
                      </c:pt>
                      <c:pt idx="57">
                        <c:v>1.6090983118591576E-3</c:v>
                      </c:pt>
                      <c:pt idx="58">
                        <c:v>1.5933228382134796E-3</c:v>
                      </c:pt>
                      <c:pt idx="59">
                        <c:v>1.5778536844444167E-3</c:v>
                      </c:pt>
                      <c:pt idx="60">
                        <c:v>1.5626820144016818E-3</c:v>
                      </c:pt>
                      <c:pt idx="61">
                        <c:v>1.5477993285502372E-3</c:v>
                      </c:pt>
                      <c:pt idx="62">
                        <c:v>1.5331974480922161E-3</c:v>
                      </c:pt>
                      <c:pt idx="63">
                        <c:v>1.5188684999792048E-3</c:v>
                      </c:pt>
                      <c:pt idx="64">
                        <c:v>1.504804902757175E-3</c:v>
                      </c:pt>
                      <c:pt idx="65">
                        <c:v>1.4909993531905955E-3</c:v>
                      </c:pt>
                      <c:pt idx="66">
                        <c:v>1.4774448136161355E-3</c:v>
                      </c:pt>
                      <c:pt idx="67">
                        <c:v>1.4641344999799541E-3</c:v>
                      </c:pt>
                      <c:pt idx="68">
                        <c:v>1.4510618705158474E-3</c:v>
                      </c:pt>
                      <c:pt idx="69">
                        <c:v>1.4382206150245567E-3</c:v>
                      </c:pt>
                      <c:pt idx="70">
                        <c:v>1.4256046447173238E-3</c:v>
                      </c:pt>
                      <c:pt idx="71">
                        <c:v>1.413208082589347E-3</c:v>
                      </c:pt>
                      <c:pt idx="72">
                        <c:v>1.401025254291163E-3</c:v>
                      </c:pt>
                      <c:pt idx="73">
                        <c:v>1.3890506794681616E-3</c:v>
                      </c:pt>
                      <c:pt idx="74">
                        <c:v>1.3772790635404653E-3</c:v>
                      </c:pt>
                      <c:pt idx="75">
                        <c:v>1.3657052898972681E-3</c:v>
                      </c:pt>
                      <c:pt idx="76">
                        <c:v>1.3543244124814577E-3</c:v>
                      </c:pt>
                      <c:pt idx="77">
                        <c:v>1.3431316487419415E-3</c:v>
                      </c:pt>
                      <c:pt idx="78">
                        <c:v>1.3321223729325813E-3</c:v>
                      </c:pt>
                      <c:pt idx="79">
                        <c:v>1.3212921097380075E-3</c:v>
                      </c:pt>
                      <c:pt idx="80">
                        <c:v>1.3106365282078622E-3</c:v>
                      </c:pt>
                      <c:pt idx="81">
                        <c:v>1.5389751411796486E-3</c:v>
                      </c:pt>
                      <c:pt idx="82">
                        <c:v>1.526761052757588E-3</c:v>
                      </c:pt>
                      <c:pt idx="83">
                        <c:v>1.5147393121846934E-3</c:v>
                      </c:pt>
                      <c:pt idx="84">
                        <c:v>1.5029054113082506E-3</c:v>
                      </c:pt>
                      <c:pt idx="85">
                        <c:v>1.4912549817632254E-3</c:v>
                      </c:pt>
                      <c:pt idx="86">
                        <c:v>1.479783789595816E-3</c:v>
                      </c:pt>
                      <c:pt idx="87">
                        <c:v>1.4684877301332526E-3</c:v>
                      </c:pt>
                      <c:pt idx="88">
                        <c:v>1.4573628230867884E-3</c:v>
                      </c:pt>
                      <c:pt idx="89">
                        <c:v>1.4464052078756095E-3</c:v>
                      </c:pt>
                      <c:pt idx="90">
                        <c:v>1.4356111391601199E-3</c:v>
                      </c:pt>
                      <c:pt idx="91">
                        <c:v>1.4249769825737488E-3</c:v>
                      </c:pt>
                      <c:pt idx="92">
                        <c:v>1.4144992106430595E-3</c:v>
                      </c:pt>
                      <c:pt idx="93">
                        <c:v>1.4041743988865408E-3</c:v>
                      </c:pt>
                      <c:pt idx="94">
                        <c:v>1.3939992220830151E-3</c:v>
                      </c:pt>
                      <c:pt idx="95">
                        <c:v>1.3839704507011229E-3</c:v>
                      </c:pt>
                      <c:pt idx="96">
                        <c:v>1.3740849474818291E-3</c:v>
                      </c:pt>
                      <c:pt idx="97">
                        <c:v>1.3643396641663552E-3</c:v>
                      </c:pt>
                      <c:pt idx="98">
                        <c:v>1.3547316383623667E-3</c:v>
                      </c:pt>
                      <c:pt idx="99">
                        <c:v>1.345257990541651E-3</c:v>
                      </c:pt>
                      <c:pt idx="100">
                        <c:v>1.3359159211628895E-3</c:v>
                      </c:pt>
                      <c:pt idx="101">
                        <c:v>1.3267027079134901E-3</c:v>
                      </c:pt>
                      <c:pt idx="102">
                        <c:v>1.3176157030647677E-3</c:v>
                      </c:pt>
                      <c:pt idx="103">
                        <c:v>1.3086523309350753E-3</c:v>
                      </c:pt>
                      <c:pt idx="104">
                        <c:v>1.2998100854557844E-3</c:v>
                      </c:pt>
                      <c:pt idx="105">
                        <c:v>1.2910865278352756E-3</c:v>
                      </c:pt>
                      <c:pt idx="106">
                        <c:v>1.2824792843163738E-3</c:v>
                      </c:pt>
                      <c:pt idx="107">
                        <c:v>1.2739860440228879E-3</c:v>
                      </c:pt>
                      <c:pt idx="108">
                        <c:v>1.2656045568911584E-3</c:v>
                      </c:pt>
                      <c:pt idx="109">
                        <c:v>1.2573326316827195E-3</c:v>
                      </c:pt>
                      <c:pt idx="110">
                        <c:v>1.2491681340743902E-3</c:v>
                      </c:pt>
                      <c:pt idx="111">
                        <c:v>1.2411089848222974E-3</c:v>
                      </c:pt>
                      <c:pt idx="112">
                        <c:v>1.2331531579965133E-3</c:v>
                      </c:pt>
                      <c:pt idx="113">
                        <c:v>1.2252986792831598E-3</c:v>
                      </c:pt>
                      <c:pt idx="114">
                        <c:v>1.2175436243509878E-3</c:v>
                      </c:pt>
                      <c:pt idx="115">
                        <c:v>1.209886117279598E-3</c:v>
                      </c:pt>
                      <c:pt idx="116">
                        <c:v>1.2023243290466006E-3</c:v>
                      </c:pt>
                      <c:pt idx="117">
                        <c:v>1.1948564760711558E-3</c:v>
                      </c:pt>
                      <c:pt idx="118">
                        <c:v>1.1874808188114573E-3</c:v>
                      </c:pt>
                      <c:pt idx="119">
                        <c:v>1.180195660413841E-3</c:v>
                      </c:pt>
                      <c:pt idx="120">
                        <c:v>1.1729993454113175E-3</c:v>
                      </c:pt>
                      <c:pt idx="121">
                        <c:v>1.1658902584694307E-3</c:v>
                      </c:pt>
                      <c:pt idx="122">
                        <c:v>1.1588668231774463E-3</c:v>
                      </c:pt>
                      <c:pt idx="123">
                        <c:v>1.1519275008829706E-3</c:v>
                      </c:pt>
                      <c:pt idx="124">
                        <c:v>1.145070789568191E-3</c:v>
                      </c:pt>
                      <c:pt idx="125">
                        <c:v>1.1382952227660123E-3</c:v>
                      </c:pt>
                      <c:pt idx="126">
                        <c:v>1.1315993685144475E-3</c:v>
                      </c:pt>
                      <c:pt idx="127">
                        <c:v>1.1249818283476964E-3</c:v>
                      </c:pt>
                      <c:pt idx="128">
                        <c:v>1.1184412363224191E-3</c:v>
                      </c:pt>
                      <c:pt idx="129">
                        <c:v>1.1119762580777807E-3</c:v>
                      </c:pt>
                      <c:pt idx="130">
                        <c:v>1.1055855899279085E-3</c:v>
                      </c:pt>
                    </c:numCache>
                  </c:numRef>
                </c:val>
                <c:smooth val="0"/>
                <c:extLst>
                  <c:ext xmlns:c16="http://schemas.microsoft.com/office/drawing/2014/chart" uri="{C3380CC4-5D6E-409C-BE32-E72D297353CC}">
                    <c16:uniqueId val="{00000003-1BEF-4B76-B0C0-5F87EE586492}"/>
                  </c:ext>
                </c:extLst>
              </c15:ser>
            </c15:filteredLineSeries>
          </c:ext>
        </c:extLst>
      </c:lineChart>
      <c:dateAx>
        <c:axId val="205657318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4143"/>
        <c:crosses val="autoZero"/>
        <c:auto val="1"/>
        <c:lblOffset val="100"/>
        <c:baseTimeUnit val="days"/>
      </c:dateAx>
      <c:valAx>
        <c:axId val="205657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3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hazard</a:t>
            </a:r>
            <a:r>
              <a:rPr lang="en-US" baseline="0"/>
              <a:t> function (not smoothed from cum). It should monotonically increase over time unless if there is nothing going on externally (e.g., virus waves, seasonality variations, lockdowns, etc).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YoB2'!$R$7</c:f>
              <c:strCache>
                <c:ptCount val="1"/>
                <c:pt idx="0">
                  <c:v>Dose 0</c:v>
                </c:pt>
              </c:strCache>
            </c:strRef>
          </c:tx>
          <c:spPr>
            <a:ln w="28575" cap="rnd">
              <a:solidFill>
                <a:schemeClr val="accent1"/>
              </a:solidFill>
              <a:round/>
            </a:ln>
            <a:effectLst/>
          </c:spPr>
          <c:marker>
            <c:symbol val="none"/>
          </c:marker>
          <c:cat>
            <c:numRef>
              <c:f>'KCOR YoB2'!$Q$8:$Q$181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YoB2'!$R$8:$R$181</c:f>
              <c:numCache>
                <c:formatCode>General</c:formatCode>
                <c:ptCount val="174"/>
                <c:pt idx="0">
                  <c:v>1.5667358643922345E-3</c:v>
                </c:pt>
                <c:pt idx="1">
                  <c:v>1.3203276093232425E-3</c:v>
                </c:pt>
                <c:pt idx="2">
                  <c:v>1.1974984387411404E-3</c:v>
                </c:pt>
                <c:pt idx="3">
                  <c:v>1.394936311410121E-3</c:v>
                </c:pt>
                <c:pt idx="4">
                  <c:v>1.3017158926647598E-3</c:v>
                </c:pt>
                <c:pt idx="5">
                  <c:v>1.2438589794215792E-3</c:v>
                </c:pt>
                <c:pt idx="6">
                  <c:v>1.2454080916594059E-3</c:v>
                </c:pt>
                <c:pt idx="7">
                  <c:v>1.1454754975289787E-3</c:v>
                </c:pt>
                <c:pt idx="8">
                  <c:v>1.2304606222241848E-3</c:v>
                </c:pt>
                <c:pt idx="9">
                  <c:v>1.2200082847113039E-3</c:v>
                </c:pt>
                <c:pt idx="10">
                  <c:v>1.2035244956837218E-3</c:v>
                </c:pt>
                <c:pt idx="11">
                  <c:v>1.1329951546053959E-3</c:v>
                </c:pt>
                <c:pt idx="12">
                  <c:v>1.2423741143600051E-3</c:v>
                </c:pt>
                <c:pt idx="13">
                  <c:v>1.1958165876794452E-3</c:v>
                </c:pt>
                <c:pt idx="14">
                  <c:v>1.2815307922397737E-3</c:v>
                </c:pt>
                <c:pt idx="15">
                  <c:v>1.1445370693897877E-3</c:v>
                </c:pt>
                <c:pt idx="16">
                  <c:v>1.1518827921320092E-3</c:v>
                </c:pt>
                <c:pt idx="17">
                  <c:v>1.4009325737532252E-3</c:v>
                </c:pt>
                <c:pt idx="18">
                  <c:v>1.3665912935606618E-3</c:v>
                </c:pt>
                <c:pt idx="19">
                  <c:v>1.7805776439220251E-3</c:v>
                </c:pt>
                <c:pt idx="20">
                  <c:v>1.7958990386861503E-3</c:v>
                </c:pt>
                <c:pt idx="21">
                  <c:v>1.8356324408449415E-3</c:v>
                </c:pt>
                <c:pt idx="22">
                  <c:v>2.5401828335228343E-3</c:v>
                </c:pt>
                <c:pt idx="23">
                  <c:v>2.5221926510800336E-3</c:v>
                </c:pt>
                <c:pt idx="24">
                  <c:v>2.4917897138061734E-3</c:v>
                </c:pt>
                <c:pt idx="25">
                  <c:v>2.4980142432311E-3</c:v>
                </c:pt>
                <c:pt idx="26">
                  <c:v>2.4180237525123294E-3</c:v>
                </c:pt>
                <c:pt idx="27">
                  <c:v>2.288041208485061E-3</c:v>
                </c:pt>
                <c:pt idx="28">
                  <c:v>2.1757144552444234E-3</c:v>
                </c:pt>
                <c:pt idx="29">
                  <c:v>1.8890425697097241E-3</c:v>
                </c:pt>
                <c:pt idx="30">
                  <c:v>1.7932438621457601E-3</c:v>
                </c:pt>
                <c:pt idx="31">
                  <c:v>1.5289667538280719E-3</c:v>
                </c:pt>
                <c:pt idx="32">
                  <c:v>1.4627848424595749E-3</c:v>
                </c:pt>
                <c:pt idx="33">
                  <c:v>1.7020113399013393E-3</c:v>
                </c:pt>
                <c:pt idx="34">
                  <c:v>1.936205767682831E-3</c:v>
                </c:pt>
                <c:pt idx="35">
                  <c:v>1.921170063707608E-3</c:v>
                </c:pt>
                <c:pt idx="36">
                  <c:v>1.724057289575074E-3</c:v>
                </c:pt>
                <c:pt idx="37">
                  <c:v>1.6390409316181286E-3</c:v>
                </c:pt>
                <c:pt idx="38">
                  <c:v>1.4780667066059845E-3</c:v>
                </c:pt>
                <c:pt idx="39">
                  <c:v>1.4802546220790392E-3</c:v>
                </c:pt>
                <c:pt idx="40">
                  <c:v>1.5960889753791963E-3</c:v>
                </c:pt>
                <c:pt idx="41">
                  <c:v>1.4215900823083009E-3</c:v>
                </c:pt>
                <c:pt idx="42">
                  <c:v>1.4109506008899734E-3</c:v>
                </c:pt>
                <c:pt idx="43">
                  <c:v>1.2988207901168181E-3</c:v>
                </c:pt>
                <c:pt idx="44">
                  <c:v>1.2497265867548997E-3</c:v>
                </c:pt>
                <c:pt idx="45">
                  <c:v>1.2512903577865753E-3</c:v>
                </c:pt>
                <c:pt idx="46">
                  <c:v>1.2528580471854913E-3</c:v>
                </c:pt>
                <c:pt idx="47">
                  <c:v>1.2990322764088291E-3</c:v>
                </c:pt>
                <c:pt idx="48">
                  <c:v>1.1539872811888914E-3</c:v>
                </c:pt>
                <c:pt idx="49">
                  <c:v>1.0212093281395504E-3</c:v>
                </c:pt>
                <c:pt idx="50">
                  <c:v>1.1437152820935423E-3</c:v>
                </c:pt>
                <c:pt idx="51">
                  <c:v>1.1770276297141987E-3</c:v>
                </c:pt>
                <c:pt idx="52">
                  <c:v>1.0182224254650857E-3</c:v>
                </c:pt>
                <c:pt idx="53">
                  <c:v>1.000019314477217E-3</c:v>
                </c:pt>
                <c:pt idx="54">
                  <c:v>1.1551124631119785E-3</c:v>
                </c:pt>
                <c:pt idx="55">
                  <c:v>9.7646847405968851E-4</c:v>
                </c:pt>
                <c:pt idx="56">
                  <c:v>1.2476688222154328E-3</c:v>
                </c:pt>
                <c:pt idx="57">
                  <c:v>1.2556708057962025E-3</c:v>
                </c:pt>
                <c:pt idx="58">
                  <c:v>1.1475802147820056E-3</c:v>
                </c:pt>
                <c:pt idx="59">
                  <c:v>1.3426633223655596E-3</c:v>
                </c:pt>
                <c:pt idx="60">
                  <c:v>1.1375094941806242E-3</c:v>
                </c:pt>
                <c:pt idx="61">
                  <c:v>1.0934867460983741E-3</c:v>
                </c:pt>
                <c:pt idx="62">
                  <c:v>1.1983845916279374E-3</c:v>
                </c:pt>
                <c:pt idx="63">
                  <c:v>1.0830197201872342E-3</c:v>
                </c:pt>
                <c:pt idx="64">
                  <c:v>1.292077925178271E-3</c:v>
                </c:pt>
                <c:pt idx="65">
                  <c:v>1.0335649482041385E-3</c:v>
                </c:pt>
                <c:pt idx="66">
                  <c:v>1.177875600254334E-3</c:v>
                </c:pt>
                <c:pt idx="67">
                  <c:v>1.3683369025161781E-3</c:v>
                </c:pt>
                <c:pt idx="68">
                  <c:v>1.3897998772337519E-3</c:v>
                </c:pt>
                <c:pt idx="69">
                  <c:v>1.4701993297713202E-3</c:v>
                </c:pt>
                <c:pt idx="70">
                  <c:v>1.0729755161018482E-3</c:v>
                </c:pt>
                <c:pt idx="71">
                  <c:v>1.2772941445016439E-3</c:v>
                </c:pt>
                <c:pt idx="72">
                  <c:v>1.0558174220103983E-3</c:v>
                </c:pt>
                <c:pt idx="73">
                  <c:v>1.2211536822627957E-3</c:v>
                </c:pt>
                <c:pt idx="74">
                  <c:v>1.1042607177133685E-3</c:v>
                </c:pt>
                <c:pt idx="75">
                  <c:v>1.1318173455013589E-3</c:v>
                </c:pt>
                <c:pt idx="76">
                  <c:v>1.2781238357536969E-3</c:v>
                </c:pt>
                <c:pt idx="77">
                  <c:v>1.1873508961004469E-3</c:v>
                </c:pt>
                <c:pt idx="78">
                  <c:v>1.4068555141893858E-3</c:v>
                </c:pt>
                <c:pt idx="79">
                  <c:v>1.5941845419714486E-3</c:v>
                </c:pt>
                <c:pt idx="80">
                  <c:v>1.6961958932040337E-3</c:v>
                </c:pt>
                <c:pt idx="81">
                  <c:v>1.6193690655528369E-3</c:v>
                </c:pt>
                <c:pt idx="82">
                  <c:v>1.4556865732690515E-3</c:v>
                </c:pt>
                <c:pt idx="83">
                  <c:v>1.3379086027676403E-3</c:v>
                </c:pt>
                <c:pt idx="84">
                  <c:v>1.1529683544517183E-3</c:v>
                </c:pt>
                <c:pt idx="85">
                  <c:v>1.2410923204072934E-3</c:v>
                </c:pt>
                <c:pt idx="86">
                  <c:v>1.1824715029345797E-3</c:v>
                </c:pt>
                <c:pt idx="87">
                  <c:v>1.1236407137522701E-3</c:v>
                </c:pt>
                <c:pt idx="88">
                  <c:v>1.2522057530139864E-3</c:v>
                </c:pt>
                <c:pt idx="89">
                  <c:v>1.1061910949970435E-3</c:v>
                </c:pt>
                <c:pt idx="90">
                  <c:v>1.1947192153273867E-3</c:v>
                </c:pt>
                <c:pt idx="91">
                  <c:v>1.2566657008217848E-3</c:v>
                </c:pt>
                <c:pt idx="92">
                  <c:v>1.0562824552678306E-3</c:v>
                </c:pt>
                <c:pt idx="93">
                  <c:v>1.0776153417616184E-3</c:v>
                </c:pt>
                <c:pt idx="94">
                  <c:v>9.7759297446391039E-4</c:v>
                </c:pt>
                <c:pt idx="95">
                  <c:v>1.0865861682362882E-3</c:v>
                </c:pt>
                <c:pt idx="96">
                  <c:v>1.0674883285960266E-3</c:v>
                </c:pt>
                <c:pt idx="97">
                  <c:v>9.4682887056169991E-4</c:v>
                </c:pt>
                <c:pt idx="98">
                  <c:v>1.0222284792083035E-3</c:v>
                </c:pt>
                <c:pt idx="99">
                  <c:v>9.0123977382442226E-4</c:v>
                </c:pt>
                <c:pt idx="100">
                  <c:v>9.6990915553678368E-4</c:v>
                </c:pt>
                <c:pt idx="101">
                  <c:v>1.0999159198045701E-3</c:v>
                </c:pt>
                <c:pt idx="102">
                  <c:v>1.0195205059048845E-3</c:v>
                </c:pt>
                <c:pt idx="103">
                  <c:v>1.0886354350914459E-3</c:v>
                </c:pt>
                <c:pt idx="104">
                  <c:v>1.0625618273165771E-3</c:v>
                </c:pt>
                <c:pt idx="105">
                  <c:v>1.097803480714392E-3</c:v>
                </c:pt>
                <c:pt idx="106">
                  <c:v>9.7607931055617532E-4</c:v>
                </c:pt>
                <c:pt idx="107">
                  <c:v>1.0385564999436925E-3</c:v>
                </c:pt>
                <c:pt idx="108">
                  <c:v>9.712058762169801E-4</c:v>
                </c:pt>
                <c:pt idx="109">
                  <c:v>8.6941347453695246E-4</c:v>
                </c:pt>
                <c:pt idx="110">
                  <c:v>8.5646067743211124E-4</c:v>
                </c:pt>
                <c:pt idx="111">
                  <c:v>1.0218603546709943E-3</c:v>
                </c:pt>
                <c:pt idx="112">
                  <c:v>9.1301324719649955E-4</c:v>
                </c:pt>
                <c:pt idx="113">
                  <c:v>1.2301096623482911E-3</c:v>
                </c:pt>
                <c:pt idx="114">
                  <c:v>9.2185560914446953E-4</c:v>
                </c:pt>
                <c:pt idx="115">
                  <c:v>9.2959527987119053E-4</c:v>
                </c:pt>
                <c:pt idx="116">
                  <c:v>8.4082267731469009E-4</c:v>
                </c:pt>
                <c:pt idx="117">
                  <c:v>9.2434198954866975E-4</c:v>
                </c:pt>
                <c:pt idx="118">
                  <c:v>1.035725721963577E-3</c:v>
                </c:pt>
                <c:pt idx="119">
                  <c:v>9.1232684214494024E-4</c:v>
                </c:pt>
                <c:pt idx="120">
                  <c:v>1.1138901859832518E-3</c:v>
                </c:pt>
                <c:pt idx="121">
                  <c:v>1.1289927191312434E-3</c:v>
                </c:pt>
                <c:pt idx="122">
                  <c:v>1.144145049837504E-3</c:v>
                </c:pt>
                <c:pt idx="123">
                  <c:v>1.0968338702271626E-3</c:v>
                </c:pt>
                <c:pt idx="124">
                  <c:v>1.1119451844830127E-3</c:v>
                </c:pt>
                <c:pt idx="125">
                  <c:v>1.1967216824191648E-3</c:v>
                </c:pt>
                <c:pt idx="126">
                  <c:v>1.1842152475834745E-3</c:v>
                </c:pt>
                <c:pt idx="127">
                  <c:v>1.2623842602116039E-3</c:v>
                </c:pt>
                <c:pt idx="128">
                  <c:v>1.2430169198243384E-3</c:v>
                </c:pt>
                <c:pt idx="129">
                  <c:v>1.4614722911215632E-3</c:v>
                </c:pt>
                <c:pt idx="130">
                  <c:v>1.3164530499068746E-3</c:v>
                </c:pt>
                <c:pt idx="131">
                  <c:v>1.360286851598942E-3</c:v>
                </c:pt>
                <c:pt idx="132">
                  <c:v>1.495645003499906E-3</c:v>
                </c:pt>
                <c:pt idx="133">
                  <c:v>1.3008520656356041E-3</c:v>
                </c:pt>
                <c:pt idx="134">
                  <c:v>1.2039160402724195E-3</c:v>
                </c:pt>
                <c:pt idx="135">
                  <c:v>1.247687182741474E-3</c:v>
                </c:pt>
                <c:pt idx="136">
                  <c:v>1.2351213576963027E-3</c:v>
                </c:pt>
                <c:pt idx="137">
                  <c:v>1.3144320861294871E-3</c:v>
                </c:pt>
                <c:pt idx="138">
                  <c:v>1.4223797179159238E-3</c:v>
                </c:pt>
                <c:pt idx="139">
                  <c:v>1.133690567247129E-3</c:v>
                </c:pt>
                <c:pt idx="140">
                  <c:v>1.0569063422889691E-3</c:v>
                </c:pt>
                <c:pt idx="141">
                  <c:v>1.0011894397811169E-3</c:v>
                </c:pt>
                <c:pt idx="142">
                  <c:v>1.0804203317025564E-3</c:v>
                </c:pt>
                <c:pt idx="143">
                  <c:v>1.0602304325770212E-3</c:v>
                </c:pt>
                <c:pt idx="144">
                  <c:v>9.6158305336233041E-4</c:v>
                </c:pt>
                <c:pt idx="145">
                  <c:v>1.0481097553130517E-3</c:v>
                </c:pt>
                <c:pt idx="146">
                  <c:v>9.7065905373615704E-4</c:v>
                </c:pt>
                <c:pt idx="147">
                  <c:v>1.0716736279439139E-3</c:v>
                </c:pt>
                <c:pt idx="148">
                  <c:v>1.0441997801884991E-3</c:v>
                </c:pt>
                <c:pt idx="149">
                  <c:v>8.9487386461386805E-4</c:v>
                </c:pt>
                <c:pt idx="150">
                  <c:v>9.1718145124625877E-4</c:v>
                </c:pt>
                <c:pt idx="151">
                  <c:v>1.004131367363361E-3</c:v>
                </c:pt>
                <c:pt idx="152">
                  <c:v>9.117636076980296E-4</c:v>
                </c:pt>
                <c:pt idx="153">
                  <c:v>9.4854168838287133E-4</c:v>
                </c:pt>
                <c:pt idx="154">
                  <c:v>9.7822732882961276E-4</c:v>
                </c:pt>
                <c:pt idx="155">
                  <c:v>9.0715361594815626E-4</c:v>
                </c:pt>
                <c:pt idx="156">
                  <c:v>7.1334131361476376E-4</c:v>
                </c:pt>
                <c:pt idx="157">
                  <c:v>1.009634886434578E-3</c:v>
                </c:pt>
                <c:pt idx="158">
                  <c:v>8.3010619297910432E-4</c:v>
                </c:pt>
                <c:pt idx="159">
                  <c:v>7.5852531873891798E-4</c:v>
                </c:pt>
                <c:pt idx="160">
                  <c:v>8.0249573236405196E-4</c:v>
                </c:pt>
                <c:pt idx="161">
                  <c:v>8.4657161660913101E-4</c:v>
                </c:pt>
                <c:pt idx="162">
                  <c:v>8.5453378797838207E-4</c:v>
                </c:pt>
                <c:pt idx="163">
                  <c:v>8.7701819454367948E-4</c:v>
                </c:pt>
                <c:pt idx="164">
                  <c:v>8.4150053206913334E-4</c:v>
                </c:pt>
                <c:pt idx="165">
                  <c:v>9.0031880269178825E-4</c:v>
                </c:pt>
                <c:pt idx="166">
                  <c:v>7.5573160592809344E-4</c:v>
                </c:pt>
                <c:pt idx="167">
                  <c:v>7.4902829811053582E-4</c:v>
                </c:pt>
                <c:pt idx="168">
                  <c:v>4.8025498096108943E-4</c:v>
                </c:pt>
                <c:pt idx="169">
                  <c:v>4.0767002588400295E-4</c:v>
                </c:pt>
                <c:pt idx="170">
                  <c:v>3.6413158661209772E-4</c:v>
                </c:pt>
                <c:pt idx="171">
                  <c:v>2.9868687274713329E-4</c:v>
                </c:pt>
                <c:pt idx="172">
                  <c:v>1.3115900862594482E-4</c:v>
                </c:pt>
                <c:pt idx="173">
                  <c:v>4.3723492639505024E-5</c:v>
                </c:pt>
              </c:numCache>
            </c:numRef>
          </c:val>
          <c:smooth val="0"/>
          <c:extLst>
            <c:ext xmlns:c16="http://schemas.microsoft.com/office/drawing/2014/chart" uri="{C3380CC4-5D6E-409C-BE32-E72D297353CC}">
              <c16:uniqueId val="{00000000-87EC-459F-9498-A35045343587}"/>
            </c:ext>
          </c:extLst>
        </c:ser>
        <c:ser>
          <c:idx val="1"/>
          <c:order val="1"/>
          <c:tx>
            <c:strRef>
              <c:f>'KCOR YoB2'!$S$7</c:f>
              <c:strCache>
                <c:ptCount val="1"/>
                <c:pt idx="0">
                  <c:v>Dose 1</c:v>
                </c:pt>
              </c:strCache>
            </c:strRef>
          </c:tx>
          <c:spPr>
            <a:ln w="28575" cap="rnd">
              <a:solidFill>
                <a:schemeClr val="accent2"/>
              </a:solidFill>
              <a:round/>
            </a:ln>
            <a:effectLst/>
          </c:spPr>
          <c:marker>
            <c:symbol val="none"/>
          </c:marker>
          <c:cat>
            <c:numRef>
              <c:f>'KCOR YoB2'!$Q$8:$Q$181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YoB2'!$S$8:$S$181</c:f>
              <c:numCache>
                <c:formatCode>General</c:formatCode>
                <c:ptCount val="174"/>
                <c:pt idx="0">
                  <c:v>5.9062852044244451E-4</c:v>
                </c:pt>
                <c:pt idx="1">
                  <c:v>5.6228127019324308E-4</c:v>
                </c:pt>
                <c:pt idx="2">
                  <c:v>5.7982497799628091E-4</c:v>
                </c:pt>
                <c:pt idx="3">
                  <c:v>5.456869328511071E-4</c:v>
                </c:pt>
                <c:pt idx="4">
                  <c:v>6.3796955428230371E-4</c:v>
                </c:pt>
                <c:pt idx="5">
                  <c:v>6.5563590402210404E-4</c:v>
                </c:pt>
                <c:pt idx="6">
                  <c:v>6.790937237632611E-4</c:v>
                </c:pt>
                <c:pt idx="7">
                  <c:v>6.7379432242778642E-4</c:v>
                </c:pt>
                <c:pt idx="8">
                  <c:v>6.6848389195771341E-4</c:v>
                </c:pt>
                <c:pt idx="9">
                  <c:v>5.8817425492489891E-4</c:v>
                </c:pt>
                <c:pt idx="10">
                  <c:v>6.5778087883226093E-4</c:v>
                </c:pt>
                <c:pt idx="11">
                  <c:v>6.1200925697791242E-4</c:v>
                </c:pt>
                <c:pt idx="12">
                  <c:v>7.106314808358582E-4</c:v>
                </c:pt>
                <c:pt idx="13">
                  <c:v>7.8632719886855419E-4</c:v>
                </c:pt>
                <c:pt idx="14">
                  <c:v>6.4802816561421173E-4</c:v>
                </c:pt>
                <c:pt idx="15">
                  <c:v>6.8319855364450393E-4</c:v>
                </c:pt>
                <c:pt idx="16">
                  <c:v>7.7640205301126404E-4</c:v>
                </c:pt>
                <c:pt idx="17">
                  <c:v>6.3199582319223182E-4</c:v>
                </c:pt>
                <c:pt idx="18">
                  <c:v>6.7302171875000666E-4</c:v>
                </c:pt>
                <c:pt idx="19">
                  <c:v>8.4191462152980075E-4</c:v>
                </c:pt>
                <c:pt idx="20">
                  <c:v>7.43796884776371E-4</c:v>
                </c:pt>
                <c:pt idx="21">
                  <c:v>9.2470629719024991E-4</c:v>
                </c:pt>
                <c:pt idx="22">
                  <c:v>9.0809080162396335E-4</c:v>
                </c:pt>
                <c:pt idx="23">
                  <c:v>9.6137886602999526E-4</c:v>
                </c:pt>
                <c:pt idx="24">
                  <c:v>1.1081884587702635E-3</c:v>
                </c:pt>
                <c:pt idx="25">
                  <c:v>1.0159457634838615E-3</c:v>
                </c:pt>
                <c:pt idx="26">
                  <c:v>9.2342046151900779E-4</c:v>
                </c:pt>
                <c:pt idx="27">
                  <c:v>8.6575027343739717E-4</c:v>
                </c:pt>
                <c:pt idx="28">
                  <c:v>8.1964338394343325E-4</c:v>
                </c:pt>
                <c:pt idx="29">
                  <c:v>7.206700785617891E-4</c:v>
                </c:pt>
                <c:pt idx="30">
                  <c:v>7.7398023178065192E-4</c:v>
                </c:pt>
                <c:pt idx="31">
                  <c:v>7.393585521472915E-4</c:v>
                </c:pt>
                <c:pt idx="32">
                  <c:v>8.2215114593700198E-4</c:v>
                </c:pt>
                <c:pt idx="33">
                  <c:v>7.2287672810808588E-4</c:v>
                </c:pt>
                <c:pt idx="34">
                  <c:v>9.2345614411258657E-4</c:v>
                </c:pt>
                <c:pt idx="35">
                  <c:v>9.0663972582353863E-4</c:v>
                </c:pt>
                <c:pt idx="36">
                  <c:v>7.6009112968203406E-4</c:v>
                </c:pt>
                <c:pt idx="37">
                  <c:v>6.9578346252773112E-4</c:v>
                </c:pt>
                <c:pt idx="38">
                  <c:v>6.4904798742961792E-4</c:v>
                </c:pt>
                <c:pt idx="39">
                  <c:v>5.9040940702146532E-4</c:v>
                </c:pt>
                <c:pt idx="40">
                  <c:v>9.5720362064737833E-4</c:v>
                </c:pt>
                <c:pt idx="41">
                  <c:v>8.1611898576268134E-4</c:v>
                </c:pt>
                <c:pt idx="42">
                  <c:v>8.5231313460186389E-4</c:v>
                </c:pt>
                <c:pt idx="43">
                  <c:v>8.9452597572278584E-4</c:v>
                </c:pt>
                <c:pt idx="44">
                  <c:v>7.9448842684495813E-4</c:v>
                </c:pt>
                <c:pt idx="45">
                  <c:v>7.6544012091817558E-4</c:v>
                </c:pt>
                <c:pt idx="46">
                  <c:v>8.194920795680916E-4</c:v>
                </c:pt>
                <c:pt idx="47">
                  <c:v>5.8236620594207976E-4</c:v>
                </c:pt>
                <c:pt idx="48">
                  <c:v>8.3254048576614161E-4</c:v>
                </c:pt>
                <c:pt idx="49">
                  <c:v>7.8560209725321833E-4</c:v>
                </c:pt>
                <c:pt idx="50">
                  <c:v>7.6834425600929234E-4</c:v>
                </c:pt>
                <c:pt idx="51">
                  <c:v>6.914186875040543E-4</c:v>
                </c:pt>
                <c:pt idx="52">
                  <c:v>6.3819827466821989E-4</c:v>
                </c:pt>
                <c:pt idx="53">
                  <c:v>6.0875535286892884E-4</c:v>
                </c:pt>
                <c:pt idx="54">
                  <c:v>6.8678655284062072E-4</c:v>
                </c:pt>
                <c:pt idx="55">
                  <c:v>7.1715007645445665E-4</c:v>
                </c:pt>
                <c:pt idx="56">
                  <c:v>6.398928547356092E-4</c:v>
                </c:pt>
                <c:pt idx="57">
                  <c:v>8.3187460847038142E-4</c:v>
                </c:pt>
                <c:pt idx="58">
                  <c:v>7.7863897847375082E-4</c:v>
                </c:pt>
                <c:pt idx="59">
                  <c:v>7.8524228158595043E-4</c:v>
                </c:pt>
                <c:pt idx="60">
                  <c:v>8.2186772556560976E-4</c:v>
                </c:pt>
                <c:pt idx="61">
                  <c:v>8.2855020470406473E-4</c:v>
                </c:pt>
                <c:pt idx="62">
                  <c:v>7.0901533962575332E-4</c:v>
                </c:pt>
                <c:pt idx="63">
                  <c:v>7.5162429541109901E-4</c:v>
                </c:pt>
                <c:pt idx="64">
                  <c:v>7.4015016993470267E-4</c:v>
                </c:pt>
                <c:pt idx="65">
                  <c:v>6.864823470285568E-4</c:v>
                </c:pt>
                <c:pt idx="66">
                  <c:v>9.1604347969371244E-4</c:v>
                </c:pt>
                <c:pt idx="67">
                  <c:v>8.7464002077230292E-4</c:v>
                </c:pt>
                <c:pt idx="68">
                  <c:v>8.8144562780565416E-4</c:v>
                </c:pt>
                <c:pt idx="69">
                  <c:v>7.6132474175966212E-4</c:v>
                </c:pt>
                <c:pt idx="70">
                  <c:v>8.7079574458725671E-4</c:v>
                </c:pt>
                <c:pt idx="71">
                  <c:v>7.3835133140768834E-4</c:v>
                </c:pt>
                <c:pt idx="72">
                  <c:v>7.3889689694017898E-4</c:v>
                </c:pt>
                <c:pt idx="73">
                  <c:v>8.1220493848694361E-4</c:v>
                </c:pt>
                <c:pt idx="74">
                  <c:v>9.2817565561806564E-4</c:v>
                </c:pt>
                <c:pt idx="75">
                  <c:v>8.0754604516657894E-4</c:v>
                </c:pt>
                <c:pt idx="76">
                  <c:v>8.203570532234613E-4</c:v>
                </c:pt>
                <c:pt idx="77">
                  <c:v>9.7923244522345643E-4</c:v>
                </c:pt>
                <c:pt idx="78">
                  <c:v>1.0471970174263947E-3</c:v>
                </c:pt>
                <c:pt idx="79">
                  <c:v>1.1336694922300641E-3</c:v>
                </c:pt>
                <c:pt idx="80">
                  <c:v>1.1593779711039187E-3</c:v>
                </c:pt>
                <c:pt idx="81">
                  <c:v>1.0445906735115009E-3</c:v>
                </c:pt>
                <c:pt idx="82">
                  <c:v>1.0579196662052041E-3</c:v>
                </c:pt>
                <c:pt idx="83">
                  <c:v>1.0284162073908518E-3</c:v>
                </c:pt>
                <c:pt idx="84">
                  <c:v>1.0172130467591032E-3</c:v>
                </c:pt>
                <c:pt idx="85">
                  <c:v>7.6052160725644739E-4</c:v>
                </c:pt>
                <c:pt idx="86">
                  <c:v>8.654900226292765E-4</c:v>
                </c:pt>
                <c:pt idx="87">
                  <c:v>9.6458387531081957E-4</c:v>
                </c:pt>
                <c:pt idx="88">
                  <c:v>9.0398960726058189E-4</c:v>
                </c:pt>
                <c:pt idx="89">
                  <c:v>8.5554524682177253E-4</c:v>
                </c:pt>
                <c:pt idx="90">
                  <c:v>9.9803481691605332E-4</c:v>
                </c:pt>
                <c:pt idx="91">
                  <c:v>8.3862618222025666E-4</c:v>
                </c:pt>
                <c:pt idx="92">
                  <c:v>8.2698187204538335E-4</c:v>
                </c:pt>
                <c:pt idx="93">
                  <c:v>7.9059199690590331E-4</c:v>
                </c:pt>
                <c:pt idx="94">
                  <c:v>8.5924200365296397E-4</c:v>
                </c:pt>
                <c:pt idx="95">
                  <c:v>9.3425858532980479E-4</c:v>
                </c:pt>
                <c:pt idx="96">
                  <c:v>8.9795798017149704E-4</c:v>
                </c:pt>
                <c:pt idx="97">
                  <c:v>8.9256388686776659E-4</c:v>
                </c:pt>
                <c:pt idx="98">
                  <c:v>7.7544149767919872E-4</c:v>
                </c:pt>
                <c:pt idx="99">
                  <c:v>7.9467571481141709E-4</c:v>
                </c:pt>
                <c:pt idx="100">
                  <c:v>8.9476568081262129E-4</c:v>
                </c:pt>
                <c:pt idx="101">
                  <c:v>7.8357725665219931E-4</c:v>
                </c:pt>
                <c:pt idx="102">
                  <c:v>8.4645551826837307E-4</c:v>
                </c:pt>
                <c:pt idx="103">
                  <c:v>7.7862461459745735E-4</c:v>
                </c:pt>
                <c:pt idx="104">
                  <c:v>6.9192723187704367E-4</c:v>
                </c:pt>
                <c:pt idx="105">
                  <c:v>7.7977091163814079E-4</c:v>
                </c:pt>
                <c:pt idx="106">
                  <c:v>6.6796725074328854E-4</c:v>
                </c:pt>
                <c:pt idx="107">
                  <c:v>7.3090513669281712E-4</c:v>
                </c:pt>
                <c:pt idx="108">
                  <c:v>8.2525278048566314E-4</c:v>
                </c:pt>
                <c:pt idx="109">
                  <c:v>7.3204384269761778E-4</c:v>
                </c:pt>
                <c:pt idx="110">
                  <c:v>7.5763508781960434E-4</c:v>
                </c:pt>
                <c:pt idx="111">
                  <c:v>7.0806222626702906E-4</c:v>
                </c:pt>
                <c:pt idx="112">
                  <c:v>8.2775232358160266E-4</c:v>
                </c:pt>
                <c:pt idx="113">
                  <c:v>7.279847695737695E-4</c:v>
                </c:pt>
                <c:pt idx="114">
                  <c:v>9.4842997992568225E-4</c:v>
                </c:pt>
                <c:pt idx="115">
                  <c:v>7.4807249104667621E-4</c:v>
                </c:pt>
                <c:pt idx="116">
                  <c:v>7.4863252246872914E-4</c:v>
                </c:pt>
                <c:pt idx="117">
                  <c:v>6.86214358734258E-4</c:v>
                </c:pt>
                <c:pt idx="118">
                  <c:v>8.3164279436962071E-4</c:v>
                </c:pt>
                <c:pt idx="119">
                  <c:v>6.935643811165317E-4</c:v>
                </c:pt>
                <c:pt idx="120">
                  <c:v>7.8241340656315806E-4</c:v>
                </c:pt>
                <c:pt idx="121">
                  <c:v>9.788784099023539E-4</c:v>
                </c:pt>
                <c:pt idx="122">
                  <c:v>9.671883705218039E-4</c:v>
                </c:pt>
                <c:pt idx="123">
                  <c:v>8.605090188430175E-4</c:v>
                </c:pt>
                <c:pt idx="124">
                  <c:v>9.4361436609006859E-4</c:v>
                </c:pt>
                <c:pt idx="125">
                  <c:v>8.9377123505998723E-4</c:v>
                </c:pt>
                <c:pt idx="126">
                  <c:v>9.7708924029430355E-4</c:v>
                </c:pt>
                <c:pt idx="127">
                  <c:v>1.0733601327755254E-3</c:v>
                </c:pt>
                <c:pt idx="128">
                  <c:v>9.8545664813598738E-4</c:v>
                </c:pt>
                <c:pt idx="129">
                  <c:v>1.1010448308325495E-3</c:v>
                </c:pt>
                <c:pt idx="130">
                  <c:v>1.0066388036421479E-3</c:v>
                </c:pt>
                <c:pt idx="131">
                  <c:v>1.0459384742766413E-3</c:v>
                </c:pt>
                <c:pt idx="132">
                  <c:v>9.576098791031349E-4</c:v>
                </c:pt>
                <c:pt idx="133">
                  <c:v>1.016068668849463E-3</c:v>
                </c:pt>
                <c:pt idx="134">
                  <c:v>8.3791472884251199E-4</c:v>
                </c:pt>
                <c:pt idx="135">
                  <c:v>9.0906769211490711E-4</c:v>
                </c:pt>
                <c:pt idx="136">
                  <c:v>1.0765850228229451E-3</c:v>
                </c:pt>
                <c:pt idx="137">
                  <c:v>9.0445788409476539E-4</c:v>
                </c:pt>
                <c:pt idx="138">
                  <c:v>1.1622420376776227E-3</c:v>
                </c:pt>
                <c:pt idx="139">
                  <c:v>8.8703773798071259E-4</c:v>
                </c:pt>
                <c:pt idx="140">
                  <c:v>1.1453133490599969E-3</c:v>
                </c:pt>
                <c:pt idx="141">
                  <c:v>9.8550415221225441E-4</c:v>
                </c:pt>
                <c:pt idx="142">
                  <c:v>7.0913301793875869E-4</c:v>
                </c:pt>
                <c:pt idx="143">
                  <c:v>7.9998972021759062E-4</c:v>
                </c:pt>
                <c:pt idx="144">
                  <c:v>8.2000824603070698E-4</c:v>
                </c:pt>
                <c:pt idx="145">
                  <c:v>9.8877777683637337E-4</c:v>
                </c:pt>
                <c:pt idx="146">
                  <c:v>9.5092398803999834E-4</c:v>
                </c:pt>
                <c:pt idx="147">
                  <c:v>9.5182910523690617E-4</c:v>
                </c:pt>
                <c:pt idx="148">
                  <c:v>7.387774218290729E-4</c:v>
                </c:pt>
                <c:pt idx="149">
                  <c:v>6.874234215150112E-4</c:v>
                </c:pt>
                <c:pt idx="150">
                  <c:v>8.5020497656158433E-4</c:v>
                </c:pt>
                <c:pt idx="151">
                  <c:v>7.2096885744700359E-4</c:v>
                </c:pt>
                <c:pt idx="152">
                  <c:v>7.6700579014547104E-4</c:v>
                </c:pt>
                <c:pt idx="153">
                  <c:v>8.5219608268318023E-4</c:v>
                </c:pt>
                <c:pt idx="154">
                  <c:v>7.1614586394046404E-4</c:v>
                </c:pt>
                <c:pt idx="155">
                  <c:v>8.0790710857037108E-4</c:v>
                </c:pt>
                <c:pt idx="156">
                  <c:v>7.8899068715178723E-4</c:v>
                </c:pt>
                <c:pt idx="157">
                  <c:v>8.3531289933597543E-4</c:v>
                </c:pt>
                <c:pt idx="158">
                  <c:v>8.6214784643503161E-4</c:v>
                </c:pt>
                <c:pt idx="159">
                  <c:v>5.6864047441805836E-4</c:v>
                </c:pt>
                <c:pt idx="160">
                  <c:v>7.9140576755184946E-4</c:v>
                </c:pt>
                <c:pt idx="161">
                  <c:v>7.6583966275871004E-4</c:v>
                </c:pt>
                <c:pt idx="162">
                  <c:v>8.1885332362450418E-4</c:v>
                </c:pt>
                <c:pt idx="163">
                  <c:v>7.2770425640346326E-4</c:v>
                </c:pt>
                <c:pt idx="164">
                  <c:v>6.2979317312832474E-4</c:v>
                </c:pt>
                <c:pt idx="165">
                  <c:v>7.2212597014403618E-4</c:v>
                </c:pt>
                <c:pt idx="166">
                  <c:v>6.6350246320557866E-4</c:v>
                </c:pt>
                <c:pt idx="167">
                  <c:v>6.9682291028166032E-4</c:v>
                </c:pt>
                <c:pt idx="168">
                  <c:v>4.012220883827317E-4</c:v>
                </c:pt>
                <c:pt idx="169">
                  <c:v>3.2899065963265474E-4</c:v>
                </c:pt>
                <c:pt idx="170">
                  <c:v>4.1468239543458345E-4</c:v>
                </c:pt>
                <c:pt idx="171">
                  <c:v>2.4362380654291849E-4</c:v>
                </c:pt>
                <c:pt idx="172">
                  <c:v>1.3171326042293183E-4</c:v>
                </c:pt>
                <c:pt idx="173">
                  <c:v>6.5861184381803965E-6</c:v>
                </c:pt>
              </c:numCache>
            </c:numRef>
          </c:val>
          <c:smooth val="0"/>
          <c:extLst>
            <c:ext xmlns:c16="http://schemas.microsoft.com/office/drawing/2014/chart" uri="{C3380CC4-5D6E-409C-BE32-E72D297353CC}">
              <c16:uniqueId val="{00000001-87EC-459F-9498-A35045343587}"/>
            </c:ext>
          </c:extLst>
        </c:ser>
        <c:ser>
          <c:idx val="2"/>
          <c:order val="2"/>
          <c:tx>
            <c:strRef>
              <c:f>'KCOR YoB2'!$T$7</c:f>
              <c:strCache>
                <c:ptCount val="1"/>
                <c:pt idx="0">
                  <c:v>Dose 2</c:v>
                </c:pt>
              </c:strCache>
            </c:strRef>
          </c:tx>
          <c:spPr>
            <a:ln w="28575" cap="rnd">
              <a:solidFill>
                <a:schemeClr val="accent3"/>
              </a:solidFill>
              <a:round/>
            </a:ln>
            <a:effectLst/>
          </c:spPr>
          <c:marker>
            <c:symbol val="none"/>
          </c:marker>
          <c:cat>
            <c:numRef>
              <c:f>'KCOR YoB2'!$Q$8:$Q$181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YoB2'!$T$8:$T$181</c:f>
              <c:numCache>
                <c:formatCode>General</c:formatCode>
                <c:ptCount val="174"/>
                <c:pt idx="0">
                  <c:v>3.5995326066079979E-4</c:v>
                </c:pt>
                <c:pt idx="1">
                  <c:v>3.9897281935239462E-4</c:v>
                </c:pt>
                <c:pt idx="2">
                  <c:v>3.382372123618369E-4</c:v>
                </c:pt>
                <c:pt idx="3">
                  <c:v>3.6542473418501692E-4</c:v>
                </c:pt>
                <c:pt idx="4">
                  <c:v>4.8913370996397085E-4</c:v>
                </c:pt>
                <c:pt idx="5">
                  <c:v>4.3348099458261302E-4</c:v>
                </c:pt>
                <c:pt idx="6">
                  <c:v>5.2347551660376739E-4</c:v>
                </c:pt>
                <c:pt idx="7">
                  <c:v>4.5423960563887293E-4</c:v>
                </c:pt>
                <c:pt idx="8">
                  <c:v>4.7819142811981254E-4</c:v>
                </c:pt>
                <c:pt idx="9">
                  <c:v>4.3769467932740978E-4</c:v>
                </c:pt>
                <c:pt idx="10">
                  <c:v>4.6335074697783203E-4</c:v>
                </c:pt>
                <c:pt idx="11">
                  <c:v>4.7035930714019408E-4</c:v>
                </c:pt>
                <c:pt idx="12">
                  <c:v>5.1476204435405037E-4</c:v>
                </c:pt>
                <c:pt idx="13">
                  <c:v>5.0992658162331425E-4</c:v>
                </c:pt>
                <c:pt idx="14">
                  <c:v>5.2209420479449849E-4</c:v>
                </c:pt>
                <c:pt idx="15">
                  <c:v>4.5939619134785433E-4</c:v>
                </c:pt>
                <c:pt idx="16">
                  <c:v>5.0217425480219354E-4</c:v>
                </c:pt>
                <c:pt idx="17">
                  <c:v>5.3649851705944382E-4</c:v>
                </c:pt>
                <c:pt idx="18">
                  <c:v>5.7769633695874123E-4</c:v>
                </c:pt>
                <c:pt idx="19">
                  <c:v>7.110756725514912E-4</c:v>
                </c:pt>
                <c:pt idx="20">
                  <c:v>6.5354404917830915E-4</c:v>
                </c:pt>
                <c:pt idx="21">
                  <c:v>6.6080369449414238E-4</c:v>
                </c:pt>
                <c:pt idx="22">
                  <c:v>7.1593645064187866E-4</c:v>
                </c:pt>
                <c:pt idx="23">
                  <c:v>7.4210744812144435E-4</c:v>
                </c:pt>
                <c:pt idx="24">
                  <c:v>8.4366167841037085E-4</c:v>
                </c:pt>
                <c:pt idx="25">
                  <c:v>7.8954516197786244E-4</c:v>
                </c:pt>
                <c:pt idx="26">
                  <c:v>7.1472464291855262E-4</c:v>
                </c:pt>
                <c:pt idx="27">
                  <c:v>6.8092028059948484E-4</c:v>
                </c:pt>
                <c:pt idx="28">
                  <c:v>5.972588058682617E-4</c:v>
                </c:pt>
                <c:pt idx="29">
                  <c:v>6.0276914994511607E-4</c:v>
                </c:pt>
                <c:pt idx="30">
                  <c:v>6.0485154629167466E-4</c:v>
                </c:pt>
                <c:pt idx="31">
                  <c:v>5.4674310969867683E-4</c:v>
                </c:pt>
                <c:pt idx="32">
                  <c:v>6.0899036787251859E-4</c:v>
                </c:pt>
                <c:pt idx="33">
                  <c:v>6.19692824336971E-4</c:v>
                </c:pt>
                <c:pt idx="34">
                  <c:v>6.9761375870827983E-4</c:v>
                </c:pt>
                <c:pt idx="35">
                  <c:v>6.6533945969509572E-4</c:v>
                </c:pt>
                <c:pt idx="36">
                  <c:v>6.0712057692346208E-4</c:v>
                </c:pt>
                <c:pt idx="37">
                  <c:v>6.4374332915581535E-4</c:v>
                </c:pt>
                <c:pt idx="38">
                  <c:v>5.5951303104512847E-4</c:v>
                </c:pt>
                <c:pt idx="39">
                  <c:v>6.220485294744795E-4</c:v>
                </c:pt>
                <c:pt idx="40">
                  <c:v>6.1897666809041007E-4</c:v>
                </c:pt>
                <c:pt idx="41">
                  <c:v>6.7474051002842743E-4</c:v>
                </c:pt>
                <c:pt idx="42">
                  <c:v>6.4921858006616688E-4</c:v>
                </c:pt>
                <c:pt idx="43">
                  <c:v>6.3924277030380798E-4</c:v>
                </c:pt>
                <c:pt idx="44">
                  <c:v>6.5178993177237546E-4</c:v>
                </c:pt>
                <c:pt idx="45">
                  <c:v>6.7130220399325006E-4</c:v>
                </c:pt>
                <c:pt idx="46">
                  <c:v>6.4223513914400622E-4</c:v>
                </c:pt>
                <c:pt idx="47">
                  <c:v>6.5654752166903897E-4</c:v>
                </c:pt>
                <c:pt idx="48">
                  <c:v>5.4397557101065535E-4</c:v>
                </c:pt>
                <c:pt idx="49">
                  <c:v>5.5644723794704104E-4</c:v>
                </c:pt>
                <c:pt idx="50">
                  <c:v>6.0200717267091543E-4</c:v>
                </c:pt>
                <c:pt idx="51">
                  <c:v>5.6928227579067291E-4</c:v>
                </c:pt>
                <c:pt idx="52">
                  <c:v>5.4172833562380566E-4</c:v>
                </c:pt>
                <c:pt idx="53">
                  <c:v>5.4027865749602794E-4</c:v>
                </c:pt>
                <c:pt idx="54">
                  <c:v>6.0510997147626439E-4</c:v>
                </c:pt>
                <c:pt idx="55">
                  <c:v>5.35662109480423E-4</c:v>
                </c:pt>
                <c:pt idx="56">
                  <c:v>4.9753285834199001E-4</c:v>
                </c:pt>
                <c:pt idx="57">
                  <c:v>7.2666804950013422E-4</c:v>
                </c:pt>
                <c:pt idx="58">
                  <c:v>6.0479467666482961E-4</c:v>
                </c:pt>
                <c:pt idx="59">
                  <c:v>7.3288588014869434E-4</c:v>
                </c:pt>
                <c:pt idx="60">
                  <c:v>6.021028272445453E-4</c:v>
                </c:pt>
                <c:pt idx="61">
                  <c:v>6.1648072035088526E-4</c:v>
                </c:pt>
                <c:pt idx="62">
                  <c:v>5.9582538471662685E-4</c:v>
                </c:pt>
                <c:pt idx="63">
                  <c:v>6.1372070971664786E-4</c:v>
                </c:pt>
                <c:pt idx="64">
                  <c:v>6.3164878218018874E-4</c:v>
                </c:pt>
                <c:pt idx="65">
                  <c:v>6.6717350916656575E-4</c:v>
                </c:pt>
                <c:pt idx="66">
                  <c:v>6.6586144987930342E-4</c:v>
                </c:pt>
                <c:pt idx="67">
                  <c:v>6.6806376516001162E-4</c:v>
                </c:pt>
                <c:pt idx="68">
                  <c:v>6.5795147254819712E-4</c:v>
                </c:pt>
                <c:pt idx="69">
                  <c:v>6.8303849147934481E-4</c:v>
                </c:pt>
                <c:pt idx="70">
                  <c:v>7.0641439513162375E-4</c:v>
                </c:pt>
                <c:pt idx="71">
                  <c:v>6.8046161190785342E-4</c:v>
                </c:pt>
                <c:pt idx="72">
                  <c:v>6.0151863213932851E-4</c:v>
                </c:pt>
                <c:pt idx="73">
                  <c:v>6.6367778762544414E-4</c:v>
                </c:pt>
                <c:pt idx="74">
                  <c:v>6.8002040915359949E-4</c:v>
                </c:pt>
                <c:pt idx="75">
                  <c:v>7.1230928191924018E-4</c:v>
                </c:pt>
                <c:pt idx="76">
                  <c:v>6.9512311164798889E-4</c:v>
                </c:pt>
                <c:pt idx="77">
                  <c:v>6.6196567275739161E-4</c:v>
                </c:pt>
                <c:pt idx="78">
                  <c:v>7.7757264878425714E-4</c:v>
                </c:pt>
                <c:pt idx="79">
                  <c:v>9.4133504560056441E-4</c:v>
                </c:pt>
                <c:pt idx="80">
                  <c:v>9.2801996845949162E-4</c:v>
                </c:pt>
                <c:pt idx="81">
                  <c:v>8.7913030376323266E-4</c:v>
                </c:pt>
                <c:pt idx="82">
                  <c:v>7.6253859713768142E-4</c:v>
                </c:pt>
                <c:pt idx="83">
                  <c:v>7.4532551849759861E-4</c:v>
                </c:pt>
                <c:pt idx="84">
                  <c:v>7.138273642013634E-4</c:v>
                </c:pt>
                <c:pt idx="85">
                  <c:v>7.5354262105609279E-4</c:v>
                </c:pt>
                <c:pt idx="86">
                  <c:v>6.6672611436724546E-4</c:v>
                </c:pt>
                <c:pt idx="87">
                  <c:v>6.868003491684744E-4</c:v>
                </c:pt>
                <c:pt idx="88">
                  <c:v>7.4441757228300715E-4</c:v>
                </c:pt>
                <c:pt idx="89">
                  <c:v>7.431849747071334E-4</c:v>
                </c:pt>
                <c:pt idx="90">
                  <c:v>7.151221822786504E-4</c:v>
                </c:pt>
                <c:pt idx="91">
                  <c:v>6.9057810928343664E-4</c:v>
                </c:pt>
                <c:pt idx="92">
                  <c:v>7.0717372475811644E-4</c:v>
                </c:pt>
                <c:pt idx="93">
                  <c:v>6.9871314219622593E-4</c:v>
                </c:pt>
                <c:pt idx="94">
                  <c:v>6.6692007319666985E-4</c:v>
                </c:pt>
                <c:pt idx="95">
                  <c:v>6.7992736905071846E-4</c:v>
                </c:pt>
                <c:pt idx="96">
                  <c:v>6.642275995598463E-4</c:v>
                </c:pt>
                <c:pt idx="97">
                  <c:v>6.8803036514810301E-4</c:v>
                </c:pt>
                <c:pt idx="98">
                  <c:v>6.1657547317918253E-4</c:v>
                </c:pt>
                <c:pt idx="99">
                  <c:v>6.4754376330728488E-4</c:v>
                </c:pt>
                <c:pt idx="100">
                  <c:v>6.6596832452274089E-4</c:v>
                </c:pt>
                <c:pt idx="101">
                  <c:v>6.4479179782244572E-4</c:v>
                </c:pt>
                <c:pt idx="102">
                  <c:v>6.3439085288666123E-4</c:v>
                </c:pt>
                <c:pt idx="103">
                  <c:v>6.3840149325158403E-4</c:v>
                </c:pt>
                <c:pt idx="104">
                  <c:v>6.0270751022376164E-4</c:v>
                </c:pt>
                <c:pt idx="105">
                  <c:v>6.6990063238683731E-4</c:v>
                </c:pt>
                <c:pt idx="106">
                  <c:v>5.6913603977595036E-4</c:v>
                </c:pt>
                <c:pt idx="107">
                  <c:v>6.3094507357166791E-4</c:v>
                </c:pt>
                <c:pt idx="108">
                  <c:v>7.2001667470696757E-4</c:v>
                </c:pt>
                <c:pt idx="109">
                  <c:v>6.60772838581412E-4</c:v>
                </c:pt>
                <c:pt idx="110">
                  <c:v>5.7966710617576877E-4</c:v>
                </c:pt>
                <c:pt idx="111">
                  <c:v>6.1807779778654741E-4</c:v>
                </c:pt>
                <c:pt idx="112">
                  <c:v>6.3297397398353998E-4</c:v>
                </c:pt>
                <c:pt idx="113">
                  <c:v>6.4063652058707159E-4</c:v>
                </c:pt>
                <c:pt idx="114">
                  <c:v>7.4278084933914401E-4</c:v>
                </c:pt>
                <c:pt idx="115">
                  <c:v>6.5061338051500977E-4</c:v>
                </c:pt>
                <c:pt idx="116">
                  <c:v>6.2193128027600221E-4</c:v>
                </c:pt>
                <c:pt idx="117">
                  <c:v>6.8420739247545539E-4</c:v>
                </c:pt>
                <c:pt idx="118">
                  <c:v>6.3367319515990209E-4</c:v>
                </c:pt>
                <c:pt idx="119">
                  <c:v>6.8146455559700396E-4</c:v>
                </c:pt>
                <c:pt idx="120">
                  <c:v>6.8740116757004641E-4</c:v>
                </c:pt>
                <c:pt idx="121">
                  <c:v>7.499336632838219E-4</c:v>
                </c:pt>
                <c:pt idx="122">
                  <c:v>7.4136297311266713E-4</c:v>
                </c:pt>
                <c:pt idx="123">
                  <c:v>7.254606856271174E-4</c:v>
                </c:pt>
                <c:pt idx="124">
                  <c:v>6.9123036265941404E-4</c:v>
                </c:pt>
                <c:pt idx="125">
                  <c:v>7.0086128286458191E-4</c:v>
                </c:pt>
                <c:pt idx="126">
                  <c:v>7.3982243974209507E-4</c:v>
                </c:pt>
                <c:pt idx="127">
                  <c:v>8.1187058148256914E-4</c:v>
                </c:pt>
                <c:pt idx="128">
                  <c:v>7.7032845477472951E-4</c:v>
                </c:pt>
                <c:pt idx="129">
                  <c:v>7.9295740540699167E-4</c:v>
                </c:pt>
                <c:pt idx="130">
                  <c:v>8.9282931765489169E-4</c:v>
                </c:pt>
                <c:pt idx="131">
                  <c:v>7.8325961336961217E-4</c:v>
                </c:pt>
                <c:pt idx="132">
                  <c:v>8.0596343669706581E-4</c:v>
                </c:pt>
                <c:pt idx="133">
                  <c:v>7.7529448037861118E-4</c:v>
                </c:pt>
                <c:pt idx="134">
                  <c:v>7.8511456384197133E-4</c:v>
                </c:pt>
                <c:pt idx="135">
                  <c:v>7.5989947899984757E-4</c:v>
                </c:pt>
                <c:pt idx="136">
                  <c:v>8.3064762060837351E-4</c:v>
                </c:pt>
                <c:pt idx="137">
                  <c:v>7.8143838511110216E-4</c:v>
                </c:pt>
                <c:pt idx="138">
                  <c:v>9.1522525088267952E-4</c:v>
                </c:pt>
                <c:pt idx="139">
                  <c:v>7.4389069348004843E-4</c:v>
                </c:pt>
                <c:pt idx="140">
                  <c:v>7.1480425555804411E-4</c:v>
                </c:pt>
                <c:pt idx="141">
                  <c:v>6.6526389246146912E-4</c:v>
                </c:pt>
                <c:pt idx="142">
                  <c:v>6.7683654756647903E-4</c:v>
                </c:pt>
                <c:pt idx="143">
                  <c:v>7.5711609203713514E-4</c:v>
                </c:pt>
                <c:pt idx="144">
                  <c:v>6.5365912148455973E-4</c:v>
                </c:pt>
                <c:pt idx="145">
                  <c:v>7.2100602041573025E-4</c:v>
                </c:pt>
                <c:pt idx="146">
                  <c:v>7.1036465892024606E-4</c:v>
                </c:pt>
                <c:pt idx="147">
                  <c:v>6.2710218516999277E-4</c:v>
                </c:pt>
                <c:pt idx="148">
                  <c:v>6.3680867913873157E-4</c:v>
                </c:pt>
                <c:pt idx="149">
                  <c:v>6.4280586030150428E-4</c:v>
                </c:pt>
                <c:pt idx="150">
                  <c:v>6.7119477048877842E-4</c:v>
                </c:pt>
                <c:pt idx="151">
                  <c:v>6.4178508000387556E-4</c:v>
                </c:pt>
                <c:pt idx="152">
                  <c:v>6.5900444179291359E-4</c:v>
                </c:pt>
                <c:pt idx="153">
                  <c:v>6.4262071898463029E-4</c:v>
                </c:pt>
                <c:pt idx="154">
                  <c:v>6.7482251084344822E-4</c:v>
                </c:pt>
                <c:pt idx="155">
                  <c:v>6.3411246490974161E-4</c:v>
                </c:pt>
                <c:pt idx="156">
                  <c:v>6.0830269519577206E-4</c:v>
                </c:pt>
                <c:pt idx="157">
                  <c:v>7.0796860925083425E-4</c:v>
                </c:pt>
                <c:pt idx="158">
                  <c:v>7.6471948082117039E-4</c:v>
                </c:pt>
                <c:pt idx="159">
                  <c:v>5.7955196067472736E-4</c:v>
                </c:pt>
                <c:pt idx="160">
                  <c:v>6.2494195985508556E-4</c:v>
                </c:pt>
                <c:pt idx="161">
                  <c:v>5.6898044186005849E-4</c:v>
                </c:pt>
                <c:pt idx="162">
                  <c:v>6.1253212541649831E-4</c:v>
                </c:pt>
                <c:pt idx="163">
                  <c:v>5.6401156590802964E-4</c:v>
                </c:pt>
                <c:pt idx="164">
                  <c:v>5.5304013583988944E-4</c:v>
                </c:pt>
                <c:pt idx="165">
                  <c:v>4.7804296898016355E-4</c:v>
                </c:pt>
                <c:pt idx="166">
                  <c:v>5.3477548236801004E-4</c:v>
                </c:pt>
                <c:pt idx="167">
                  <c:v>5.652144574067238E-4</c:v>
                </c:pt>
                <c:pt idx="168">
                  <c:v>2.7895685396933775E-4</c:v>
                </c:pt>
                <c:pt idx="169">
                  <c:v>3.6012018221740286E-4</c:v>
                </c:pt>
                <c:pt idx="170">
                  <c:v>2.3952344379480329E-4</c:v>
                </c:pt>
                <c:pt idx="171">
                  <c:v>2.5656117615560528E-4</c:v>
                </c:pt>
                <c:pt idx="172">
                  <c:v>9.2453615238073124E-5</c:v>
                </c:pt>
                <c:pt idx="173">
                  <c:v>1.6982205479479556E-5</c:v>
                </c:pt>
              </c:numCache>
            </c:numRef>
          </c:val>
          <c:smooth val="0"/>
          <c:extLst>
            <c:ext xmlns:c16="http://schemas.microsoft.com/office/drawing/2014/chart" uri="{C3380CC4-5D6E-409C-BE32-E72D297353CC}">
              <c16:uniqueId val="{00000002-87EC-459F-9498-A35045343587}"/>
            </c:ext>
          </c:extLst>
        </c:ser>
        <c:dLbls>
          <c:showLegendKey val="0"/>
          <c:showVal val="0"/>
          <c:showCatName val="0"/>
          <c:showSerName val="0"/>
          <c:showPercent val="0"/>
          <c:showBubbleSize val="0"/>
        </c:dLbls>
        <c:smooth val="0"/>
        <c:axId val="2056547743"/>
        <c:axId val="2056540543"/>
        <c:extLst>
          <c:ext xmlns:c15="http://schemas.microsoft.com/office/drawing/2012/chart" uri="{02D57815-91ED-43cb-92C2-25804820EDAC}">
            <c15:filteredLineSeries>
              <c15:ser>
                <c:idx val="3"/>
                <c:order val="3"/>
                <c:tx>
                  <c:strRef>
                    <c:extLst>
                      <c:ext uri="{02D57815-91ED-43cb-92C2-25804820EDAC}">
                        <c15:formulaRef>
                          <c15:sqref>'KCOR YoB2'!$U$7</c15:sqref>
                        </c15:formulaRef>
                      </c:ext>
                    </c:extLst>
                    <c:strCache>
                      <c:ptCount val="1"/>
                      <c:pt idx="0">
                        <c:v>Dose 3</c:v>
                      </c:pt>
                    </c:strCache>
                  </c:strRef>
                </c:tx>
                <c:spPr>
                  <a:ln w="28575" cap="rnd">
                    <a:solidFill>
                      <a:schemeClr val="accent4"/>
                    </a:solidFill>
                    <a:round/>
                  </a:ln>
                  <a:effectLst/>
                </c:spPr>
                <c:marker>
                  <c:symbol val="none"/>
                </c:marker>
                <c:cat>
                  <c:numRef>
                    <c:extLst>
                      <c:ext uri="{02D57815-91ED-43cb-92C2-25804820EDAC}">
                        <c15:formulaRef>
                          <c15:sqref>'KCOR YoB2'!$Q$8:$Q$181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 YoB2'!$U$8:$U$181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2.5317807984289897E-2</c:v>
                      </c:pt>
                      <c:pt idx="20">
                        <c:v>0</c:v>
                      </c:pt>
                      <c:pt idx="21">
                        <c:v>0</c:v>
                      </c:pt>
                      <c:pt idx="22">
                        <c:v>0</c:v>
                      </c:pt>
                      <c:pt idx="23">
                        <c:v>2.5975486403260677E-2</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2.6668247082161294E-2</c:v>
                      </c:pt>
                      <c:pt idx="53">
                        <c:v>0</c:v>
                      </c:pt>
                      <c:pt idx="54">
                        <c:v>0</c:v>
                      </c:pt>
                      <c:pt idx="55">
                        <c:v>0</c:v>
                      </c:pt>
                      <c:pt idx="56">
                        <c:v>0</c:v>
                      </c:pt>
                      <c:pt idx="57">
                        <c:v>0</c:v>
                      </c:pt>
                      <c:pt idx="58">
                        <c:v>0</c:v>
                      </c:pt>
                      <c:pt idx="59">
                        <c:v>2.7398974188114388E-2</c:v>
                      </c:pt>
                      <c:pt idx="60">
                        <c:v>0</c:v>
                      </c:pt>
                      <c:pt idx="61">
                        <c:v>0</c:v>
                      </c:pt>
                      <c:pt idx="62">
                        <c:v>0</c:v>
                      </c:pt>
                      <c:pt idx="63">
                        <c:v>0</c:v>
                      </c:pt>
                      <c:pt idx="64">
                        <c:v>0</c:v>
                      </c:pt>
                      <c:pt idx="65">
                        <c:v>0</c:v>
                      </c:pt>
                      <c:pt idx="66">
                        <c:v>0</c:v>
                      </c:pt>
                      <c:pt idx="67">
                        <c:v>0</c:v>
                      </c:pt>
                      <c:pt idx="68">
                        <c:v>0</c:v>
                      </c:pt>
                      <c:pt idx="69">
                        <c:v>0</c:v>
                      </c:pt>
                      <c:pt idx="70">
                        <c:v>2.8170876966696335E-2</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2.8987536873252298E-2</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2.985296314968116E-2</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c:ext xmlns:c16="http://schemas.microsoft.com/office/drawing/2014/chart" uri="{C3380CC4-5D6E-409C-BE32-E72D297353CC}">
                    <c16:uniqueId val="{00000003-87EC-459F-9498-A35045343587}"/>
                  </c:ext>
                </c:extLst>
              </c15:ser>
            </c15:filteredLineSeries>
          </c:ext>
        </c:extLst>
      </c:lineChart>
      <c:dateAx>
        <c:axId val="205654774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0543"/>
        <c:crosses val="autoZero"/>
        <c:auto val="1"/>
        <c:lblOffset val="100"/>
        <c:baseTimeUnit val="days"/>
      </c:dateAx>
      <c:valAx>
        <c:axId val="205654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7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42</xdr:col>
      <xdr:colOff>581025</xdr:colOff>
      <xdr:row>4</xdr:row>
      <xdr:rowOff>57150</xdr:rowOff>
    </xdr:from>
    <xdr:to>
      <xdr:col>54</xdr:col>
      <xdr:colOff>504824</xdr:colOff>
      <xdr:row>30</xdr:row>
      <xdr:rowOff>85725</xdr:rowOff>
    </xdr:to>
    <xdr:graphicFrame macro="">
      <xdr:nvGraphicFramePr>
        <xdr:cNvPr id="4" name="Chart 3">
          <a:extLst>
            <a:ext uri="{FF2B5EF4-FFF2-40B4-BE49-F238E27FC236}">
              <a16:creationId xmlns:a16="http://schemas.microsoft.com/office/drawing/2014/main" id="{662BA309-057A-40CB-A7E1-428572C13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157162</xdr:colOff>
      <xdr:row>31</xdr:row>
      <xdr:rowOff>138111</xdr:rowOff>
    </xdr:from>
    <xdr:to>
      <xdr:col>59</xdr:col>
      <xdr:colOff>76200</xdr:colOff>
      <xdr:row>53</xdr:row>
      <xdr:rowOff>161925</xdr:rowOff>
    </xdr:to>
    <xdr:graphicFrame macro="">
      <xdr:nvGraphicFramePr>
        <xdr:cNvPr id="5" name="Chart 4">
          <a:extLst>
            <a:ext uri="{FF2B5EF4-FFF2-40B4-BE49-F238E27FC236}">
              <a16:creationId xmlns:a16="http://schemas.microsoft.com/office/drawing/2014/main" id="{6DBD33C9-D95F-EB0D-C5D7-25D439B81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185736</xdr:colOff>
      <xdr:row>55</xdr:row>
      <xdr:rowOff>52386</xdr:rowOff>
    </xdr:from>
    <xdr:to>
      <xdr:col>60</xdr:col>
      <xdr:colOff>428626</xdr:colOff>
      <xdr:row>88</xdr:row>
      <xdr:rowOff>171450</xdr:rowOff>
    </xdr:to>
    <xdr:graphicFrame macro="">
      <xdr:nvGraphicFramePr>
        <xdr:cNvPr id="6" name="Chart 5">
          <a:extLst>
            <a:ext uri="{FF2B5EF4-FFF2-40B4-BE49-F238E27FC236}">
              <a16:creationId xmlns:a16="http://schemas.microsoft.com/office/drawing/2014/main" id="{E0E9F72C-79B4-562B-8685-A94F5DAB81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247650</xdr:colOff>
      <xdr:row>90</xdr:row>
      <xdr:rowOff>33336</xdr:rowOff>
    </xdr:from>
    <xdr:to>
      <xdr:col>61</xdr:col>
      <xdr:colOff>0</xdr:colOff>
      <xdr:row>110</xdr:row>
      <xdr:rowOff>152399</xdr:rowOff>
    </xdr:to>
    <xdr:graphicFrame macro="">
      <xdr:nvGraphicFramePr>
        <xdr:cNvPr id="7" name="Chart 6">
          <a:extLst>
            <a:ext uri="{FF2B5EF4-FFF2-40B4-BE49-F238E27FC236}">
              <a16:creationId xmlns:a16="http://schemas.microsoft.com/office/drawing/2014/main" id="{3552796A-DA09-B9E4-7125-86D574A3FA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185737</xdr:colOff>
      <xdr:row>111</xdr:row>
      <xdr:rowOff>100011</xdr:rowOff>
    </xdr:from>
    <xdr:to>
      <xdr:col>60</xdr:col>
      <xdr:colOff>600075</xdr:colOff>
      <xdr:row>130</xdr:row>
      <xdr:rowOff>66674</xdr:rowOff>
    </xdr:to>
    <xdr:graphicFrame macro="">
      <xdr:nvGraphicFramePr>
        <xdr:cNvPr id="8" name="Chart 7">
          <a:extLst>
            <a:ext uri="{FF2B5EF4-FFF2-40B4-BE49-F238E27FC236}">
              <a16:creationId xmlns:a16="http://schemas.microsoft.com/office/drawing/2014/main" id="{1FE5258E-1570-106E-26E2-14680B0EE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0.28289</cdr:x>
      <cdr:y>0.27342</cdr:y>
    </cdr:from>
    <cdr:to>
      <cdr:x>0.61447</cdr:x>
      <cdr:y>0.38432</cdr:y>
    </cdr:to>
    <cdr:cxnSp macro="">
      <cdr:nvCxnSpPr>
        <cdr:cNvPr id="3" name="Straight Connector 2">
          <a:extLst xmlns:a="http://schemas.openxmlformats.org/drawingml/2006/main">
            <a:ext uri="{FF2B5EF4-FFF2-40B4-BE49-F238E27FC236}">
              <a16:creationId xmlns:a16="http://schemas.microsoft.com/office/drawing/2014/main" id="{34F9EA21-CD86-D3ED-1813-A1821B951117}"/>
            </a:ext>
          </a:extLst>
        </cdr:cNvPr>
        <cdr:cNvCxnSpPr/>
      </cdr:nvCxnSpPr>
      <cdr:spPr>
        <a:xfrm xmlns:a="http://schemas.openxmlformats.org/drawingml/2006/main" flipV="1">
          <a:off x="2047875" y="1362075"/>
          <a:ext cx="2400300" cy="55245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42</xdr:col>
      <xdr:colOff>581025</xdr:colOff>
      <xdr:row>4</xdr:row>
      <xdr:rowOff>57150</xdr:rowOff>
    </xdr:from>
    <xdr:to>
      <xdr:col>54</xdr:col>
      <xdr:colOff>504824</xdr:colOff>
      <xdr:row>30</xdr:row>
      <xdr:rowOff>85725</xdr:rowOff>
    </xdr:to>
    <xdr:graphicFrame macro="">
      <xdr:nvGraphicFramePr>
        <xdr:cNvPr id="2" name="Chart 1">
          <a:extLst>
            <a:ext uri="{FF2B5EF4-FFF2-40B4-BE49-F238E27FC236}">
              <a16:creationId xmlns:a16="http://schemas.microsoft.com/office/drawing/2014/main" id="{1A0C244B-ED16-474E-98EB-A7BC8D24E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157162</xdr:colOff>
      <xdr:row>31</xdr:row>
      <xdr:rowOff>138111</xdr:rowOff>
    </xdr:from>
    <xdr:to>
      <xdr:col>59</xdr:col>
      <xdr:colOff>76200</xdr:colOff>
      <xdr:row>53</xdr:row>
      <xdr:rowOff>161925</xdr:rowOff>
    </xdr:to>
    <xdr:graphicFrame macro="">
      <xdr:nvGraphicFramePr>
        <xdr:cNvPr id="3" name="Chart 2">
          <a:extLst>
            <a:ext uri="{FF2B5EF4-FFF2-40B4-BE49-F238E27FC236}">
              <a16:creationId xmlns:a16="http://schemas.microsoft.com/office/drawing/2014/main" id="{54B15BCC-750A-41B8-A7AD-5190D1750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185736</xdr:colOff>
      <xdr:row>55</xdr:row>
      <xdr:rowOff>52386</xdr:rowOff>
    </xdr:from>
    <xdr:to>
      <xdr:col>60</xdr:col>
      <xdr:colOff>428626</xdr:colOff>
      <xdr:row>88</xdr:row>
      <xdr:rowOff>171450</xdr:rowOff>
    </xdr:to>
    <xdr:graphicFrame macro="">
      <xdr:nvGraphicFramePr>
        <xdr:cNvPr id="4" name="Chart 3">
          <a:extLst>
            <a:ext uri="{FF2B5EF4-FFF2-40B4-BE49-F238E27FC236}">
              <a16:creationId xmlns:a16="http://schemas.microsoft.com/office/drawing/2014/main" id="{971BE8AA-9BA0-4DCC-AB9E-33BCF0ED5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247650</xdr:colOff>
      <xdr:row>90</xdr:row>
      <xdr:rowOff>33336</xdr:rowOff>
    </xdr:from>
    <xdr:to>
      <xdr:col>61</xdr:col>
      <xdr:colOff>0</xdr:colOff>
      <xdr:row>110</xdr:row>
      <xdr:rowOff>152399</xdr:rowOff>
    </xdr:to>
    <xdr:graphicFrame macro="">
      <xdr:nvGraphicFramePr>
        <xdr:cNvPr id="5" name="Chart 4">
          <a:extLst>
            <a:ext uri="{FF2B5EF4-FFF2-40B4-BE49-F238E27FC236}">
              <a16:creationId xmlns:a16="http://schemas.microsoft.com/office/drawing/2014/main" id="{361BE18A-649A-4CFB-9DCC-0EA08BA1B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185737</xdr:colOff>
      <xdr:row>111</xdr:row>
      <xdr:rowOff>100011</xdr:rowOff>
    </xdr:from>
    <xdr:to>
      <xdr:col>60</xdr:col>
      <xdr:colOff>600075</xdr:colOff>
      <xdr:row>130</xdr:row>
      <xdr:rowOff>66674</xdr:rowOff>
    </xdr:to>
    <xdr:graphicFrame macro="">
      <xdr:nvGraphicFramePr>
        <xdr:cNvPr id="6" name="Chart 5">
          <a:extLst>
            <a:ext uri="{FF2B5EF4-FFF2-40B4-BE49-F238E27FC236}">
              <a16:creationId xmlns:a16="http://schemas.microsoft.com/office/drawing/2014/main" id="{D2E65385-F0D8-49BF-8916-A7F05382D9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0.52714</cdr:x>
      <cdr:y>0.29071</cdr:y>
    </cdr:from>
    <cdr:to>
      <cdr:x>0.96144</cdr:x>
      <cdr:y>0.36506</cdr:y>
    </cdr:to>
    <cdr:cxnSp macro="">
      <cdr:nvCxnSpPr>
        <cdr:cNvPr id="3" name="Straight Connector 2">
          <a:extLst xmlns:a="http://schemas.openxmlformats.org/drawingml/2006/main">
            <a:ext uri="{FF2B5EF4-FFF2-40B4-BE49-F238E27FC236}">
              <a16:creationId xmlns:a16="http://schemas.microsoft.com/office/drawing/2014/main" id="{E8F0A245-69DB-CCBF-63CF-1088AB49BDDF}"/>
            </a:ext>
          </a:extLst>
        </cdr:cNvPr>
        <cdr:cNvCxnSpPr/>
      </cdr:nvCxnSpPr>
      <cdr:spPr>
        <a:xfrm xmlns:a="http://schemas.openxmlformats.org/drawingml/2006/main">
          <a:off x="4948239" y="1862139"/>
          <a:ext cx="4076700" cy="476250"/>
        </a:xfrm>
        <a:prstGeom xmlns:a="http://schemas.openxmlformats.org/drawingml/2006/main" prst="line">
          <a:avLst/>
        </a:prstGeom>
        <a:ln xmlns:a="http://schemas.openxmlformats.org/drawingml/2006/main" w="12700">
          <a:solidFill>
            <a:srgbClr val="FF0000"/>
          </a:solidFill>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42</xdr:col>
      <xdr:colOff>581025</xdr:colOff>
      <xdr:row>4</xdr:row>
      <xdr:rowOff>57150</xdr:rowOff>
    </xdr:from>
    <xdr:to>
      <xdr:col>54</xdr:col>
      <xdr:colOff>504824</xdr:colOff>
      <xdr:row>30</xdr:row>
      <xdr:rowOff>85725</xdr:rowOff>
    </xdr:to>
    <xdr:graphicFrame macro="">
      <xdr:nvGraphicFramePr>
        <xdr:cNvPr id="2" name="Chart 1">
          <a:extLst>
            <a:ext uri="{FF2B5EF4-FFF2-40B4-BE49-F238E27FC236}">
              <a16:creationId xmlns:a16="http://schemas.microsoft.com/office/drawing/2014/main" id="{59679465-A2A0-4461-B2C0-89ACC547A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157162</xdr:colOff>
      <xdr:row>31</xdr:row>
      <xdr:rowOff>138111</xdr:rowOff>
    </xdr:from>
    <xdr:to>
      <xdr:col>59</xdr:col>
      <xdr:colOff>76200</xdr:colOff>
      <xdr:row>53</xdr:row>
      <xdr:rowOff>161925</xdr:rowOff>
    </xdr:to>
    <xdr:graphicFrame macro="">
      <xdr:nvGraphicFramePr>
        <xdr:cNvPr id="3" name="Chart 2">
          <a:extLst>
            <a:ext uri="{FF2B5EF4-FFF2-40B4-BE49-F238E27FC236}">
              <a16:creationId xmlns:a16="http://schemas.microsoft.com/office/drawing/2014/main" id="{11690CF7-0DAB-405B-A4BC-A7F0F3551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185736</xdr:colOff>
      <xdr:row>55</xdr:row>
      <xdr:rowOff>52386</xdr:rowOff>
    </xdr:from>
    <xdr:to>
      <xdr:col>60</xdr:col>
      <xdr:colOff>428626</xdr:colOff>
      <xdr:row>88</xdr:row>
      <xdr:rowOff>171450</xdr:rowOff>
    </xdr:to>
    <xdr:graphicFrame macro="">
      <xdr:nvGraphicFramePr>
        <xdr:cNvPr id="4" name="Chart 3">
          <a:extLst>
            <a:ext uri="{FF2B5EF4-FFF2-40B4-BE49-F238E27FC236}">
              <a16:creationId xmlns:a16="http://schemas.microsoft.com/office/drawing/2014/main" id="{580FE391-60F6-45AD-9490-AD37759E4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247650</xdr:colOff>
      <xdr:row>90</xdr:row>
      <xdr:rowOff>33336</xdr:rowOff>
    </xdr:from>
    <xdr:to>
      <xdr:col>61</xdr:col>
      <xdr:colOff>0</xdr:colOff>
      <xdr:row>110</xdr:row>
      <xdr:rowOff>152399</xdr:rowOff>
    </xdr:to>
    <xdr:graphicFrame macro="">
      <xdr:nvGraphicFramePr>
        <xdr:cNvPr id="5" name="Chart 4">
          <a:extLst>
            <a:ext uri="{FF2B5EF4-FFF2-40B4-BE49-F238E27FC236}">
              <a16:creationId xmlns:a16="http://schemas.microsoft.com/office/drawing/2014/main" id="{4BD5B049-5997-43E0-B06E-E94458CF0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185737</xdr:colOff>
      <xdr:row>111</xdr:row>
      <xdr:rowOff>100011</xdr:rowOff>
    </xdr:from>
    <xdr:to>
      <xdr:col>60</xdr:col>
      <xdr:colOff>600075</xdr:colOff>
      <xdr:row>130</xdr:row>
      <xdr:rowOff>66674</xdr:rowOff>
    </xdr:to>
    <xdr:graphicFrame macro="">
      <xdr:nvGraphicFramePr>
        <xdr:cNvPr id="6" name="Chart 5">
          <a:extLst>
            <a:ext uri="{FF2B5EF4-FFF2-40B4-BE49-F238E27FC236}">
              <a16:creationId xmlns:a16="http://schemas.microsoft.com/office/drawing/2014/main" id="{A171A103-9F2F-483B-843F-F9F5F13BF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0.28289</cdr:x>
      <cdr:y>0.27342</cdr:y>
    </cdr:from>
    <cdr:to>
      <cdr:x>0.61447</cdr:x>
      <cdr:y>0.38432</cdr:y>
    </cdr:to>
    <cdr:cxnSp macro="">
      <cdr:nvCxnSpPr>
        <cdr:cNvPr id="3" name="Straight Connector 2">
          <a:extLst xmlns:a="http://schemas.openxmlformats.org/drawingml/2006/main">
            <a:ext uri="{FF2B5EF4-FFF2-40B4-BE49-F238E27FC236}">
              <a16:creationId xmlns:a16="http://schemas.microsoft.com/office/drawing/2014/main" id="{34F9EA21-CD86-D3ED-1813-A1821B951117}"/>
            </a:ext>
          </a:extLst>
        </cdr:cNvPr>
        <cdr:cNvCxnSpPr/>
      </cdr:nvCxnSpPr>
      <cdr:spPr>
        <a:xfrm xmlns:a="http://schemas.openxmlformats.org/drawingml/2006/main" flipV="1">
          <a:off x="2047875" y="1362075"/>
          <a:ext cx="2400300" cy="55245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7.xml><?xml version="1.0" encoding="utf-8"?>
<c:userShapes xmlns:c="http://schemas.openxmlformats.org/drawingml/2006/chart">
  <cdr:relSizeAnchor xmlns:cdr="http://schemas.openxmlformats.org/drawingml/2006/chartDrawing">
    <cdr:from>
      <cdr:x>0.52714</cdr:x>
      <cdr:y>0.29071</cdr:y>
    </cdr:from>
    <cdr:to>
      <cdr:x>0.96144</cdr:x>
      <cdr:y>0.36506</cdr:y>
    </cdr:to>
    <cdr:cxnSp macro="">
      <cdr:nvCxnSpPr>
        <cdr:cNvPr id="3" name="Straight Connector 2">
          <a:extLst xmlns:a="http://schemas.openxmlformats.org/drawingml/2006/main">
            <a:ext uri="{FF2B5EF4-FFF2-40B4-BE49-F238E27FC236}">
              <a16:creationId xmlns:a16="http://schemas.microsoft.com/office/drawing/2014/main" id="{E8F0A245-69DB-CCBF-63CF-1088AB49BDDF}"/>
            </a:ext>
          </a:extLst>
        </cdr:cNvPr>
        <cdr:cNvCxnSpPr/>
      </cdr:nvCxnSpPr>
      <cdr:spPr>
        <a:xfrm xmlns:a="http://schemas.openxmlformats.org/drawingml/2006/main">
          <a:off x="4948239" y="1862139"/>
          <a:ext cx="4076700" cy="476250"/>
        </a:xfrm>
        <a:prstGeom xmlns:a="http://schemas.openxmlformats.org/drawingml/2006/main" prst="line">
          <a:avLst/>
        </a:prstGeom>
        <a:ln xmlns:a="http://schemas.openxmlformats.org/drawingml/2006/main" w="12700">
          <a:solidFill>
            <a:srgbClr val="FF0000"/>
          </a:solidFill>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Kirsch" refreshedDate="45932.431771412033" backgroundQuery="1" createdVersion="8" refreshedVersion="8" minRefreshableVersion="3" recordCount="0" supportSubquery="1" supportAdvancedDrill="1" xr:uid="{367966B6-FC44-4FBB-B851-773E3841E277}">
  <cacheSource type="external" connectionId="2"/>
  <cacheFields count="7">
    <cacheField name="[2021_24].[DateDied].[DateDied]" caption="DateDied" numFmtId="0" hierarchy="5" level="1">
      <sharedItems containsSemiMixedTypes="0" containsNonDate="0" containsDate="1" containsString="0" minDate="2021-06-14T00:00:00" maxDate="2024-10-08T00:00:00" count="174">
        <d v="2021-06-14T00:00:00"/>
        <d v="2021-06-21T00:00:00"/>
        <d v="2021-06-28T00:00:00"/>
        <d v="2021-07-05T00:00:00"/>
        <d v="2021-07-12T00:00:00"/>
        <d v="2021-07-19T00:00:00"/>
        <d v="2021-07-26T00:00:00"/>
        <d v="2021-08-02T00:00:00"/>
        <d v="2021-08-09T00:00:00"/>
        <d v="2021-08-16T00:00:00"/>
        <d v="2021-08-23T00:00:00"/>
        <d v="2021-08-30T00:00:00"/>
        <d v="2021-09-06T00:00:00"/>
        <d v="2021-09-13T00:00:00"/>
        <d v="2021-09-20T00:00:00"/>
        <d v="2021-09-27T00:00:00"/>
        <d v="2021-10-04T00:00:00"/>
        <d v="2021-10-11T00:00:00"/>
        <d v="2021-10-18T00:00:00"/>
        <d v="2021-10-25T00:00:00"/>
        <d v="2021-11-01T00:00:00"/>
        <d v="2021-11-08T00:00:00"/>
        <d v="2021-11-15T00:00:00"/>
        <d v="2021-11-22T00:00:00"/>
        <d v="2021-11-29T00:00:00"/>
        <d v="2021-12-06T00:00:00"/>
        <d v="2021-12-13T00:00:00"/>
        <d v="2021-12-20T00:00:00"/>
        <d v="2021-12-27T00:00:00"/>
        <d v="2022-01-03T00:00:00"/>
        <d v="2022-01-10T00:00:00"/>
        <d v="2022-01-17T00:00:00"/>
        <d v="2022-01-24T00:00:00"/>
        <d v="2022-01-31T00:00:00"/>
        <d v="2022-02-07T00:00:00"/>
        <d v="2022-02-14T00:00:00"/>
        <d v="2022-02-21T00:00:00"/>
        <d v="2022-02-28T00:00:00"/>
        <d v="2022-03-07T00:00:00"/>
        <d v="2022-03-14T00:00:00"/>
        <d v="2022-03-21T00:00:00"/>
        <d v="2022-03-28T00:00:00"/>
        <d v="2022-04-04T00:00:00"/>
        <d v="2022-04-11T00:00:00"/>
        <d v="2022-04-18T00:00:00"/>
        <d v="2022-04-25T00:00:00"/>
        <d v="2022-05-02T00:00:00"/>
        <d v="2022-05-09T00:00:00"/>
        <d v="2022-05-16T00:00:00"/>
        <d v="2022-05-23T00:00:00"/>
        <d v="2022-05-30T00:00:00"/>
        <d v="2022-06-06T00:00:00"/>
        <d v="2022-06-13T00:00:00"/>
        <d v="2022-06-20T00:00:00"/>
        <d v="2022-06-27T00:00:00"/>
        <d v="2022-07-04T00:00:00"/>
        <d v="2022-07-11T00:00:00"/>
        <d v="2022-07-18T00:00:00"/>
        <d v="2022-07-25T00:00:00"/>
        <d v="2022-08-01T00:00:00"/>
        <d v="2022-08-08T00:00:00"/>
        <d v="2022-08-15T00:00:00"/>
        <d v="2022-08-22T00:00:00"/>
        <d v="2022-08-29T00:00:00"/>
        <d v="2022-09-05T00:00:00"/>
        <d v="2022-09-12T00:00:00"/>
        <d v="2022-09-19T00:00:00"/>
        <d v="2022-09-26T00:00:00"/>
        <d v="2022-10-03T00:00:00"/>
        <d v="2022-10-10T00:00:00"/>
        <d v="2022-10-17T00:00:00"/>
        <d v="2022-10-24T00:00:00"/>
        <d v="2022-10-31T00:00:00"/>
        <d v="2022-11-07T00:00:00"/>
        <d v="2022-11-14T00:00:00"/>
        <d v="2022-11-21T00:00:00"/>
        <d v="2022-11-28T00:00:00"/>
        <d v="2022-12-05T00:00:00"/>
        <d v="2022-12-12T00:00:00"/>
        <d v="2022-12-19T00:00:00"/>
        <d v="2022-12-26T00:00:00"/>
        <d v="2023-01-02T00:00:00"/>
        <d v="2023-01-09T00:00:00"/>
        <d v="2023-01-16T00:00:00"/>
        <d v="2023-01-23T00:00:00"/>
        <d v="2023-01-30T00:00:00"/>
        <d v="2023-02-06T00:00:00"/>
        <d v="2023-02-13T00:00:00"/>
        <d v="2023-02-20T00:00:00"/>
        <d v="2023-02-27T00:00:00"/>
        <d v="2023-03-06T00:00:00"/>
        <d v="2023-03-13T00:00:00"/>
        <d v="2023-03-20T00:00:00"/>
        <d v="2023-03-27T00:00:00"/>
        <d v="2023-04-03T00:00:00"/>
        <d v="2023-04-10T00:00:00"/>
        <d v="2023-04-17T00:00:00"/>
        <d v="2023-04-24T00:00:00"/>
        <d v="2023-05-01T00:00:00"/>
        <d v="2023-05-08T00:00:00"/>
        <d v="2023-05-15T00:00:00"/>
        <d v="2023-05-22T00:00:00"/>
        <d v="2023-05-29T00:00:00"/>
        <d v="2023-06-05T00:00:00"/>
        <d v="2023-06-12T00:00:00"/>
        <d v="2023-06-19T00:00:00"/>
        <d v="2023-06-26T00:00:00"/>
        <d v="2023-07-03T00:00:00"/>
        <d v="2023-07-10T00:00:00"/>
        <d v="2023-07-17T00:00:00"/>
        <d v="2023-07-24T00:00:00"/>
        <d v="2023-07-31T00:00:00"/>
        <d v="2023-08-07T00:00:00"/>
        <d v="2023-08-14T00:00:00"/>
        <d v="2023-08-21T00:00:00"/>
        <d v="2023-08-28T00:00:00"/>
        <d v="2023-09-04T00:00:00"/>
        <d v="2023-09-11T00:00:00"/>
        <d v="2023-09-18T00:00:00"/>
        <d v="2023-09-25T00:00:00"/>
        <d v="2023-10-02T00:00:00"/>
        <d v="2023-10-09T00:00:00"/>
        <d v="2023-10-16T00:00:00"/>
        <d v="2023-10-23T00:00:00"/>
        <d v="2023-10-30T00:00:00"/>
        <d v="2023-11-06T00:00:00"/>
        <d v="2023-11-13T00:00:00"/>
        <d v="2023-11-20T00:00:00"/>
        <d v="2023-11-27T00:00:00"/>
        <d v="2023-12-04T00:00:00"/>
        <d v="2023-12-11T00:00:00"/>
        <d v="2023-12-18T00:00:00"/>
        <d v="2023-12-25T00:00:00"/>
        <d v="2024-01-01T00:00:00"/>
        <d v="2024-01-08T00:00:00"/>
        <d v="2024-01-15T00:00:00"/>
        <d v="2024-01-22T00:00:00"/>
        <d v="2024-01-29T00:00:00"/>
        <d v="2024-02-05T00:00:00"/>
        <d v="2024-02-12T00:00:00"/>
        <d v="2024-02-19T00:00:00"/>
        <d v="2024-02-26T00:00:00"/>
        <d v="2024-03-04T00:00:00"/>
        <d v="2024-03-11T00:00:00"/>
        <d v="2024-03-18T00:00:00"/>
        <d v="2024-03-25T00:00:00"/>
        <d v="2024-04-01T00:00:00"/>
        <d v="2024-04-08T00:00:00"/>
        <d v="2024-04-15T00:00:00"/>
        <d v="2024-04-22T00:00:00"/>
        <d v="2024-04-29T00:00:00"/>
        <d v="2024-05-06T00:00:00"/>
        <d v="2024-05-13T00:00:00"/>
        <d v="2024-05-20T00:00:00"/>
        <d v="2024-05-27T00:00:0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sharedItems>
    </cacheField>
    <cacheField name="[2021_24].[YearOfBirth].[YearOfBirth]" caption="YearOfBirth" numFmtId="0" hierarchy="1" level="1">
      <sharedItems containsSemiMixedTypes="0" containsNonDate="0" containsString="0"/>
    </cacheField>
    <cacheField name="[2021_24].[Sex].[Sex]" caption="Sex" numFmtId="0" hierarchy="2" level="1">
      <sharedItems containsSemiMixedTypes="0" containsNonDate="0" containsString="0"/>
    </cacheField>
    <cacheField name="[2021_24].[Dose].[Dose]" caption="Dose" numFmtId="0" hierarchy="4"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2021_24].[Dose].&amp;[0]"/>
            <x15:cachedUniqueName index="1" name="[2021_24].[Dose].&amp;[1]"/>
            <x15:cachedUniqueName index="2" name="[2021_24].[Dose].&amp;[2]"/>
            <x15:cachedUniqueName index="3" name="[2021_24].[Dose].&amp;[3]"/>
          </x15:cachedUniqueNames>
        </ext>
      </extLst>
    </cacheField>
    <cacheField name="[Measures].[Sum of Dead]" caption="Sum of Dead" numFmtId="0" hierarchy="15" level="32767"/>
    <cacheField name="[Measures].[Sum of Alive]" caption="Sum of Alive" numFmtId="0" hierarchy="14" level="32767"/>
    <cacheField name="[2021_24].[DCCI].[DCCI]" caption="DCCI" numFmtId="0" hierarchy="3" level="1">
      <sharedItems containsSemiMixedTypes="0" containsNonDate="0" containsString="0"/>
    </cacheField>
  </cacheFields>
  <cacheHierarchies count="17">
    <cacheHierarchy uniqueName="[2021_24].[ISOweekDied]" caption="ISOweekDied" attribute="1" defaultMemberUniqueName="[2021_24].[ISOweekDied].[All]" allUniqueName="[2021_24].[ISOweekDied].[All]" dimensionUniqueName="[2021_24]" displayFolder="" count="0" memberValueDatatype="130" unbalanced="0"/>
    <cacheHierarchy uniqueName="[2021_24].[YearOfBirth]" caption="YearOfBirth" attribute="1" defaultMemberUniqueName="[2021_24].[YearOfBirth].[All]" allUniqueName="[2021_24].[YearOfBirth].[All]" dimensionUniqueName="[2021_24]" displayFolder="" count="2" memberValueDatatype="20" unbalanced="0">
      <fieldsUsage count="2">
        <fieldUsage x="-1"/>
        <fieldUsage x="1"/>
      </fieldsUsage>
    </cacheHierarchy>
    <cacheHierarchy uniqueName="[2021_24].[Sex]" caption="Sex" attribute="1" defaultMemberUniqueName="[2021_24].[Sex].[All]" allUniqueName="[2021_24].[Sex].[All]" dimensionUniqueName="[2021_24]" displayFolder="" count="2" memberValueDatatype="130" unbalanced="0">
      <fieldsUsage count="2">
        <fieldUsage x="-1"/>
        <fieldUsage x="2"/>
      </fieldsUsage>
    </cacheHierarchy>
    <cacheHierarchy uniqueName="[2021_24].[DCCI]" caption="DCCI" attribute="1" defaultMemberUniqueName="[2021_24].[DCCI].[All]" allUniqueName="[2021_24].[DCCI].[All]" dimensionUniqueName="[2021_24]" displayFolder="" count="2" memberValueDatatype="130" unbalanced="0">
      <fieldsUsage count="2">
        <fieldUsage x="-1"/>
        <fieldUsage x="6"/>
      </fieldsUsage>
    </cacheHierarchy>
    <cacheHierarchy uniqueName="[2021_24].[Dose]" caption="Dose" attribute="1" defaultMemberUniqueName="[2021_24].[Dose].[All]" allUniqueName="[2021_24].[Dose].[All]" dimensionUniqueName="[2021_24]" displayFolder="" count="2" memberValueDatatype="20" unbalanced="0">
      <fieldsUsage count="2">
        <fieldUsage x="-1"/>
        <fieldUsage x="3"/>
      </fieldsUsage>
    </cacheHierarchy>
    <cacheHierarchy uniqueName="[2021_24].[DateDied]" caption="DateDied" attribute="1" time="1" defaultMemberUniqueName="[2021_24].[DateDied].[All]" allUniqueName="[2021_24].[DateDied].[All]" dimensionUniqueName="[2021_24]" displayFolder="" count="2" memberValueDatatype="7" unbalanced="0">
      <fieldsUsage count="2">
        <fieldUsage x="-1"/>
        <fieldUsage x="0"/>
      </fieldsUsage>
    </cacheHierarchy>
    <cacheHierarchy uniqueName="[2021_24].[Dead]" caption="Dead" attribute="1" defaultMemberUniqueName="[2021_24].[Dead].[All]" allUniqueName="[2021_24].[Dead].[All]" dimensionUniqueName="[2021_24]" displayFolder="" count="0" memberValueDatatype="20" unbalanced="0"/>
    <cacheHierarchy uniqueName="[2021_24].[Alive]" caption="Alive" attribute="1" defaultMemberUniqueName="[2021_24].[Alive].[All]" allUniqueName="[2021_24].[Alive].[All]" dimensionUniqueName="[2021_24]" displayFolder="" count="0" memberValueDatatype="20" unbalanced="0"/>
    <cacheHierarchy uniqueName="[2021_24].[DateDied (Year)]" caption="DateDied (Year)" attribute="1" defaultMemberUniqueName="[2021_24].[DateDied (Year)].[All]" allUniqueName="[2021_24].[DateDied (Year)].[All]" dimensionUniqueName="[2021_24]" displayFolder="" count="0" memberValueDatatype="130" unbalanced="0"/>
    <cacheHierarchy uniqueName="[2021_24].[DateDied (Quarter)]" caption="DateDied (Quarter)" attribute="1" defaultMemberUniqueName="[2021_24].[DateDied (Quarter)].[All]" allUniqueName="[2021_24].[DateDied (Quarter)].[All]" dimensionUniqueName="[2021_24]" displayFolder="" count="0" memberValueDatatype="130" unbalanced="0"/>
    <cacheHierarchy uniqueName="[2021_24].[DateDied (Month)]" caption="DateDied (Month)" attribute="1" defaultMemberUniqueName="[2021_24].[DateDied (Month)].[All]" allUniqueName="[2021_24].[DateDied (Month)].[All]" dimensionUniqueName="[2021_24]" displayFolder="" count="0" memberValueDatatype="130" unbalanced="0"/>
    <cacheHierarchy uniqueName="[2021_24].[DateDied (Month Index)]" caption="DateDied (Month Index)" attribute="1" defaultMemberUniqueName="[2021_24].[DateDied (Month Index)].[All]" allUniqueName="[2021_24].[DateDied (Month Index)].[All]" dimensionUniqueName="[2021_24]" displayFolder="" count="0" memberValueDatatype="20" unbalanced="0" hidden="1"/>
    <cacheHierarchy uniqueName="[Measures].[__XL_Count 2021_24]" caption="__XL_Count 2021_24" measure="1" displayFolder="" measureGroup="2021_24" count="0" hidden="1"/>
    <cacheHierarchy uniqueName="[Measures].[__No measures defined]" caption="__No measures defined" measure="1" displayFolder="" count="0" hidden="1"/>
    <cacheHierarchy uniqueName="[Measures].[Sum of Alive]" caption="Sum of Alive" measure="1" displayFolder="" measureGroup="2021_24" count="0" oneField="1" hidden="1">
      <fieldsUsage count="1">
        <fieldUsage x="5"/>
      </fieldsUsage>
      <extLst>
        <ext xmlns:x15="http://schemas.microsoft.com/office/spreadsheetml/2010/11/main" uri="{B97F6D7D-B522-45F9-BDA1-12C45D357490}">
          <x15:cacheHierarchy aggregatedColumn="7"/>
        </ext>
      </extLst>
    </cacheHierarchy>
    <cacheHierarchy uniqueName="[Measures].[Sum of Dead]" caption="Sum of Dead" measure="1" displayFolder="" measureGroup="2021_24"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Dose]" caption="Sum of Dose" measure="1" displayFolder="" measureGroup="2021_24" count="0" hidden="1">
      <extLst>
        <ext xmlns:x15="http://schemas.microsoft.com/office/spreadsheetml/2010/11/main" uri="{B97F6D7D-B522-45F9-BDA1-12C45D357490}">
          <x15:cacheHierarchy aggregatedColumn="4"/>
        </ext>
      </extLst>
    </cacheHierarchy>
  </cacheHierarchies>
  <kpis count="0"/>
  <dimensions count="2">
    <dimension name="2021_24" uniqueName="[2021_24]" caption="2021_24"/>
    <dimension measure="1" name="Measures" uniqueName="[Measures]" caption="Measures"/>
  </dimensions>
  <measureGroups count="1">
    <measureGroup name="2021_24" caption="2021_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Kirsch" refreshedDate="45932.431772800926" backgroundQuery="1" createdVersion="8" refreshedVersion="8" minRefreshableVersion="3" recordCount="0" supportSubquery="1" supportAdvancedDrill="1" xr:uid="{39512E24-8FA8-48BC-8881-6ECA54D0FCEA}">
  <cacheSource type="external" connectionId="2"/>
  <cacheFields count="7">
    <cacheField name="[2021_24].[DateDied].[DateDied]" caption="DateDied" numFmtId="0" hierarchy="5" level="1">
      <sharedItems containsSemiMixedTypes="0" containsNonDate="0" containsDate="1" containsString="0" minDate="2021-06-14T00:00:00" maxDate="2024-10-08T00:00:00" count="174">
        <d v="2021-06-14T00:00:00"/>
        <d v="2021-06-21T00:00:00"/>
        <d v="2021-06-28T00:00:00"/>
        <d v="2021-07-05T00:00:00"/>
        <d v="2021-07-12T00:00:00"/>
        <d v="2021-07-19T00:00:00"/>
        <d v="2021-07-26T00:00:00"/>
        <d v="2021-08-02T00:00:00"/>
        <d v="2021-08-09T00:00:00"/>
        <d v="2021-08-16T00:00:00"/>
        <d v="2021-08-23T00:00:00"/>
        <d v="2021-08-30T00:00:00"/>
        <d v="2021-09-06T00:00:00"/>
        <d v="2021-09-13T00:00:00"/>
        <d v="2021-09-20T00:00:00"/>
        <d v="2021-09-27T00:00:00"/>
        <d v="2021-10-04T00:00:00"/>
        <d v="2021-10-11T00:00:00"/>
        <d v="2021-10-18T00:00:00"/>
        <d v="2021-10-25T00:00:00"/>
        <d v="2021-11-01T00:00:00"/>
        <d v="2021-11-08T00:00:00"/>
        <d v="2021-11-15T00:00:00"/>
        <d v="2021-11-22T00:00:00"/>
        <d v="2021-11-29T00:00:00"/>
        <d v="2021-12-06T00:00:00"/>
        <d v="2021-12-13T00:00:00"/>
        <d v="2021-12-20T00:00:00"/>
        <d v="2021-12-27T00:00:00"/>
        <d v="2022-01-03T00:00:00"/>
        <d v="2022-01-10T00:00:00"/>
        <d v="2022-01-17T00:00:00"/>
        <d v="2022-01-24T00:00:00"/>
        <d v="2022-01-31T00:00:00"/>
        <d v="2022-02-07T00:00:00"/>
        <d v="2022-02-14T00:00:00"/>
        <d v="2022-02-21T00:00:00"/>
        <d v="2022-02-28T00:00:00"/>
        <d v="2022-03-07T00:00:00"/>
        <d v="2022-03-14T00:00:00"/>
        <d v="2022-03-21T00:00:00"/>
        <d v="2022-03-28T00:00:00"/>
        <d v="2022-04-04T00:00:00"/>
        <d v="2022-04-11T00:00:00"/>
        <d v="2022-04-18T00:00:00"/>
        <d v="2022-04-25T00:00:00"/>
        <d v="2022-05-02T00:00:00"/>
        <d v="2022-05-09T00:00:00"/>
        <d v="2022-05-16T00:00:00"/>
        <d v="2022-05-23T00:00:00"/>
        <d v="2022-05-30T00:00:00"/>
        <d v="2022-06-06T00:00:00"/>
        <d v="2022-06-13T00:00:00"/>
        <d v="2022-06-20T00:00:00"/>
        <d v="2022-06-27T00:00:00"/>
        <d v="2022-07-04T00:00:00"/>
        <d v="2022-07-11T00:00:00"/>
        <d v="2022-07-18T00:00:00"/>
        <d v="2022-07-25T00:00:00"/>
        <d v="2022-08-01T00:00:00"/>
        <d v="2022-08-08T00:00:00"/>
        <d v="2022-08-15T00:00:00"/>
        <d v="2022-08-22T00:00:00"/>
        <d v="2022-08-29T00:00:00"/>
        <d v="2022-09-05T00:00:00"/>
        <d v="2022-09-12T00:00:00"/>
        <d v="2022-09-19T00:00:00"/>
        <d v="2022-09-26T00:00:00"/>
        <d v="2022-10-03T00:00:00"/>
        <d v="2022-10-10T00:00:00"/>
        <d v="2022-10-17T00:00:00"/>
        <d v="2022-10-24T00:00:00"/>
        <d v="2022-10-31T00:00:00"/>
        <d v="2022-11-07T00:00:00"/>
        <d v="2022-11-14T00:00:00"/>
        <d v="2022-11-21T00:00:00"/>
        <d v="2022-11-28T00:00:00"/>
        <d v="2022-12-05T00:00:00"/>
        <d v="2022-12-12T00:00:00"/>
        <d v="2022-12-19T00:00:00"/>
        <d v="2022-12-26T00:00:00"/>
        <d v="2023-01-02T00:00:00"/>
        <d v="2023-01-09T00:00:00"/>
        <d v="2023-01-16T00:00:00"/>
        <d v="2023-01-23T00:00:00"/>
        <d v="2023-01-30T00:00:00"/>
        <d v="2023-02-06T00:00:00"/>
        <d v="2023-02-13T00:00:00"/>
        <d v="2023-02-20T00:00:00"/>
        <d v="2023-02-27T00:00:00"/>
        <d v="2023-03-06T00:00:00"/>
        <d v="2023-03-13T00:00:00"/>
        <d v="2023-03-20T00:00:00"/>
        <d v="2023-03-27T00:00:00"/>
        <d v="2023-04-03T00:00:00"/>
        <d v="2023-04-10T00:00:00"/>
        <d v="2023-04-17T00:00:00"/>
        <d v="2023-04-24T00:00:00"/>
        <d v="2023-05-01T00:00:00"/>
        <d v="2023-05-08T00:00:00"/>
        <d v="2023-05-15T00:00:00"/>
        <d v="2023-05-22T00:00:00"/>
        <d v="2023-05-29T00:00:00"/>
        <d v="2023-06-05T00:00:00"/>
        <d v="2023-06-12T00:00:00"/>
        <d v="2023-06-19T00:00:00"/>
        <d v="2023-06-26T00:00:00"/>
        <d v="2023-07-03T00:00:00"/>
        <d v="2023-07-10T00:00:00"/>
        <d v="2023-07-17T00:00:00"/>
        <d v="2023-07-24T00:00:00"/>
        <d v="2023-07-31T00:00:00"/>
        <d v="2023-08-07T00:00:00"/>
        <d v="2023-08-14T00:00:00"/>
        <d v="2023-08-21T00:00:00"/>
        <d v="2023-08-28T00:00:00"/>
        <d v="2023-09-04T00:00:00"/>
        <d v="2023-09-11T00:00:00"/>
        <d v="2023-09-18T00:00:00"/>
        <d v="2023-09-25T00:00:00"/>
        <d v="2023-10-02T00:00:00"/>
        <d v="2023-10-09T00:00:00"/>
        <d v="2023-10-16T00:00:00"/>
        <d v="2023-10-23T00:00:00"/>
        <d v="2023-10-30T00:00:00"/>
        <d v="2023-11-06T00:00:00"/>
        <d v="2023-11-13T00:00:00"/>
        <d v="2023-11-20T00:00:00"/>
        <d v="2023-11-27T00:00:00"/>
        <d v="2023-12-04T00:00:00"/>
        <d v="2023-12-11T00:00:00"/>
        <d v="2023-12-18T00:00:00"/>
        <d v="2023-12-25T00:00:00"/>
        <d v="2024-01-01T00:00:00"/>
        <d v="2024-01-08T00:00:00"/>
        <d v="2024-01-15T00:00:00"/>
        <d v="2024-01-22T00:00:00"/>
        <d v="2024-01-29T00:00:00"/>
        <d v="2024-02-05T00:00:00"/>
        <d v="2024-02-12T00:00:00"/>
        <d v="2024-02-19T00:00:00"/>
        <d v="2024-02-26T00:00:00"/>
        <d v="2024-03-04T00:00:00"/>
        <d v="2024-03-11T00:00:00"/>
        <d v="2024-03-18T00:00:00"/>
        <d v="2024-03-25T00:00:00"/>
        <d v="2024-04-01T00:00:00"/>
        <d v="2024-04-08T00:00:00"/>
        <d v="2024-04-15T00:00:00"/>
        <d v="2024-04-22T00:00:00"/>
        <d v="2024-04-29T00:00:00"/>
        <d v="2024-05-06T00:00:00"/>
        <d v="2024-05-13T00:00:00"/>
        <d v="2024-05-20T00:00:00"/>
        <d v="2024-05-27T00:00:0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sharedItems>
    </cacheField>
    <cacheField name="[2021_24].[YearOfBirth].[YearOfBirth]" caption="YearOfBirth" numFmtId="0" hierarchy="1" level="1">
      <sharedItems containsSemiMixedTypes="0" containsNonDate="0" containsString="0"/>
    </cacheField>
    <cacheField name="[2021_24].[Sex].[Sex]" caption="Sex" numFmtId="0" hierarchy="2" level="1">
      <sharedItems containsSemiMixedTypes="0" containsNonDate="0" containsString="0"/>
    </cacheField>
    <cacheField name="[2021_24].[Dose].[Dose]" caption="Dose" numFmtId="0" hierarchy="4"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2021_24].[Dose].&amp;[0]"/>
            <x15:cachedUniqueName index="1" name="[2021_24].[Dose].&amp;[1]"/>
            <x15:cachedUniqueName index="2" name="[2021_24].[Dose].&amp;[2]"/>
            <x15:cachedUniqueName index="3" name="[2021_24].[Dose].&amp;[3]"/>
          </x15:cachedUniqueNames>
        </ext>
      </extLst>
    </cacheField>
    <cacheField name="[Measures].[Sum of Dead]" caption="Sum of Dead" numFmtId="0" hierarchy="15" level="32767"/>
    <cacheField name="[Measures].[Sum of Alive]" caption="Sum of Alive" numFmtId="0" hierarchy="14" level="32767"/>
    <cacheField name="[2021_24].[DCCI].[DCCI]" caption="DCCI" numFmtId="0" hierarchy="3" level="1">
      <sharedItems containsSemiMixedTypes="0" containsNonDate="0" containsString="0"/>
    </cacheField>
  </cacheFields>
  <cacheHierarchies count="17">
    <cacheHierarchy uniqueName="[2021_24].[ISOweekDied]" caption="ISOweekDied" attribute="1" defaultMemberUniqueName="[2021_24].[ISOweekDied].[All]" allUniqueName="[2021_24].[ISOweekDied].[All]" dimensionUniqueName="[2021_24]" displayFolder="" count="0" memberValueDatatype="130" unbalanced="0"/>
    <cacheHierarchy uniqueName="[2021_24].[YearOfBirth]" caption="YearOfBirth" attribute="1" defaultMemberUniqueName="[2021_24].[YearOfBirth].[All]" allUniqueName="[2021_24].[YearOfBirth].[All]" dimensionUniqueName="[2021_24]" displayFolder="" count="2" memberValueDatatype="20" unbalanced="0">
      <fieldsUsage count="2">
        <fieldUsage x="-1"/>
        <fieldUsage x="1"/>
      </fieldsUsage>
    </cacheHierarchy>
    <cacheHierarchy uniqueName="[2021_24].[Sex]" caption="Sex" attribute="1" defaultMemberUniqueName="[2021_24].[Sex].[All]" allUniqueName="[2021_24].[Sex].[All]" dimensionUniqueName="[2021_24]" displayFolder="" count="2" memberValueDatatype="130" unbalanced="0">
      <fieldsUsage count="2">
        <fieldUsage x="-1"/>
        <fieldUsage x="2"/>
      </fieldsUsage>
    </cacheHierarchy>
    <cacheHierarchy uniqueName="[2021_24].[DCCI]" caption="DCCI" attribute="1" defaultMemberUniqueName="[2021_24].[DCCI].[All]" allUniqueName="[2021_24].[DCCI].[All]" dimensionUniqueName="[2021_24]" displayFolder="" count="2" memberValueDatatype="130" unbalanced="0">
      <fieldsUsage count="2">
        <fieldUsage x="-1"/>
        <fieldUsage x="6"/>
      </fieldsUsage>
    </cacheHierarchy>
    <cacheHierarchy uniqueName="[2021_24].[Dose]" caption="Dose" attribute="1" defaultMemberUniqueName="[2021_24].[Dose].[All]" allUniqueName="[2021_24].[Dose].[All]" dimensionUniqueName="[2021_24]" displayFolder="" count="2" memberValueDatatype="20" unbalanced="0">
      <fieldsUsage count="2">
        <fieldUsage x="-1"/>
        <fieldUsage x="3"/>
      </fieldsUsage>
    </cacheHierarchy>
    <cacheHierarchy uniqueName="[2021_24].[DateDied]" caption="DateDied" attribute="1" time="1" defaultMemberUniqueName="[2021_24].[DateDied].[All]" allUniqueName="[2021_24].[DateDied].[All]" dimensionUniqueName="[2021_24]" displayFolder="" count="2" memberValueDatatype="7" unbalanced="0">
      <fieldsUsage count="2">
        <fieldUsage x="-1"/>
        <fieldUsage x="0"/>
      </fieldsUsage>
    </cacheHierarchy>
    <cacheHierarchy uniqueName="[2021_24].[Dead]" caption="Dead" attribute="1" defaultMemberUniqueName="[2021_24].[Dead].[All]" allUniqueName="[2021_24].[Dead].[All]" dimensionUniqueName="[2021_24]" displayFolder="" count="0" memberValueDatatype="20" unbalanced="0"/>
    <cacheHierarchy uniqueName="[2021_24].[Alive]" caption="Alive" attribute="1" defaultMemberUniqueName="[2021_24].[Alive].[All]" allUniqueName="[2021_24].[Alive].[All]" dimensionUniqueName="[2021_24]" displayFolder="" count="0" memberValueDatatype="20" unbalanced="0"/>
    <cacheHierarchy uniqueName="[2021_24].[DateDied (Year)]" caption="DateDied (Year)" attribute="1" defaultMemberUniqueName="[2021_24].[DateDied (Year)].[All]" allUniqueName="[2021_24].[DateDied (Year)].[All]" dimensionUniqueName="[2021_24]" displayFolder="" count="0" memberValueDatatype="130" unbalanced="0"/>
    <cacheHierarchy uniqueName="[2021_24].[DateDied (Quarter)]" caption="DateDied (Quarter)" attribute="1" defaultMemberUniqueName="[2021_24].[DateDied (Quarter)].[All]" allUniqueName="[2021_24].[DateDied (Quarter)].[All]" dimensionUniqueName="[2021_24]" displayFolder="" count="0" memberValueDatatype="130" unbalanced="0"/>
    <cacheHierarchy uniqueName="[2021_24].[DateDied (Month)]" caption="DateDied (Month)" attribute="1" defaultMemberUniqueName="[2021_24].[DateDied (Month)].[All]" allUniqueName="[2021_24].[DateDied (Month)].[All]" dimensionUniqueName="[2021_24]" displayFolder="" count="0" memberValueDatatype="130" unbalanced="0"/>
    <cacheHierarchy uniqueName="[2021_24].[DateDied (Month Index)]" caption="DateDied (Month Index)" attribute="1" defaultMemberUniqueName="[2021_24].[DateDied (Month Index)].[All]" allUniqueName="[2021_24].[DateDied (Month Index)].[All]" dimensionUniqueName="[2021_24]" displayFolder="" count="0" memberValueDatatype="20" unbalanced="0" hidden="1"/>
    <cacheHierarchy uniqueName="[Measures].[__XL_Count 2021_24]" caption="__XL_Count 2021_24" measure="1" displayFolder="" measureGroup="2021_24" count="0" hidden="1"/>
    <cacheHierarchy uniqueName="[Measures].[__No measures defined]" caption="__No measures defined" measure="1" displayFolder="" count="0" hidden="1"/>
    <cacheHierarchy uniqueName="[Measures].[Sum of Alive]" caption="Sum of Alive" measure="1" displayFolder="" measureGroup="2021_24" count="0" oneField="1" hidden="1">
      <fieldsUsage count="1">
        <fieldUsage x="5"/>
      </fieldsUsage>
      <extLst>
        <ext xmlns:x15="http://schemas.microsoft.com/office/spreadsheetml/2010/11/main" uri="{B97F6D7D-B522-45F9-BDA1-12C45D357490}">
          <x15:cacheHierarchy aggregatedColumn="7"/>
        </ext>
      </extLst>
    </cacheHierarchy>
    <cacheHierarchy uniqueName="[Measures].[Sum of Dead]" caption="Sum of Dead" measure="1" displayFolder="" measureGroup="2021_24"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Dose]" caption="Sum of Dose" measure="1" displayFolder="" measureGroup="2021_24" count="0" hidden="1">
      <extLst>
        <ext xmlns:x15="http://schemas.microsoft.com/office/spreadsheetml/2010/11/main" uri="{B97F6D7D-B522-45F9-BDA1-12C45D357490}">
          <x15:cacheHierarchy aggregatedColumn="4"/>
        </ext>
      </extLst>
    </cacheHierarchy>
  </cacheHierarchies>
  <kpis count="0"/>
  <dimensions count="2">
    <dimension name="2021_24" uniqueName="[2021_24]" caption="2021_24"/>
    <dimension measure="1" name="Measures" uniqueName="[Measures]" caption="Measures"/>
  </dimensions>
  <measureGroups count="1">
    <measureGroup name="2021_24" caption="2021_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Kirsch" refreshedDate="45932.447560300927" backgroundQuery="1" createdVersion="8" refreshedVersion="8" minRefreshableVersion="3" recordCount="0" supportSubquery="1" supportAdvancedDrill="1" xr:uid="{D9461CC4-ECB4-4122-88D3-93E6DEDC1470}">
  <cacheSource type="external" connectionId="2"/>
  <cacheFields count="7">
    <cacheField name="[2021_24].[DateDied].[DateDied]" caption="DateDied" numFmtId="0" hierarchy="5" level="1">
      <sharedItems containsSemiMixedTypes="0" containsNonDate="0" containsDate="1" containsString="0" minDate="2021-06-14T00:00:00" maxDate="2024-10-08T00:00:00" count="174">
        <d v="2021-06-14T00:00:00"/>
        <d v="2021-06-21T00:00:00"/>
        <d v="2021-06-28T00:00:00"/>
        <d v="2021-07-05T00:00:00"/>
        <d v="2021-07-12T00:00:00"/>
        <d v="2021-07-19T00:00:00"/>
        <d v="2021-07-26T00:00:00"/>
        <d v="2021-08-02T00:00:00"/>
        <d v="2021-08-09T00:00:00"/>
        <d v="2021-08-16T00:00:00"/>
        <d v="2021-08-23T00:00:00"/>
        <d v="2021-08-30T00:00:00"/>
        <d v="2021-09-06T00:00:00"/>
        <d v="2021-09-13T00:00:00"/>
        <d v="2021-09-20T00:00:00"/>
        <d v="2021-09-27T00:00:00"/>
        <d v="2021-10-04T00:00:00"/>
        <d v="2021-10-11T00:00:00"/>
        <d v="2021-10-18T00:00:00"/>
        <d v="2021-10-25T00:00:00"/>
        <d v="2021-11-01T00:00:00"/>
        <d v="2021-11-08T00:00:00"/>
        <d v="2021-11-15T00:00:00"/>
        <d v="2021-11-22T00:00:00"/>
        <d v="2021-11-29T00:00:00"/>
        <d v="2021-12-06T00:00:00"/>
        <d v="2021-12-13T00:00:00"/>
        <d v="2021-12-20T00:00:00"/>
        <d v="2021-12-27T00:00:00"/>
        <d v="2022-01-03T00:00:00"/>
        <d v="2022-01-10T00:00:00"/>
        <d v="2022-01-17T00:00:00"/>
        <d v="2022-01-24T00:00:00"/>
        <d v="2022-01-31T00:00:00"/>
        <d v="2022-02-07T00:00:00"/>
        <d v="2022-02-14T00:00:00"/>
        <d v="2022-02-21T00:00:00"/>
        <d v="2022-02-28T00:00:00"/>
        <d v="2022-03-07T00:00:00"/>
        <d v="2022-03-14T00:00:00"/>
        <d v="2022-03-21T00:00:00"/>
        <d v="2022-03-28T00:00:00"/>
        <d v="2022-04-04T00:00:00"/>
        <d v="2022-04-11T00:00:00"/>
        <d v="2022-04-18T00:00:00"/>
        <d v="2022-04-25T00:00:00"/>
        <d v="2022-05-02T00:00:00"/>
        <d v="2022-05-09T00:00:00"/>
        <d v="2022-05-16T00:00:00"/>
        <d v="2022-05-23T00:00:00"/>
        <d v="2022-05-30T00:00:00"/>
        <d v="2022-06-06T00:00:00"/>
        <d v="2022-06-13T00:00:00"/>
        <d v="2022-06-20T00:00:00"/>
        <d v="2022-06-27T00:00:00"/>
        <d v="2022-07-04T00:00:00"/>
        <d v="2022-07-11T00:00:00"/>
        <d v="2022-07-18T00:00:00"/>
        <d v="2022-07-25T00:00:00"/>
        <d v="2022-08-01T00:00:00"/>
        <d v="2022-08-08T00:00:00"/>
        <d v="2022-08-15T00:00:00"/>
        <d v="2022-08-22T00:00:00"/>
        <d v="2022-08-29T00:00:00"/>
        <d v="2022-09-05T00:00:00"/>
        <d v="2022-09-12T00:00:00"/>
        <d v="2022-09-19T00:00:00"/>
        <d v="2022-09-26T00:00:00"/>
        <d v="2022-10-03T00:00:00"/>
        <d v="2022-10-10T00:00:00"/>
        <d v="2022-10-17T00:00:00"/>
        <d v="2022-10-24T00:00:00"/>
        <d v="2022-10-31T00:00:00"/>
        <d v="2022-11-07T00:00:00"/>
        <d v="2022-11-14T00:00:00"/>
        <d v="2022-11-21T00:00:00"/>
        <d v="2022-11-28T00:00:00"/>
        <d v="2022-12-05T00:00:00"/>
        <d v="2022-12-12T00:00:00"/>
        <d v="2022-12-19T00:00:00"/>
        <d v="2022-12-26T00:00:00"/>
        <d v="2023-01-02T00:00:00"/>
        <d v="2023-01-09T00:00:00"/>
        <d v="2023-01-16T00:00:00"/>
        <d v="2023-01-23T00:00:00"/>
        <d v="2023-01-30T00:00:00"/>
        <d v="2023-02-06T00:00:00"/>
        <d v="2023-02-13T00:00:00"/>
        <d v="2023-02-20T00:00:00"/>
        <d v="2023-02-27T00:00:00"/>
        <d v="2023-03-06T00:00:00"/>
        <d v="2023-03-13T00:00:00"/>
        <d v="2023-03-20T00:00:00"/>
        <d v="2023-03-27T00:00:00"/>
        <d v="2023-04-03T00:00:00"/>
        <d v="2023-04-10T00:00:00"/>
        <d v="2023-04-17T00:00:00"/>
        <d v="2023-04-24T00:00:00"/>
        <d v="2023-05-01T00:00:00"/>
        <d v="2023-05-08T00:00:00"/>
        <d v="2023-05-15T00:00:00"/>
        <d v="2023-05-22T00:00:00"/>
        <d v="2023-05-29T00:00:00"/>
        <d v="2023-06-05T00:00:00"/>
        <d v="2023-06-12T00:00:00"/>
        <d v="2023-06-19T00:00:00"/>
        <d v="2023-06-26T00:00:00"/>
        <d v="2023-07-03T00:00:00"/>
        <d v="2023-07-10T00:00:00"/>
        <d v="2023-07-17T00:00:00"/>
        <d v="2023-07-24T00:00:00"/>
        <d v="2023-07-31T00:00:00"/>
        <d v="2023-08-07T00:00:00"/>
        <d v="2023-08-14T00:00:00"/>
        <d v="2023-08-21T00:00:00"/>
        <d v="2023-08-28T00:00:00"/>
        <d v="2023-09-04T00:00:00"/>
        <d v="2023-09-11T00:00:00"/>
        <d v="2023-09-18T00:00:00"/>
        <d v="2023-09-25T00:00:00"/>
        <d v="2023-10-02T00:00:00"/>
        <d v="2023-10-09T00:00:00"/>
        <d v="2023-10-16T00:00:00"/>
        <d v="2023-10-23T00:00:00"/>
        <d v="2023-10-30T00:00:00"/>
        <d v="2023-11-06T00:00:00"/>
        <d v="2023-11-13T00:00:00"/>
        <d v="2023-11-20T00:00:00"/>
        <d v="2023-11-27T00:00:00"/>
        <d v="2023-12-04T00:00:00"/>
        <d v="2023-12-11T00:00:00"/>
        <d v="2023-12-18T00:00:00"/>
        <d v="2023-12-25T00:00:00"/>
        <d v="2024-01-01T00:00:00"/>
        <d v="2024-01-08T00:00:00"/>
        <d v="2024-01-15T00:00:00"/>
        <d v="2024-01-22T00:00:00"/>
        <d v="2024-01-29T00:00:00"/>
        <d v="2024-02-05T00:00:00"/>
        <d v="2024-02-12T00:00:00"/>
        <d v="2024-02-19T00:00:00"/>
        <d v="2024-02-26T00:00:00"/>
        <d v="2024-03-04T00:00:00"/>
        <d v="2024-03-11T00:00:00"/>
        <d v="2024-03-18T00:00:00"/>
        <d v="2024-03-25T00:00:00"/>
        <d v="2024-04-01T00:00:00"/>
        <d v="2024-04-08T00:00:00"/>
        <d v="2024-04-15T00:00:00"/>
        <d v="2024-04-22T00:00:00"/>
        <d v="2024-04-29T00:00:00"/>
        <d v="2024-05-06T00:00:00"/>
        <d v="2024-05-13T00:00:00"/>
        <d v="2024-05-20T00:00:00"/>
        <d v="2024-05-27T00:00:0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sharedItems>
    </cacheField>
    <cacheField name="[2021_24].[YearOfBirth].[YearOfBirth]" caption="YearOfBirth" numFmtId="0" hierarchy="1" level="1">
      <sharedItems containsSemiMixedTypes="0" containsNonDate="0" containsString="0"/>
    </cacheField>
    <cacheField name="[2021_24].[Sex].[Sex]" caption="Sex" numFmtId="0" hierarchy="2" level="1">
      <sharedItems containsSemiMixedTypes="0" containsNonDate="0" containsString="0"/>
    </cacheField>
    <cacheField name="[2021_24].[Dose].[Dose]" caption="Dose" numFmtId="0" hierarchy="4"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2021_24].[Dose].&amp;[0]"/>
            <x15:cachedUniqueName index="1" name="[2021_24].[Dose].&amp;[1]"/>
            <x15:cachedUniqueName index="2" name="[2021_24].[Dose].&amp;[2]"/>
            <x15:cachedUniqueName index="3" name="[2021_24].[Dose].&amp;[3]"/>
          </x15:cachedUniqueNames>
        </ext>
      </extLst>
    </cacheField>
    <cacheField name="[Measures].[Sum of Dead]" caption="Sum of Dead" numFmtId="0" hierarchy="15" level="32767"/>
    <cacheField name="[Measures].[Sum of Alive]" caption="Sum of Alive" numFmtId="0" hierarchy="14" level="32767"/>
    <cacheField name="[2021_24].[DCCI].[DCCI]" caption="DCCI" numFmtId="0" hierarchy="3" level="1">
      <sharedItems containsSemiMixedTypes="0" containsNonDate="0" containsString="0"/>
    </cacheField>
  </cacheFields>
  <cacheHierarchies count="17">
    <cacheHierarchy uniqueName="[2021_24].[ISOweekDied]" caption="ISOweekDied" attribute="1" defaultMemberUniqueName="[2021_24].[ISOweekDied].[All]" allUniqueName="[2021_24].[ISOweekDied].[All]" dimensionUniqueName="[2021_24]" displayFolder="" count="0" memberValueDatatype="130" unbalanced="0"/>
    <cacheHierarchy uniqueName="[2021_24].[YearOfBirth]" caption="YearOfBirth" attribute="1" defaultMemberUniqueName="[2021_24].[YearOfBirth].[All]" allUniqueName="[2021_24].[YearOfBirth].[All]" dimensionUniqueName="[2021_24]" displayFolder="" count="2" memberValueDatatype="20" unbalanced="0">
      <fieldsUsage count="2">
        <fieldUsage x="-1"/>
        <fieldUsage x="1"/>
      </fieldsUsage>
    </cacheHierarchy>
    <cacheHierarchy uniqueName="[2021_24].[Sex]" caption="Sex" attribute="1" defaultMemberUniqueName="[2021_24].[Sex].[All]" allUniqueName="[2021_24].[Sex].[All]" dimensionUniqueName="[2021_24]" displayFolder="" count="2" memberValueDatatype="130" unbalanced="0">
      <fieldsUsage count="2">
        <fieldUsage x="-1"/>
        <fieldUsage x="2"/>
      </fieldsUsage>
    </cacheHierarchy>
    <cacheHierarchy uniqueName="[2021_24].[DCCI]" caption="DCCI" attribute="1" defaultMemberUniqueName="[2021_24].[DCCI].[All]" allUniqueName="[2021_24].[DCCI].[All]" dimensionUniqueName="[2021_24]" displayFolder="" count="2" memberValueDatatype="130" unbalanced="0">
      <fieldsUsage count="2">
        <fieldUsage x="-1"/>
        <fieldUsage x="6"/>
      </fieldsUsage>
    </cacheHierarchy>
    <cacheHierarchy uniqueName="[2021_24].[Dose]" caption="Dose" attribute="1" defaultMemberUniqueName="[2021_24].[Dose].[All]" allUniqueName="[2021_24].[Dose].[All]" dimensionUniqueName="[2021_24]" displayFolder="" count="2" memberValueDatatype="20" unbalanced="0">
      <fieldsUsage count="2">
        <fieldUsage x="-1"/>
        <fieldUsage x="3"/>
      </fieldsUsage>
    </cacheHierarchy>
    <cacheHierarchy uniqueName="[2021_24].[DateDied]" caption="DateDied" attribute="1" time="1" defaultMemberUniqueName="[2021_24].[DateDied].[All]" allUniqueName="[2021_24].[DateDied].[All]" dimensionUniqueName="[2021_24]" displayFolder="" count="2" memberValueDatatype="7" unbalanced="0">
      <fieldsUsage count="2">
        <fieldUsage x="-1"/>
        <fieldUsage x="0"/>
      </fieldsUsage>
    </cacheHierarchy>
    <cacheHierarchy uniqueName="[2021_24].[Dead]" caption="Dead" attribute="1" defaultMemberUniqueName="[2021_24].[Dead].[All]" allUniqueName="[2021_24].[Dead].[All]" dimensionUniqueName="[2021_24]" displayFolder="" count="0" memberValueDatatype="20" unbalanced="0"/>
    <cacheHierarchy uniqueName="[2021_24].[Alive]" caption="Alive" attribute="1" defaultMemberUniqueName="[2021_24].[Alive].[All]" allUniqueName="[2021_24].[Alive].[All]" dimensionUniqueName="[2021_24]" displayFolder="" count="0" memberValueDatatype="20" unbalanced="0"/>
    <cacheHierarchy uniqueName="[2021_24].[DateDied (Year)]" caption="DateDied (Year)" attribute="1" defaultMemberUniqueName="[2021_24].[DateDied (Year)].[All]" allUniqueName="[2021_24].[DateDied (Year)].[All]" dimensionUniqueName="[2021_24]" displayFolder="" count="0" memberValueDatatype="130" unbalanced="0"/>
    <cacheHierarchy uniqueName="[2021_24].[DateDied (Quarter)]" caption="DateDied (Quarter)" attribute="1" defaultMemberUniqueName="[2021_24].[DateDied (Quarter)].[All]" allUniqueName="[2021_24].[DateDied (Quarter)].[All]" dimensionUniqueName="[2021_24]" displayFolder="" count="0" memberValueDatatype="130" unbalanced="0"/>
    <cacheHierarchy uniqueName="[2021_24].[DateDied (Month)]" caption="DateDied (Month)" attribute="1" defaultMemberUniqueName="[2021_24].[DateDied (Month)].[All]" allUniqueName="[2021_24].[DateDied (Month)].[All]" dimensionUniqueName="[2021_24]" displayFolder="" count="0" memberValueDatatype="130" unbalanced="0"/>
    <cacheHierarchy uniqueName="[2021_24].[DateDied (Month Index)]" caption="DateDied (Month Index)" attribute="1" defaultMemberUniqueName="[2021_24].[DateDied (Month Index)].[All]" allUniqueName="[2021_24].[DateDied (Month Index)].[All]" dimensionUniqueName="[2021_24]" displayFolder="" count="0" memberValueDatatype="20" unbalanced="0" hidden="1"/>
    <cacheHierarchy uniqueName="[Measures].[__XL_Count 2021_24]" caption="__XL_Count 2021_24" measure="1" displayFolder="" measureGroup="2021_24" count="0" hidden="1"/>
    <cacheHierarchy uniqueName="[Measures].[__No measures defined]" caption="__No measures defined" measure="1" displayFolder="" count="0" hidden="1"/>
    <cacheHierarchy uniqueName="[Measures].[Sum of Alive]" caption="Sum of Alive" measure="1" displayFolder="" measureGroup="2021_24" count="0" oneField="1" hidden="1">
      <fieldsUsage count="1">
        <fieldUsage x="5"/>
      </fieldsUsage>
      <extLst>
        <ext xmlns:x15="http://schemas.microsoft.com/office/spreadsheetml/2010/11/main" uri="{B97F6D7D-B522-45F9-BDA1-12C45D357490}">
          <x15:cacheHierarchy aggregatedColumn="7"/>
        </ext>
      </extLst>
    </cacheHierarchy>
    <cacheHierarchy uniqueName="[Measures].[Sum of Dead]" caption="Sum of Dead" measure="1" displayFolder="" measureGroup="2021_24"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Dose]" caption="Sum of Dose" measure="1" displayFolder="" measureGroup="2021_24" count="0" hidden="1">
      <extLst>
        <ext xmlns:x15="http://schemas.microsoft.com/office/spreadsheetml/2010/11/main" uri="{B97F6D7D-B522-45F9-BDA1-12C45D357490}">
          <x15:cacheHierarchy aggregatedColumn="4"/>
        </ext>
      </extLst>
    </cacheHierarchy>
  </cacheHierarchies>
  <kpis count="0"/>
  <dimensions count="2">
    <dimension name="2021_24" uniqueName="[2021_24]" caption="2021_24"/>
    <dimension measure="1" name="Measures" uniqueName="[Measures]" caption="Measures"/>
  </dimensions>
  <measureGroups count="1">
    <measureGroup name="2021_24" caption="2021_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AAA805-3A0A-47D2-BFE9-7E8C692531DF}" name="PivotTable1" cacheId="2385" applyNumberFormats="0" applyBorderFormats="0" applyFontFormats="0" applyPatternFormats="0" applyAlignmentFormats="0" applyWidthHeightFormats="1" dataCaption="Values" tag="7f365578-08b6-4cab-bf9e-7487764a7190" updatedVersion="8" minRefreshableVersion="3" useAutoFormatting="1" subtotalHiddenItems="1" colGrandTotals="0" itemPrintTitles="1" createdVersion="8" indent="0" outline="1" outlineData="1" multipleFieldFilters="0">
  <location ref="A5:I182" firstHeaderRow="1" firstDataRow="3" firstDataCol="1" rowPageCount="3" colPageCount="1"/>
  <pivotFields count="7">
    <pivotField axis="axisRow" allDrilled="1" subtotalTop="0" showAll="0" dataSourceSort="1" defaultSubtotal="0" defaultAttributeDrillState="1">
      <items count="1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s>
    </pivotField>
    <pivotField axis="axisPage" allDrilled="1" subtotalTop="0" showAll="0" dataSourceSort="1" defaultSubtotal="0" defaultAttributeDrillState="1"/>
    <pivotField axis="axisPage" allDrilled="1" subtotalTop="0" showAll="0" dataSourceSort="1" defaultSubtotal="0" defaultAttributeDrillState="1"/>
    <pivotField axis="axisCol"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2">
    <field x="-2"/>
    <field x="3"/>
  </colFields>
  <colItems count="8">
    <i>
      <x/>
      <x/>
    </i>
    <i r="1">
      <x v="1"/>
    </i>
    <i r="1">
      <x v="2"/>
    </i>
    <i r="1">
      <x v="3"/>
    </i>
    <i i="1">
      <x v="1"/>
      <x/>
    </i>
    <i r="1" i="1">
      <x v="1"/>
    </i>
    <i r="1" i="1">
      <x v="2"/>
    </i>
    <i r="1" i="1">
      <x v="3"/>
    </i>
  </colItems>
  <pageFields count="3">
    <pageField fld="1" hier="1" name="[2021_24].[YearOfBirth].[All]" cap="All"/>
    <pageField fld="2" hier="2" name="[2021_24].[Sex].[All]" cap="All"/>
    <pageField fld="6" hier="3" name="[2021_24].[DCCI].[All]" cap="All"/>
  </pageFields>
  <dataFields count="2">
    <dataField name="Sum of Dead" fld="4" baseField="0" baseItem="0"/>
    <dataField name="Sum of Alive" fld="5" baseField="0" baseItem="0"/>
  </dataFields>
  <formats count="4">
    <format dxfId="11">
      <pivotArea collapsedLevelsAreSubtotals="1" fieldPosition="0">
        <references count="1">
          <reference field="0" count="1">
            <x v="42"/>
          </reference>
        </references>
      </pivotArea>
    </format>
    <format dxfId="10">
      <pivotArea dataOnly="0" labelOnly="1" fieldPosition="0">
        <references count="1">
          <reference field="0" count="1">
            <x v="42"/>
          </reference>
        </references>
      </pivotArea>
    </format>
    <format dxfId="9">
      <pivotArea collapsedLevelsAreSubtotals="1" fieldPosition="0">
        <references count="1">
          <reference field="0" count="1">
            <x v="42"/>
          </reference>
        </references>
      </pivotArea>
    </format>
    <format dxfId="8">
      <pivotArea dataOnly="0" labelOnly="1" fieldPosition="0">
        <references count="1">
          <reference field="0" count="1">
            <x v="42"/>
          </reference>
        </references>
      </pivotArea>
    </format>
  </formats>
  <pivotHierarchies count="1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dateNewerThanOrEqual" evalOrder="-1" id="1">
      <autoFilter ref="A1">
        <filterColumn colId="0">
          <customFilters>
            <customFilter operator="greaterThanOrEqual" val="44361"/>
          </customFilters>
        </filterColumn>
      </autoFilter>
    </filter>
  </filters>
  <rowHierarchiesUsage count="1">
    <rowHierarchyUsage hierarchyUsage="5"/>
  </rowHierarchiesUsage>
  <colHierarchiesUsage count="2">
    <colHierarchyUsage hierarchyUsage="-2"/>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2021_24">
        <x15:activeTabTopLevelEntity name="[2021_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D2DD51-8321-47D4-B7D8-0E07D6582B14}" name="PivotTable1" cacheId="2358" applyNumberFormats="0" applyBorderFormats="0" applyFontFormats="0" applyPatternFormats="0" applyAlignmentFormats="0" applyWidthHeightFormats="1" dataCaption="Values" tag="7f365578-08b6-4cab-bf9e-7487764a7190" updatedVersion="8" minRefreshableVersion="3" useAutoFormatting="1" subtotalHiddenItems="1" colGrandTotals="0" itemPrintTitles="1" createdVersion="8" indent="0" outline="1" outlineData="1" multipleFieldFilters="0">
  <location ref="A5:I182" firstHeaderRow="1" firstDataRow="3" firstDataCol="1" rowPageCount="3" colPageCount="1"/>
  <pivotFields count="7">
    <pivotField axis="axisRow" allDrilled="1" subtotalTop="0" showAll="0" dataSourceSort="1" defaultSubtotal="0" defaultAttributeDrillState="1">
      <items count="1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s>
    </pivotField>
    <pivotField axis="axisPage" allDrilled="1" subtotalTop="0" showAll="0" dataSourceSort="1" defaultSubtotal="0" defaultAttributeDrillState="1"/>
    <pivotField axis="axisPage" allDrilled="1" subtotalTop="0" showAll="0" dataSourceSort="1" defaultSubtotal="0" defaultAttributeDrillState="1"/>
    <pivotField axis="axisCol"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2">
    <field x="-2"/>
    <field x="3"/>
  </colFields>
  <colItems count="8">
    <i>
      <x/>
      <x/>
    </i>
    <i r="1">
      <x v="1"/>
    </i>
    <i r="1">
      <x v="2"/>
    </i>
    <i r="1">
      <x v="3"/>
    </i>
    <i i="1">
      <x v="1"/>
      <x/>
    </i>
    <i r="1" i="1">
      <x v="1"/>
    </i>
    <i r="1" i="1">
      <x v="2"/>
    </i>
    <i r="1" i="1">
      <x v="3"/>
    </i>
  </colItems>
  <pageFields count="3">
    <pageField fld="1" hier="1" name="[2021_24].[YearOfBirth].&amp;[1940]" cap="1940"/>
    <pageField fld="2" hier="2" name="[2021_24].[Sex].[All]" cap="All"/>
    <pageField fld="6" hier="3" name="[2021_24].[DCCI].[All]" cap="All"/>
  </pageFields>
  <dataFields count="2">
    <dataField name="Sum of Dead" fld="4" baseField="0" baseItem="0"/>
    <dataField name="Sum of Alive" fld="5" baseField="0" baseItem="0"/>
  </dataFields>
  <formats count="4">
    <format dxfId="7">
      <pivotArea collapsedLevelsAreSubtotals="1" fieldPosition="0">
        <references count="1">
          <reference field="0" count="1">
            <x v="42"/>
          </reference>
        </references>
      </pivotArea>
    </format>
    <format dxfId="6">
      <pivotArea dataOnly="0" labelOnly="1" fieldPosition="0">
        <references count="1">
          <reference field="0" count="1">
            <x v="42"/>
          </reference>
        </references>
      </pivotArea>
    </format>
    <format dxfId="5">
      <pivotArea collapsedLevelsAreSubtotals="1" fieldPosition="0">
        <references count="1">
          <reference field="0" count="1">
            <x v="42"/>
          </reference>
        </references>
      </pivotArea>
    </format>
    <format dxfId="4">
      <pivotArea dataOnly="0" labelOnly="1" fieldPosition="0">
        <references count="1">
          <reference field="0" count="1">
            <x v="42"/>
          </reference>
        </references>
      </pivotArea>
    </format>
  </formats>
  <pivotHierarchies count="17">
    <pivotHierarchy dragToData="1"/>
    <pivotHierarchy multipleItemSelectionAllowed="1" dragToData="1">
      <members count="2" level="1">
        <member name="[2021_24].[YearOfBirth].&amp;[1940]"/>
        <member name="[2021_24].[YearOfBirth].&amp;[1945]"/>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dateNewerThanOrEqual" evalOrder="-1" id="1">
      <autoFilter ref="A1">
        <filterColumn colId="0">
          <customFilters>
            <customFilter operator="greaterThanOrEqual" val="44361"/>
          </customFilters>
        </filterColumn>
      </autoFilter>
    </filter>
  </filters>
  <rowHierarchiesUsage count="1">
    <rowHierarchyUsage hierarchyUsage="5"/>
  </rowHierarchiesUsage>
  <colHierarchiesUsage count="2">
    <colHierarchyUsage hierarchyUsage="-2"/>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2021_24">
        <x15:activeTabTopLevelEntity name="[2021_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E8C132-BCA1-466D-B50D-53C7160810B2}" name="PivotTable1" cacheId="2361" applyNumberFormats="0" applyBorderFormats="0" applyFontFormats="0" applyPatternFormats="0" applyAlignmentFormats="0" applyWidthHeightFormats="1" dataCaption="Values" tag="7f365578-08b6-4cab-bf9e-7487764a7190" updatedVersion="8" minRefreshableVersion="3" useAutoFormatting="1" subtotalHiddenItems="1" colGrandTotals="0" itemPrintTitles="1" createdVersion="8" indent="0" outline="1" outlineData="1" multipleFieldFilters="0">
  <location ref="A5:I182" firstHeaderRow="1" firstDataRow="3" firstDataCol="1" rowPageCount="3" colPageCount="1"/>
  <pivotFields count="7">
    <pivotField axis="axisRow" allDrilled="1" subtotalTop="0" showAll="0" dataSourceSort="1" defaultSubtotal="0" defaultAttributeDrillState="1">
      <items count="1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s>
    </pivotField>
    <pivotField axis="axisPage" allDrilled="1" subtotalTop="0" showAll="0" dataSourceSort="1" defaultSubtotal="0" defaultAttributeDrillState="1"/>
    <pivotField axis="axisPage" allDrilled="1" subtotalTop="0" showAll="0" dataSourceSort="1" defaultSubtotal="0" defaultAttributeDrillState="1"/>
    <pivotField axis="axisCol"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2">
    <field x="-2"/>
    <field x="3"/>
  </colFields>
  <colItems count="8">
    <i>
      <x/>
      <x/>
    </i>
    <i r="1">
      <x v="1"/>
    </i>
    <i r="1">
      <x v="2"/>
    </i>
    <i r="1">
      <x v="3"/>
    </i>
    <i i="1">
      <x v="1"/>
      <x/>
    </i>
    <i r="1" i="1">
      <x v="1"/>
    </i>
    <i r="1" i="1">
      <x v="2"/>
    </i>
    <i r="1" i="1">
      <x v="3"/>
    </i>
  </colItems>
  <pageFields count="3">
    <pageField fld="1" hier="1" name="[2021_24].[YearOfBirth].&amp;[1920]" cap="1920"/>
    <pageField fld="2" hier="2" name="[2021_24].[Sex].[All]" cap="All"/>
    <pageField fld="6" hier="3" name="[2021_24].[DCCI].[All]" cap="All"/>
  </pageFields>
  <dataFields count="2">
    <dataField name="Sum of Dead" fld="4" baseField="0" baseItem="0"/>
    <dataField name="Sum of Alive" fld="5" baseField="0" baseItem="0"/>
  </dataFields>
  <formats count="4">
    <format dxfId="3">
      <pivotArea collapsedLevelsAreSubtotals="1" fieldPosition="0">
        <references count="1">
          <reference field="0" count="1">
            <x v="42"/>
          </reference>
        </references>
      </pivotArea>
    </format>
    <format dxfId="2">
      <pivotArea dataOnly="0" labelOnly="1" fieldPosition="0">
        <references count="1">
          <reference field="0" count="1">
            <x v="42"/>
          </reference>
        </references>
      </pivotArea>
    </format>
    <format dxfId="1">
      <pivotArea collapsedLevelsAreSubtotals="1" fieldPosition="0">
        <references count="1">
          <reference field="0" count="1">
            <x v="42"/>
          </reference>
        </references>
      </pivotArea>
    </format>
    <format dxfId="0">
      <pivotArea dataOnly="0" labelOnly="1" fieldPosition="0">
        <references count="1">
          <reference field="0" count="1">
            <x v="42"/>
          </reference>
        </references>
      </pivotArea>
    </format>
  </formats>
  <pivotHierarchies count="17">
    <pivotHierarchy dragToData="1"/>
    <pivotHierarchy multipleItemSelectionAllowed="1" dragToData="1">
      <members count="18" level="1">
        <member name="[2021_24].[YearOfBirth].&amp;[1920]"/>
        <member name="[2021_24].[YearOfBirth].&amp;[1925]"/>
        <member name="[2021_24].[YearOfBirth].&amp;[1930]"/>
        <member name="[2021_24].[YearOfBirth].&amp;[1935]"/>
        <member name="[2021_24].[YearOfBirth].&amp;[1940]"/>
        <member name="[2021_24].[YearOfBirth].&amp;[1945]"/>
        <member name="[2021_24].[YearOfBirth].&amp;[1950]"/>
        <member name="[2021_24].[YearOfBirth].&amp;[1955]"/>
        <member name="[2021_24].[YearOfBirth].&amp;[1960]"/>
        <member name="[2021_24].[YearOfBirth].&amp;[1965]"/>
        <member name="[2021_24].[YearOfBirth].&amp;[1970]"/>
        <member name="[2021_24].[YearOfBirth].&amp;[1975]"/>
        <member name="[2021_24].[YearOfBirth].&amp;[1980]"/>
        <member name="[2021_24].[YearOfBirth].&amp;[1985]"/>
        <member name="[2021_24].[YearOfBirth].&amp;[1990]"/>
        <member name="[2021_24].[YearOfBirth].&amp;[1995]"/>
        <member name="[2021_24].[YearOfBirth].&amp;[2000]"/>
        <member name="[2021_24].[YearOfBirth].&amp;[2005]"/>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dateNewerThanOrEqual" evalOrder="-1" id="1">
      <autoFilter ref="A1">
        <filterColumn colId="0">
          <customFilters>
            <customFilter operator="greaterThanOrEqual" val="44361"/>
          </customFilters>
        </filterColumn>
      </autoFilter>
    </filter>
  </filters>
  <rowHierarchiesUsage count="1">
    <rowHierarchyUsage hierarchyUsage="5"/>
  </rowHierarchiesUsage>
  <colHierarchiesUsage count="2">
    <colHierarchyUsage hierarchyUsage="-2"/>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2021_24">
        <x15:activeTabTopLevelEntity name="[2021_24]"/>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7CB50-D2FF-42AB-9FEC-D144BD351E70}">
  <dimension ref="A1:AR248"/>
  <sheetViews>
    <sheetView tabSelected="1" topLeftCell="AI55" zoomScaleNormal="100" workbookViewId="0">
      <selection activeCell="BJ57" sqref="BJ57"/>
    </sheetView>
  </sheetViews>
  <sheetFormatPr defaultRowHeight="15" x14ac:dyDescent="0.25"/>
  <cols>
    <col min="1" max="1" width="13.140625" bestFit="1" customWidth="1"/>
    <col min="2" max="2" width="16.28515625" bestFit="1" customWidth="1"/>
    <col min="3" max="3" width="6" bestFit="1" customWidth="1"/>
    <col min="4" max="4" width="7" bestFit="1" customWidth="1"/>
    <col min="5" max="5" width="3" bestFit="1" customWidth="1"/>
    <col min="6" max="6" width="12.140625" bestFit="1" customWidth="1"/>
    <col min="7" max="8" width="10" bestFit="1" customWidth="1"/>
    <col min="9" max="9" width="6" bestFit="1" customWidth="1"/>
    <col min="10" max="10" width="6" customWidth="1"/>
    <col min="11" max="11" width="12.140625" bestFit="1" customWidth="1"/>
    <col min="12" max="13" width="10" bestFit="1" customWidth="1"/>
    <col min="14" max="14" width="8.85546875" customWidth="1"/>
    <col min="15" max="15" width="12.140625" customWidth="1"/>
    <col min="17" max="17" width="11.5703125" customWidth="1"/>
    <col min="22" max="22" width="6.42578125" customWidth="1"/>
    <col min="23" max="23" width="11.85546875" customWidth="1"/>
    <col min="33" max="33" width="11.140625" customWidth="1"/>
    <col min="38" max="38" width="12.5703125" customWidth="1"/>
    <col min="39" max="39" width="19.140625" customWidth="1"/>
  </cols>
  <sheetData>
    <row r="1" spans="1:44" x14ac:dyDescent="0.25">
      <c r="A1" s="8" t="s">
        <v>0</v>
      </c>
      <c r="B1" t="s" vm="5">
        <v>3</v>
      </c>
      <c r="L1" t="s">
        <v>31</v>
      </c>
    </row>
    <row r="2" spans="1:44" x14ac:dyDescent="0.25">
      <c r="A2" s="8" t="s">
        <v>2</v>
      </c>
      <c r="B2" t="s" vm="1">
        <v>3</v>
      </c>
      <c r="L2" t="s">
        <v>32</v>
      </c>
    </row>
    <row r="3" spans="1:44" x14ac:dyDescent="0.25">
      <c r="A3" s="8" t="s">
        <v>4</v>
      </c>
      <c r="B3" t="s" vm="2">
        <v>3</v>
      </c>
      <c r="L3" s="10" t="s">
        <v>44</v>
      </c>
    </row>
    <row r="5" spans="1:44" x14ac:dyDescent="0.25">
      <c r="B5" s="8" t="s">
        <v>5</v>
      </c>
      <c r="X5" t="s">
        <v>6</v>
      </c>
      <c r="AC5" t="s">
        <v>29</v>
      </c>
      <c r="AG5" t="s">
        <v>35</v>
      </c>
      <c r="AL5" t="s">
        <v>27</v>
      </c>
    </row>
    <row r="6" spans="1:44" x14ac:dyDescent="0.25">
      <c r="B6" t="s">
        <v>7</v>
      </c>
      <c r="F6" t="s">
        <v>8</v>
      </c>
      <c r="L6" s="1"/>
      <c r="M6" s="1" t="s">
        <v>9</v>
      </c>
      <c r="N6" s="1"/>
      <c r="O6" s="1"/>
      <c r="R6" s="1" t="s">
        <v>33</v>
      </c>
      <c r="X6" t="s">
        <v>34</v>
      </c>
      <c r="AC6" t="s">
        <v>11</v>
      </c>
      <c r="AM6" t="s">
        <v>28</v>
      </c>
    </row>
    <row r="7" spans="1:44" x14ac:dyDescent="0.25">
      <c r="A7" s="8" t="s">
        <v>13</v>
      </c>
      <c r="B7">
        <v>0</v>
      </c>
      <c r="C7">
        <v>1</v>
      </c>
      <c r="D7">
        <v>2</v>
      </c>
      <c r="E7">
        <v>3</v>
      </c>
      <c r="F7">
        <v>0</v>
      </c>
      <c r="G7">
        <v>1</v>
      </c>
      <c r="H7">
        <v>2</v>
      </c>
      <c r="I7">
        <v>3</v>
      </c>
      <c r="K7" t="s">
        <v>14</v>
      </c>
      <c r="L7" s="1" t="s">
        <v>15</v>
      </c>
      <c r="M7" s="1" t="s">
        <v>16</v>
      </c>
      <c r="N7" s="1" t="s">
        <v>17</v>
      </c>
      <c r="O7" s="1" t="s">
        <v>18</v>
      </c>
      <c r="Q7" s="1" t="s">
        <v>14</v>
      </c>
      <c r="R7" s="1" t="s">
        <v>15</v>
      </c>
      <c r="S7" s="1" t="s">
        <v>16</v>
      </c>
      <c r="T7" s="1" t="s">
        <v>17</v>
      </c>
      <c r="U7" s="1" t="s">
        <v>18</v>
      </c>
      <c r="W7" s="1" t="s">
        <v>14</v>
      </c>
      <c r="X7" s="1" t="s">
        <v>21</v>
      </c>
      <c r="Y7" s="1" t="s">
        <v>22</v>
      </c>
      <c r="Z7" s="1" t="s">
        <v>23</v>
      </c>
      <c r="AA7" s="1" t="s">
        <v>24</v>
      </c>
      <c r="AC7" s="1" t="s">
        <v>19</v>
      </c>
      <c r="AD7" s="1" t="s">
        <v>20</v>
      </c>
      <c r="AE7" s="1" t="s">
        <v>26</v>
      </c>
      <c r="AF7" s="1"/>
      <c r="AG7" s="1" t="s">
        <v>14</v>
      </c>
      <c r="AH7" s="1" t="s">
        <v>19</v>
      </c>
      <c r="AI7" s="1" t="s">
        <v>20</v>
      </c>
      <c r="AJ7" s="1" t="s">
        <v>26</v>
      </c>
      <c r="AK7" s="1"/>
      <c r="AL7" s="1" t="s">
        <v>14</v>
      </c>
      <c r="AM7" s="1" t="s">
        <v>21</v>
      </c>
      <c r="AN7" s="1" t="s">
        <v>22</v>
      </c>
      <c r="AO7" s="1" t="s">
        <v>23</v>
      </c>
      <c r="AP7" s="1" t="s">
        <v>24</v>
      </c>
      <c r="AQ7" s="1"/>
      <c r="AR7" s="1"/>
    </row>
    <row r="8" spans="1:44" x14ac:dyDescent="0.25">
      <c r="A8" s="2">
        <v>44361</v>
      </c>
      <c r="B8" s="14">
        <v>1031</v>
      </c>
      <c r="C8" s="14">
        <v>321</v>
      </c>
      <c r="D8" s="14">
        <v>711</v>
      </c>
      <c r="E8" s="14">
        <v>0</v>
      </c>
      <c r="F8" s="14">
        <v>6215394</v>
      </c>
      <c r="G8" s="14">
        <v>2519532</v>
      </c>
      <c r="H8" s="14">
        <v>2044027</v>
      </c>
      <c r="I8" s="14">
        <v>124</v>
      </c>
      <c r="K8" s="3">
        <f>$A8</f>
        <v>44361</v>
      </c>
      <c r="L8" s="4">
        <f t="shared" ref="L8:O71" si="0">IFERROR(B8/F8,0)</f>
        <v>1.6587846241123249E-4</v>
      </c>
      <c r="M8" s="4">
        <f t="shared" si="0"/>
        <v>1.2740461323769653E-4</v>
      </c>
      <c r="N8" s="4">
        <f t="shared" si="0"/>
        <v>3.4784276332944724E-4</v>
      </c>
      <c r="O8" s="4">
        <f>IFERROR(E8/I8,0)</f>
        <v>0</v>
      </c>
      <c r="Q8" s="3">
        <f>$A8</f>
        <v>44361</v>
      </c>
      <c r="R8" s="5">
        <f>-LN(1-L8)</f>
        <v>1.6589222176498257E-4</v>
      </c>
      <c r="S8" s="5">
        <f t="shared" ref="S8:U71" si="1">-LN(1-M8)</f>
        <v>1.2741272989482463E-4</v>
      </c>
      <c r="T8" s="5">
        <f t="shared" si="1"/>
        <v>3.479032746561342E-4</v>
      </c>
      <c r="U8" s="5">
        <f t="shared" si="1"/>
        <v>0</v>
      </c>
      <c r="W8" s="3">
        <f>$A8</f>
        <v>44361</v>
      </c>
      <c r="X8">
        <f>R8</f>
        <v>1.6589222176498257E-4</v>
      </c>
      <c r="Y8">
        <f t="shared" ref="Y8:AA8" si="2">S8</f>
        <v>1.2741272989482463E-4</v>
      </c>
      <c r="Z8">
        <f t="shared" si="2"/>
        <v>3.479032746561342E-4</v>
      </c>
      <c r="AA8">
        <f t="shared" si="2"/>
        <v>0</v>
      </c>
      <c r="AC8">
        <f t="shared" ref="AC8:AC39" si="3">Y8/$X8</f>
        <v>0.76804523165244387</v>
      </c>
      <c r="AD8">
        <f t="shared" ref="AD8:AD39" si="4">Z8/$X8</f>
        <v>2.0971644779645207</v>
      </c>
      <c r="AE8">
        <f>Z8/Y8</f>
        <v>2.7305220988775445</v>
      </c>
      <c r="AG8" s="3">
        <f>$A8</f>
        <v>44361</v>
      </c>
      <c r="AH8">
        <f>AC8/AC$12</f>
        <v>0.93848185344570956</v>
      </c>
      <c r="AI8">
        <f>AD8/AD$12</f>
        <v>0.88606342161188112</v>
      </c>
      <c r="AJ8">
        <f>AE8/AE$12</f>
        <v>0.9441455030362389</v>
      </c>
      <c r="AL8" s="3">
        <f>$A8</f>
        <v>44361</v>
      </c>
      <c r="AM8">
        <f>X8/(ROW()-ROW(AL$8)+1)</f>
        <v>1.6589222176498257E-4</v>
      </c>
      <c r="AN8">
        <f t="shared" ref="AN8:AP8" si="5">Y8/(ROW()-ROW(AM$8)+1)</f>
        <v>1.2741272989482463E-4</v>
      </c>
      <c r="AO8">
        <f t="shared" si="5"/>
        <v>3.479032746561342E-4</v>
      </c>
      <c r="AP8">
        <f t="shared" si="5"/>
        <v>0</v>
      </c>
    </row>
    <row r="9" spans="1:44" x14ac:dyDescent="0.25">
      <c r="A9" s="2">
        <v>44368</v>
      </c>
      <c r="B9" s="14">
        <v>947</v>
      </c>
      <c r="C9" s="14">
        <v>338</v>
      </c>
      <c r="D9" s="14">
        <v>723</v>
      </c>
      <c r="E9" s="14">
        <v>0</v>
      </c>
      <c r="F9" s="14">
        <v>6214363</v>
      </c>
      <c r="G9" s="14">
        <v>2519211</v>
      </c>
      <c r="H9" s="14">
        <v>2043316</v>
      </c>
      <c r="I9" s="14">
        <v>124</v>
      </c>
      <c r="K9" s="3">
        <f t="shared" ref="K9:K72" si="6">A9</f>
        <v>44368</v>
      </c>
      <c r="L9" s="4">
        <f t="shared" si="0"/>
        <v>1.5238890937011566E-4</v>
      </c>
      <c r="M9" s="4">
        <f t="shared" si="0"/>
        <v>1.3416899179941657E-4</v>
      </c>
      <c r="N9" s="4">
        <f t="shared" si="0"/>
        <v>3.5383660677056316E-4</v>
      </c>
      <c r="O9" s="4">
        <f t="shared" si="0"/>
        <v>0</v>
      </c>
      <c r="Q9" s="3">
        <f t="shared" ref="Q9:Q72" si="7">$A9</f>
        <v>44368</v>
      </c>
      <c r="R9" s="5">
        <f t="shared" ref="R9:U72" si="8">-LN(1-L9)</f>
        <v>1.524005217396779E-4</v>
      </c>
      <c r="S9" s="5">
        <f t="shared" si="1"/>
        <v>1.3417799326374461E-4</v>
      </c>
      <c r="T9" s="5">
        <f t="shared" si="1"/>
        <v>3.5389922171346152E-4</v>
      </c>
      <c r="U9" s="5">
        <f t="shared" si="1"/>
        <v>0</v>
      </c>
      <c r="W9" s="3">
        <f t="shared" ref="W9:W72" si="9">$A9</f>
        <v>44368</v>
      </c>
      <c r="X9">
        <f>R9+X8</f>
        <v>3.1829274350466048E-4</v>
      </c>
      <c r="Y9">
        <f t="shared" ref="Y9:Y72" si="10">S9+Y8</f>
        <v>2.6159072315856924E-4</v>
      </c>
      <c r="Z9">
        <f t="shared" ref="Z9:Z72" si="11">T9+Z8</f>
        <v>7.0180249636959567E-4</v>
      </c>
      <c r="AA9">
        <f t="shared" ref="AA9:AA72" si="12">U9+AA8</f>
        <v>0</v>
      </c>
      <c r="AC9">
        <f t="shared" si="3"/>
        <v>0.82185575542264599</v>
      </c>
      <c r="AD9">
        <f t="shared" si="4"/>
        <v>2.204896312250737</v>
      </c>
      <c r="AE9">
        <f t="shared" ref="AE9:AE72" si="13">Z9/Y9</f>
        <v>2.6828263934427903</v>
      </c>
      <c r="AG9" s="3">
        <f t="shared" ref="AG9:AG72" si="14">$A9</f>
        <v>44368</v>
      </c>
      <c r="AH9">
        <f t="shared" ref="AH9:AH72" si="15">AC9/AC$12</f>
        <v>1.004233449838142</v>
      </c>
      <c r="AI9">
        <f t="shared" ref="AI9:AI72" si="16">AD9/AD$12</f>
        <v>0.93158070874274967</v>
      </c>
      <c r="AJ9">
        <f t="shared" ref="AJ9:AJ72" si="17">AE9/AE$12</f>
        <v>0.92765353403921968</v>
      </c>
      <c r="AL9" s="3">
        <f t="shared" ref="AL9:AL72" si="18">$A9</f>
        <v>44368</v>
      </c>
      <c r="AM9">
        <f t="shared" ref="AM9:AP9" si="19">X9/(ROW()-ROW(AL$8)+1)</f>
        <v>1.5914637175233024E-4</v>
      </c>
      <c r="AN9">
        <f t="shared" si="19"/>
        <v>1.3079536157928462E-4</v>
      </c>
      <c r="AO9">
        <f t="shared" si="19"/>
        <v>3.5090124818479783E-4</v>
      </c>
      <c r="AP9">
        <f t="shared" si="19"/>
        <v>0</v>
      </c>
    </row>
    <row r="10" spans="1:44" x14ac:dyDescent="0.25">
      <c r="A10" s="2">
        <v>44375</v>
      </c>
      <c r="B10" s="14">
        <v>886</v>
      </c>
      <c r="C10" s="14">
        <v>284</v>
      </c>
      <c r="D10" s="14">
        <v>709</v>
      </c>
      <c r="E10" s="14">
        <v>0</v>
      </c>
      <c r="F10" s="14">
        <v>6213416</v>
      </c>
      <c r="G10" s="14">
        <v>2518873</v>
      </c>
      <c r="H10" s="14">
        <v>2042593</v>
      </c>
      <c r="I10" s="14">
        <v>124</v>
      </c>
      <c r="K10" s="3">
        <f t="shared" si="6"/>
        <v>44375</v>
      </c>
      <c r="L10" s="4">
        <f t="shared" si="0"/>
        <v>1.425946693413092E-4</v>
      </c>
      <c r="M10" s="4">
        <f t="shared" si="0"/>
        <v>1.1274883648361787E-4</v>
      </c>
      <c r="N10" s="4">
        <f t="shared" si="0"/>
        <v>3.47107818346582E-4</v>
      </c>
      <c r="O10" s="4">
        <f t="shared" si="0"/>
        <v>0</v>
      </c>
      <c r="Q10" s="3">
        <f t="shared" si="7"/>
        <v>44375</v>
      </c>
      <c r="R10" s="5">
        <f t="shared" si="8"/>
        <v>1.4260483692773667E-4</v>
      </c>
      <c r="S10" s="5">
        <f t="shared" si="1"/>
        <v>1.1275519311147074E-4</v>
      </c>
      <c r="T10" s="5">
        <f t="shared" si="1"/>
        <v>3.4716807420927308E-4</v>
      </c>
      <c r="U10" s="5">
        <f t="shared" si="1"/>
        <v>0</v>
      </c>
      <c r="W10" s="3">
        <f t="shared" si="9"/>
        <v>44375</v>
      </c>
      <c r="X10">
        <f t="shared" ref="X10:X73" si="20">R10+X9</f>
        <v>4.6089758043239718E-4</v>
      </c>
      <c r="Y10">
        <f t="shared" si="10"/>
        <v>3.7434591627003998E-4</v>
      </c>
      <c r="Z10">
        <f t="shared" si="11"/>
        <v>1.0489705705788686E-3</v>
      </c>
      <c r="AA10">
        <f t="shared" si="12"/>
        <v>0</v>
      </c>
      <c r="AC10">
        <f t="shared" si="3"/>
        <v>0.81221063455972664</v>
      </c>
      <c r="AD10">
        <f t="shared" si="4"/>
        <v>2.2759298705685609</v>
      </c>
      <c r="AE10">
        <f t="shared" si="13"/>
        <v>2.8021424169141413</v>
      </c>
      <c r="AG10" s="3">
        <f t="shared" si="14"/>
        <v>44375</v>
      </c>
      <c r="AH10">
        <f t="shared" si="15"/>
        <v>0.99244798391621225</v>
      </c>
      <c r="AI10">
        <f t="shared" si="16"/>
        <v>0.96159277426917278</v>
      </c>
      <c r="AJ10">
        <f t="shared" si="17"/>
        <v>0.96890999815901235</v>
      </c>
      <c r="AL10" s="3">
        <f t="shared" si="18"/>
        <v>44375</v>
      </c>
      <c r="AM10">
        <f t="shared" ref="AM10:AP10" si="21">X10/(ROW()-ROW(AL$8)+1)</f>
        <v>1.5363252681079907E-4</v>
      </c>
      <c r="AN10">
        <f t="shared" si="21"/>
        <v>1.2478197209001333E-4</v>
      </c>
      <c r="AO10">
        <f t="shared" si="21"/>
        <v>3.4965685685962286E-4</v>
      </c>
      <c r="AP10">
        <f t="shared" si="21"/>
        <v>0</v>
      </c>
    </row>
    <row r="11" spans="1:44" x14ac:dyDescent="0.25">
      <c r="A11" s="2">
        <v>44382</v>
      </c>
      <c r="B11" s="14">
        <v>936</v>
      </c>
      <c r="C11" s="14">
        <v>305</v>
      </c>
      <c r="D11" s="14">
        <v>696</v>
      </c>
      <c r="E11" s="14">
        <v>0</v>
      </c>
      <c r="F11" s="14">
        <v>6212530</v>
      </c>
      <c r="G11" s="14">
        <v>2518589</v>
      </c>
      <c r="H11" s="14">
        <v>2041884</v>
      </c>
      <c r="I11" s="14">
        <v>124</v>
      </c>
      <c r="K11" s="3">
        <f t="shared" si="6"/>
        <v>44382</v>
      </c>
      <c r="L11" s="4">
        <f t="shared" si="0"/>
        <v>1.5066325635449649E-4</v>
      </c>
      <c r="M11" s="4">
        <f t="shared" si="0"/>
        <v>1.2109955216988559E-4</v>
      </c>
      <c r="N11" s="4">
        <f t="shared" si="0"/>
        <v>3.4086167480620839E-4</v>
      </c>
      <c r="O11" s="4">
        <f t="shared" si="0"/>
        <v>0</v>
      </c>
      <c r="Q11" s="3">
        <f t="shared" si="7"/>
        <v>44382</v>
      </c>
      <c r="R11" s="5">
        <f t="shared" si="8"/>
        <v>1.5067460720301438E-4</v>
      </c>
      <c r="S11" s="5">
        <f t="shared" si="1"/>
        <v>1.2110688531267949E-4</v>
      </c>
      <c r="T11" s="5">
        <f t="shared" si="1"/>
        <v>3.4091978135142819E-4</v>
      </c>
      <c r="U11" s="5">
        <f t="shared" si="1"/>
        <v>0</v>
      </c>
      <c r="W11" s="3">
        <f t="shared" si="9"/>
        <v>44382</v>
      </c>
      <c r="X11">
        <f t="shared" si="20"/>
        <v>6.1157218763541155E-4</v>
      </c>
      <c r="Y11">
        <f t="shared" si="10"/>
        <v>4.9545280158271943E-4</v>
      </c>
      <c r="Z11">
        <f t="shared" si="11"/>
        <v>1.3898903519302969E-3</v>
      </c>
      <c r="AA11">
        <f t="shared" si="12"/>
        <v>0</v>
      </c>
      <c r="AC11">
        <f t="shared" si="3"/>
        <v>0.81012971420159374</v>
      </c>
      <c r="AD11">
        <f t="shared" si="4"/>
        <v>2.2726513403171293</v>
      </c>
      <c r="AE11">
        <f t="shared" si="13"/>
        <v>2.8052931530315401</v>
      </c>
      <c r="AG11" s="3">
        <f t="shared" si="14"/>
        <v>44382</v>
      </c>
      <c r="AH11">
        <f t="shared" si="15"/>
        <v>0.98990528732219552</v>
      </c>
      <c r="AI11">
        <f t="shared" si="16"/>
        <v>0.96020757736975693</v>
      </c>
      <c r="AJ11">
        <f t="shared" si="17"/>
        <v>0.9699994430449258</v>
      </c>
      <c r="AL11" s="3">
        <f t="shared" si="18"/>
        <v>44382</v>
      </c>
      <c r="AM11">
        <f t="shared" ref="AM11:AP11" si="22">X11/(ROW()-ROW(AL$8)+1)</f>
        <v>1.5289304690885289E-4</v>
      </c>
      <c r="AN11">
        <f t="shared" si="22"/>
        <v>1.2386320039567986E-4</v>
      </c>
      <c r="AO11">
        <f t="shared" si="22"/>
        <v>3.4747258798257423E-4</v>
      </c>
      <c r="AP11">
        <f t="shared" si="22"/>
        <v>0</v>
      </c>
    </row>
    <row r="12" spans="1:44" x14ac:dyDescent="0.25">
      <c r="A12" s="2">
        <v>44389</v>
      </c>
      <c r="B12" s="14">
        <v>902</v>
      </c>
      <c r="C12" s="14">
        <v>312</v>
      </c>
      <c r="D12" s="14">
        <v>819</v>
      </c>
      <c r="E12" s="14">
        <v>0</v>
      </c>
      <c r="F12" s="14">
        <v>6211594</v>
      </c>
      <c r="G12" s="14">
        <v>2518284</v>
      </c>
      <c r="H12" s="14">
        <v>2041188</v>
      </c>
      <c r="I12" s="14">
        <v>124</v>
      </c>
      <c r="K12" s="3">
        <f t="shared" si="6"/>
        <v>44389</v>
      </c>
      <c r="L12" s="4">
        <f t="shared" si="0"/>
        <v>1.4521232392200779E-4</v>
      </c>
      <c r="M12" s="4">
        <f t="shared" si="0"/>
        <v>1.2389388964866553E-4</v>
      </c>
      <c r="N12" s="4">
        <f t="shared" si="0"/>
        <v>4.0123692673090379E-4</v>
      </c>
      <c r="O12" s="4">
        <f t="shared" si="0"/>
        <v>0</v>
      </c>
      <c r="Q12" s="3">
        <f t="shared" si="7"/>
        <v>44389</v>
      </c>
      <c r="R12" s="5">
        <f t="shared" si="8"/>
        <v>1.4522286825236109E-4</v>
      </c>
      <c r="S12" s="5">
        <f t="shared" si="1"/>
        <v>1.2390156513053481E-4</v>
      </c>
      <c r="T12" s="5">
        <f t="shared" si="1"/>
        <v>4.013174438049078E-4</v>
      </c>
      <c r="U12" s="5">
        <f t="shared" si="1"/>
        <v>0</v>
      </c>
      <c r="W12" s="3">
        <f t="shared" si="9"/>
        <v>44389</v>
      </c>
      <c r="X12">
        <f t="shared" si="20"/>
        <v>7.567950558877727E-4</v>
      </c>
      <c r="Y12">
        <f t="shared" si="10"/>
        <v>6.1935436671325429E-4</v>
      </c>
      <c r="Z12">
        <f t="shared" si="11"/>
        <v>1.7912077957352047E-3</v>
      </c>
      <c r="AA12">
        <f t="shared" si="12"/>
        <v>0</v>
      </c>
      <c r="AC12">
        <f t="shared" si="3"/>
        <v>0.81839113759366333</v>
      </c>
      <c r="AD12">
        <f t="shared" si="4"/>
        <v>2.3668333742402621</v>
      </c>
      <c r="AE12">
        <f t="shared" si="13"/>
        <v>2.8920564575021226</v>
      </c>
      <c r="AG12" s="3">
        <f t="shared" si="14"/>
        <v>44389</v>
      </c>
      <c r="AH12">
        <f t="shared" si="15"/>
        <v>1</v>
      </c>
      <c r="AI12">
        <f t="shared" si="16"/>
        <v>1</v>
      </c>
      <c r="AJ12">
        <f t="shared" si="17"/>
        <v>1</v>
      </c>
      <c r="AL12" s="3">
        <f t="shared" si="18"/>
        <v>44389</v>
      </c>
      <c r="AM12">
        <f t="shared" ref="AM12:AP12" si="23">X12/(ROW()-ROW(AL$8)+1)</f>
        <v>1.5135901117755454E-4</v>
      </c>
      <c r="AN12">
        <f t="shared" si="23"/>
        <v>1.2387087334265085E-4</v>
      </c>
      <c r="AO12">
        <f t="shared" si="23"/>
        <v>3.5824155914704093E-4</v>
      </c>
      <c r="AP12">
        <f t="shared" si="23"/>
        <v>0</v>
      </c>
    </row>
    <row r="13" spans="1:44" x14ac:dyDescent="0.25">
      <c r="A13" s="2">
        <v>44396</v>
      </c>
      <c r="B13" s="14">
        <v>865</v>
      </c>
      <c r="C13" s="14">
        <v>323</v>
      </c>
      <c r="D13" s="14">
        <v>764</v>
      </c>
      <c r="E13" s="14">
        <v>0</v>
      </c>
      <c r="F13" s="14">
        <v>6210692</v>
      </c>
      <c r="G13" s="14">
        <v>2517972</v>
      </c>
      <c r="H13" s="14">
        <v>2040369</v>
      </c>
      <c r="I13" s="14">
        <v>124</v>
      </c>
      <c r="K13" s="3">
        <f t="shared" si="6"/>
        <v>44396</v>
      </c>
      <c r="L13" s="4">
        <f t="shared" si="0"/>
        <v>1.3927594541799851E-4</v>
      </c>
      <c r="M13" s="4">
        <f t="shared" si="0"/>
        <v>1.2827783629047504E-4</v>
      </c>
      <c r="N13" s="4">
        <f t="shared" si="0"/>
        <v>3.7444207395819092E-4</v>
      </c>
      <c r="O13" s="4">
        <f t="shared" si="0"/>
        <v>0</v>
      </c>
      <c r="Q13" s="3">
        <f t="shared" si="7"/>
        <v>44396</v>
      </c>
      <c r="R13" s="5">
        <f t="shared" si="8"/>
        <v>1.3928564521308899E-4</v>
      </c>
      <c r="S13" s="5">
        <f t="shared" si="1"/>
        <v>1.2828606459575778E-4</v>
      </c>
      <c r="T13" s="5">
        <f t="shared" si="1"/>
        <v>3.7451219489627763E-4</v>
      </c>
      <c r="U13" s="5">
        <f t="shared" si="1"/>
        <v>0</v>
      </c>
      <c r="W13" s="3">
        <f t="shared" si="9"/>
        <v>44396</v>
      </c>
      <c r="X13">
        <f t="shared" si="20"/>
        <v>8.9608070110086166E-4</v>
      </c>
      <c r="Y13">
        <f t="shared" si="10"/>
        <v>7.476404313090121E-4</v>
      </c>
      <c r="Z13">
        <f t="shared" si="11"/>
        <v>2.1657199906314822E-3</v>
      </c>
      <c r="AA13">
        <f t="shared" si="12"/>
        <v>0</v>
      </c>
      <c r="AC13">
        <f t="shared" si="3"/>
        <v>0.83434497628451731</v>
      </c>
      <c r="AD13">
        <f t="shared" si="4"/>
        <v>2.4168805197688457</v>
      </c>
      <c r="AE13">
        <f t="shared" si="13"/>
        <v>2.8967400637223624</v>
      </c>
      <c r="AG13" s="3">
        <f t="shared" si="14"/>
        <v>44396</v>
      </c>
      <c r="AH13">
        <f t="shared" si="15"/>
        <v>1.0194941488953111</v>
      </c>
      <c r="AI13">
        <f t="shared" si="16"/>
        <v>1.0211451917457639</v>
      </c>
      <c r="AJ13">
        <f t="shared" si="17"/>
        <v>1.0016194726102563</v>
      </c>
      <c r="AL13" s="3">
        <f t="shared" si="18"/>
        <v>44396</v>
      </c>
      <c r="AM13">
        <f t="shared" ref="AM13:AP13" si="24">X13/(ROW()-ROW(AL$8)+1)</f>
        <v>1.4934678351681029E-4</v>
      </c>
      <c r="AN13">
        <f t="shared" si="24"/>
        <v>1.2460673855150203E-4</v>
      </c>
      <c r="AO13">
        <f t="shared" si="24"/>
        <v>3.6095333177191372E-4</v>
      </c>
      <c r="AP13">
        <f t="shared" si="24"/>
        <v>0</v>
      </c>
    </row>
    <row r="14" spans="1:44" x14ac:dyDescent="0.25">
      <c r="A14" s="2">
        <v>44403</v>
      </c>
      <c r="B14" s="14">
        <v>889</v>
      </c>
      <c r="C14" s="14">
        <v>341</v>
      </c>
      <c r="D14" s="14">
        <v>880</v>
      </c>
      <c r="E14" s="14">
        <v>0</v>
      </c>
      <c r="F14" s="14">
        <v>6209827</v>
      </c>
      <c r="G14" s="14">
        <v>2517649</v>
      </c>
      <c r="H14" s="14">
        <v>2039605</v>
      </c>
      <c r="I14" s="14">
        <v>124</v>
      </c>
      <c r="K14" s="3">
        <f t="shared" si="6"/>
        <v>44403</v>
      </c>
      <c r="L14" s="4">
        <f t="shared" si="0"/>
        <v>1.4316018787640945E-4</v>
      </c>
      <c r="M14" s="4">
        <f t="shared" si="0"/>
        <v>1.3544382080266153E-4</v>
      </c>
      <c r="N14" s="4">
        <f t="shared" si="0"/>
        <v>4.3145609076267221E-4</v>
      </c>
      <c r="O14" s="4">
        <f t="shared" si="0"/>
        <v>0</v>
      </c>
      <c r="Q14" s="3">
        <f t="shared" si="7"/>
        <v>44403</v>
      </c>
      <c r="R14" s="5">
        <f t="shared" si="8"/>
        <v>1.431704362742286E-4</v>
      </c>
      <c r="S14" s="5">
        <f t="shared" si="1"/>
        <v>1.3545299414528214E-4</v>
      </c>
      <c r="T14" s="5">
        <f t="shared" si="1"/>
        <v>4.3154919472294359E-4</v>
      </c>
      <c r="U14" s="5">
        <f t="shared" si="1"/>
        <v>0</v>
      </c>
      <c r="W14" s="3">
        <f t="shared" si="9"/>
        <v>44403</v>
      </c>
      <c r="X14">
        <f t="shared" si="20"/>
        <v>1.0392511373750902E-3</v>
      </c>
      <c r="Y14">
        <f t="shared" si="10"/>
        <v>8.8309342545429424E-4</v>
      </c>
      <c r="Z14">
        <f t="shared" si="11"/>
        <v>2.597269185354426E-3</v>
      </c>
      <c r="AA14">
        <f t="shared" si="12"/>
        <v>0</v>
      </c>
      <c r="AC14">
        <f t="shared" si="3"/>
        <v>0.84974015778783318</v>
      </c>
      <c r="AD14">
        <f t="shared" si="4"/>
        <v>2.4991737722938958</v>
      </c>
      <c r="AE14">
        <f t="shared" si="13"/>
        <v>2.9411035236937697</v>
      </c>
      <c r="AG14" s="3">
        <f t="shared" si="14"/>
        <v>44403</v>
      </c>
      <c r="AH14">
        <f t="shared" si="15"/>
        <v>1.0383056692015828</v>
      </c>
      <c r="AI14">
        <f t="shared" si="16"/>
        <v>1.0559145394407472</v>
      </c>
      <c r="AJ14">
        <f t="shared" si="17"/>
        <v>1.0169592353788313</v>
      </c>
      <c r="AL14" s="3">
        <f t="shared" si="18"/>
        <v>44403</v>
      </c>
      <c r="AM14">
        <f t="shared" ref="AM14:AP14" si="25">X14/(ROW()-ROW(AL$8)+1)</f>
        <v>1.4846444819644145E-4</v>
      </c>
      <c r="AN14">
        <f t="shared" si="25"/>
        <v>1.2615620363632776E-4</v>
      </c>
      <c r="AO14">
        <f t="shared" si="25"/>
        <v>3.7103845505063229E-4</v>
      </c>
      <c r="AP14">
        <f t="shared" si="25"/>
        <v>0</v>
      </c>
    </row>
    <row r="15" spans="1:44" x14ac:dyDescent="0.25">
      <c r="A15" s="2">
        <v>44410</v>
      </c>
      <c r="B15" s="14">
        <v>825</v>
      </c>
      <c r="C15" s="14">
        <v>331</v>
      </c>
      <c r="D15" s="14">
        <v>767</v>
      </c>
      <c r="E15" s="14">
        <v>0</v>
      </c>
      <c r="F15" s="14">
        <v>6208938</v>
      </c>
      <c r="G15" s="14">
        <v>2517308</v>
      </c>
      <c r="H15" s="14">
        <v>2038725</v>
      </c>
      <c r="I15" s="14">
        <v>124</v>
      </c>
      <c r="K15" s="3">
        <f t="shared" si="6"/>
        <v>44410</v>
      </c>
      <c r="L15" s="4">
        <f t="shared" si="0"/>
        <v>1.3287296474856088E-4</v>
      </c>
      <c r="M15" s="4">
        <f t="shared" si="0"/>
        <v>1.3148967071172855E-4</v>
      </c>
      <c r="N15" s="4">
        <f t="shared" si="0"/>
        <v>3.7621552686115095E-4</v>
      </c>
      <c r="O15" s="4">
        <f t="shared" si="0"/>
        <v>0</v>
      </c>
      <c r="Q15" s="3">
        <f t="shared" si="7"/>
        <v>44410</v>
      </c>
      <c r="R15" s="5">
        <f t="shared" si="8"/>
        <v>1.3288179314293523E-4</v>
      </c>
      <c r="S15" s="5">
        <f t="shared" si="1"/>
        <v>1.3149831623637359E-4</v>
      </c>
      <c r="T15" s="5">
        <f t="shared" si="1"/>
        <v>3.7628631367712749E-4</v>
      </c>
      <c r="U15" s="5">
        <f t="shared" si="1"/>
        <v>0</v>
      </c>
      <c r="W15" s="3">
        <f t="shared" si="9"/>
        <v>44410</v>
      </c>
      <c r="X15">
        <f t="shared" si="20"/>
        <v>1.1721329305180255E-3</v>
      </c>
      <c r="Y15">
        <f t="shared" si="10"/>
        <v>1.0145917416906679E-3</v>
      </c>
      <c r="Z15">
        <f t="shared" si="11"/>
        <v>2.9735554990315536E-3</v>
      </c>
      <c r="AA15">
        <f t="shared" si="12"/>
        <v>0</v>
      </c>
      <c r="AC15">
        <f t="shared" si="3"/>
        <v>0.86559443496077526</v>
      </c>
      <c r="AD15">
        <f t="shared" si="4"/>
        <v>2.5368756577100751</v>
      </c>
      <c r="AE15">
        <f t="shared" si="13"/>
        <v>2.9307901659800235</v>
      </c>
      <c r="AG15" s="3">
        <f t="shared" si="14"/>
        <v>44410</v>
      </c>
      <c r="AH15">
        <f t="shared" si="15"/>
        <v>1.0576781629208558</v>
      </c>
      <c r="AI15">
        <f t="shared" si="16"/>
        <v>1.0718437915066139</v>
      </c>
      <c r="AJ15">
        <f t="shared" si="17"/>
        <v>1.0133931370452414</v>
      </c>
      <c r="AL15" s="3">
        <f t="shared" si="18"/>
        <v>44410</v>
      </c>
      <c r="AM15">
        <f t="shared" ref="AM15:AP15" si="26">X15/(ROW()-ROW(AL$8)+1)</f>
        <v>1.4651661631475318E-4</v>
      </c>
      <c r="AN15">
        <f t="shared" si="26"/>
        <v>1.2682396771133349E-4</v>
      </c>
      <c r="AO15">
        <f t="shared" si="26"/>
        <v>3.716944373789442E-4</v>
      </c>
      <c r="AP15">
        <f t="shared" si="26"/>
        <v>0</v>
      </c>
    </row>
    <row r="16" spans="1:44" x14ac:dyDescent="0.25">
      <c r="A16" s="2">
        <v>44417</v>
      </c>
      <c r="B16" s="14">
        <v>877</v>
      </c>
      <c r="C16" s="14">
        <v>335</v>
      </c>
      <c r="D16" s="14">
        <v>821</v>
      </c>
      <c r="E16" s="14">
        <v>0</v>
      </c>
      <c r="F16" s="14">
        <v>6208113</v>
      </c>
      <c r="G16" s="14">
        <v>2516977</v>
      </c>
      <c r="H16" s="14">
        <v>2037958</v>
      </c>
      <c r="I16" s="14">
        <v>124</v>
      </c>
      <c r="K16" s="3">
        <f t="shared" si="6"/>
        <v>44417</v>
      </c>
      <c r="L16" s="4">
        <f t="shared" si="0"/>
        <v>1.4126675851422162E-4</v>
      </c>
      <c r="M16" s="4">
        <f t="shared" si="0"/>
        <v>1.3309617052519748E-4</v>
      </c>
      <c r="N16" s="4">
        <f t="shared" si="0"/>
        <v>4.0285422957686074E-4</v>
      </c>
      <c r="O16" s="4">
        <f t="shared" si="0"/>
        <v>0</v>
      </c>
      <c r="Q16" s="3">
        <f t="shared" si="7"/>
        <v>44417</v>
      </c>
      <c r="R16" s="5">
        <f t="shared" si="8"/>
        <v>1.4127673760257526E-4</v>
      </c>
      <c r="S16" s="5">
        <f t="shared" si="1"/>
        <v>1.3310502860644618E-4</v>
      </c>
      <c r="T16" s="5">
        <f t="shared" si="1"/>
        <v>4.0293539714187276E-4</v>
      </c>
      <c r="U16" s="5">
        <f t="shared" si="1"/>
        <v>0</v>
      </c>
      <c r="W16" s="3">
        <f t="shared" si="9"/>
        <v>44417</v>
      </c>
      <c r="X16">
        <f t="shared" si="20"/>
        <v>1.3134096681206007E-3</v>
      </c>
      <c r="Y16">
        <f t="shared" si="10"/>
        <v>1.147696770297114E-3</v>
      </c>
      <c r="Z16">
        <f t="shared" si="11"/>
        <v>3.3764908961734265E-3</v>
      </c>
      <c r="AA16">
        <f t="shared" si="12"/>
        <v>0</v>
      </c>
      <c r="AC16">
        <f t="shared" si="3"/>
        <v>0.87383000000250455</v>
      </c>
      <c r="AD16">
        <f t="shared" si="4"/>
        <v>2.5707827330104505</v>
      </c>
      <c r="AE16">
        <f t="shared" si="13"/>
        <v>2.9419712449825277</v>
      </c>
      <c r="AG16" s="3">
        <f t="shared" si="14"/>
        <v>44417</v>
      </c>
      <c r="AH16">
        <f t="shared" si="15"/>
        <v>1.0677412790317471</v>
      </c>
      <c r="AI16">
        <f t="shared" si="16"/>
        <v>1.0861697156166115</v>
      </c>
      <c r="AJ16">
        <f t="shared" si="17"/>
        <v>1.0172592714609441</v>
      </c>
      <c r="AL16" s="3">
        <f t="shared" si="18"/>
        <v>44417</v>
      </c>
      <c r="AM16">
        <f t="shared" ref="AM16:AP16" si="27">X16/(ROW()-ROW(AL$8)+1)</f>
        <v>1.4593440756895562E-4</v>
      </c>
      <c r="AN16">
        <f t="shared" si="27"/>
        <v>1.2752186336634599E-4</v>
      </c>
      <c r="AO16">
        <f t="shared" si="27"/>
        <v>3.7516565513038072E-4</v>
      </c>
      <c r="AP16">
        <f t="shared" si="27"/>
        <v>0</v>
      </c>
    </row>
    <row r="17" spans="1:42" x14ac:dyDescent="0.25">
      <c r="A17" s="2">
        <v>44424</v>
      </c>
      <c r="B17" s="14">
        <v>853</v>
      </c>
      <c r="C17" s="14">
        <v>322</v>
      </c>
      <c r="D17" s="14">
        <v>809</v>
      </c>
      <c r="E17" s="14">
        <v>0</v>
      </c>
      <c r="F17" s="14">
        <v>6207236</v>
      </c>
      <c r="G17" s="14">
        <v>2516642</v>
      </c>
      <c r="H17" s="14">
        <v>2037137</v>
      </c>
      <c r="I17" s="14">
        <v>124</v>
      </c>
      <c r="K17" s="3">
        <f t="shared" si="6"/>
        <v>44424</v>
      </c>
      <c r="L17" s="4">
        <f t="shared" si="0"/>
        <v>1.374202624163154E-4</v>
      </c>
      <c r="M17" s="4">
        <f t="shared" si="0"/>
        <v>1.2794827393010209E-4</v>
      </c>
      <c r="N17" s="4">
        <f t="shared" si="0"/>
        <v>3.9712596649120799E-4</v>
      </c>
      <c r="O17" s="4">
        <f t="shared" si="0"/>
        <v>0</v>
      </c>
      <c r="Q17" s="3">
        <f t="shared" si="7"/>
        <v>44424</v>
      </c>
      <c r="R17" s="5">
        <f t="shared" si="8"/>
        <v>1.3742970544574587E-4</v>
      </c>
      <c r="S17" s="5">
        <f t="shared" si="1"/>
        <v>1.2795646000881658E-4</v>
      </c>
      <c r="T17" s="5">
        <f t="shared" si="1"/>
        <v>3.9720484189085343E-4</v>
      </c>
      <c r="U17" s="5">
        <f t="shared" si="1"/>
        <v>0</v>
      </c>
      <c r="W17" s="3">
        <f t="shared" si="9"/>
        <v>44424</v>
      </c>
      <c r="X17">
        <f t="shared" si="20"/>
        <v>1.4508393735663465E-3</v>
      </c>
      <c r="Y17">
        <f t="shared" si="10"/>
        <v>1.2756532303059306E-3</v>
      </c>
      <c r="Z17">
        <f t="shared" si="11"/>
        <v>3.7736957380642799E-3</v>
      </c>
      <c r="AA17">
        <f t="shared" si="12"/>
        <v>0</v>
      </c>
      <c r="AC17">
        <f t="shared" si="3"/>
        <v>0.87925186864085014</v>
      </c>
      <c r="AD17">
        <f t="shared" si="4"/>
        <v>2.601043097409232</v>
      </c>
      <c r="AE17">
        <f t="shared" si="13"/>
        <v>2.9582457429745714</v>
      </c>
      <c r="AG17" s="3">
        <f t="shared" si="14"/>
        <v>44424</v>
      </c>
      <c r="AH17">
        <f t="shared" si="15"/>
        <v>1.0743663124531593</v>
      </c>
      <c r="AI17">
        <f t="shared" si="16"/>
        <v>1.098954884495893</v>
      </c>
      <c r="AJ17">
        <f t="shared" si="17"/>
        <v>1.0228865813807857</v>
      </c>
      <c r="AL17" s="3">
        <f t="shared" si="18"/>
        <v>44424</v>
      </c>
      <c r="AM17">
        <f t="shared" ref="AM17:AP17" si="28">X17/(ROW()-ROW(AL$8)+1)</f>
        <v>1.4508393735663465E-4</v>
      </c>
      <c r="AN17">
        <f t="shared" si="28"/>
        <v>1.2756532303059305E-4</v>
      </c>
      <c r="AO17">
        <f t="shared" si="28"/>
        <v>3.77369573806428E-4</v>
      </c>
      <c r="AP17">
        <f t="shared" si="28"/>
        <v>0</v>
      </c>
    </row>
    <row r="18" spans="1:42" x14ac:dyDescent="0.25">
      <c r="A18" s="2">
        <v>44431</v>
      </c>
      <c r="B18" s="14">
        <v>795</v>
      </c>
      <c r="C18" s="14">
        <v>346</v>
      </c>
      <c r="D18" s="14">
        <v>809</v>
      </c>
      <c r="E18" s="14">
        <v>0</v>
      </c>
      <c r="F18" s="14">
        <v>6206383</v>
      </c>
      <c r="G18" s="14">
        <v>2516320</v>
      </c>
      <c r="H18" s="14">
        <v>2036328</v>
      </c>
      <c r="I18" s="14">
        <v>124</v>
      </c>
      <c r="K18" s="3">
        <f t="shared" si="6"/>
        <v>44431</v>
      </c>
      <c r="L18" s="4">
        <f t="shared" si="0"/>
        <v>1.2809393168291419E-4</v>
      </c>
      <c r="M18" s="4">
        <f t="shared" si="0"/>
        <v>1.3750238443441216E-4</v>
      </c>
      <c r="N18" s="4">
        <f t="shared" si="0"/>
        <v>3.9728373817970384E-4</v>
      </c>
      <c r="O18" s="4">
        <f t="shared" si="0"/>
        <v>0</v>
      </c>
      <c r="Q18" s="3">
        <f t="shared" si="7"/>
        <v>44431</v>
      </c>
      <c r="R18" s="5">
        <f t="shared" si="8"/>
        <v>1.2810213641121837E-4</v>
      </c>
      <c r="S18" s="5">
        <f t="shared" si="1"/>
        <v>1.3751183875397379E-4</v>
      </c>
      <c r="T18" s="5">
        <f t="shared" si="1"/>
        <v>3.9736267627192698E-4</v>
      </c>
      <c r="U18" s="5">
        <f t="shared" si="1"/>
        <v>0</v>
      </c>
      <c r="W18" s="3">
        <f t="shared" si="9"/>
        <v>44431</v>
      </c>
      <c r="X18">
        <f t="shared" si="20"/>
        <v>1.5789415099775649E-3</v>
      </c>
      <c r="Y18">
        <f t="shared" si="10"/>
        <v>1.4131650690599044E-3</v>
      </c>
      <c r="Z18">
        <f t="shared" si="11"/>
        <v>4.1710584143362069E-3</v>
      </c>
      <c r="AA18">
        <f t="shared" si="12"/>
        <v>0</v>
      </c>
      <c r="AC18">
        <f t="shared" si="3"/>
        <v>0.89500786452816983</v>
      </c>
      <c r="AD18">
        <f t="shared" si="4"/>
        <v>2.6416801306309776</v>
      </c>
      <c r="AE18">
        <f t="shared" si="13"/>
        <v>2.9515719753184722</v>
      </c>
      <c r="AG18" s="3">
        <f t="shared" si="14"/>
        <v>44431</v>
      </c>
      <c r="AH18">
        <f t="shared" si="15"/>
        <v>1.0936187153245387</v>
      </c>
      <c r="AI18">
        <f t="shared" si="16"/>
        <v>1.1161242525063428</v>
      </c>
      <c r="AJ18">
        <f t="shared" si="17"/>
        <v>1.0205789612654219</v>
      </c>
      <c r="AL18" s="3">
        <f t="shared" si="18"/>
        <v>44431</v>
      </c>
      <c r="AM18">
        <f t="shared" ref="AM18:AP18" si="29">X18/(ROW()-ROW(AL$8)+1)</f>
        <v>1.4354013727068771E-4</v>
      </c>
      <c r="AN18">
        <f t="shared" si="29"/>
        <v>1.2846955173271857E-4</v>
      </c>
      <c r="AO18">
        <f t="shared" si="29"/>
        <v>3.7918712857601882E-4</v>
      </c>
      <c r="AP18">
        <f t="shared" si="29"/>
        <v>0</v>
      </c>
    </row>
    <row r="19" spans="1:42" x14ac:dyDescent="0.25">
      <c r="A19" s="2">
        <v>44438</v>
      </c>
      <c r="B19" s="14">
        <v>800</v>
      </c>
      <c r="C19" s="14">
        <v>357</v>
      </c>
      <c r="D19" s="14">
        <v>832</v>
      </c>
      <c r="E19" s="14">
        <v>0</v>
      </c>
      <c r="F19" s="14">
        <v>6205588</v>
      </c>
      <c r="G19" s="14">
        <v>2515974</v>
      </c>
      <c r="H19" s="14">
        <v>2035519</v>
      </c>
      <c r="I19" s="14">
        <v>124</v>
      </c>
      <c r="K19" s="3">
        <f t="shared" si="6"/>
        <v>44438</v>
      </c>
      <c r="L19" s="4">
        <f t="shared" si="0"/>
        <v>1.2891606726066893E-4</v>
      </c>
      <c r="M19" s="4">
        <f t="shared" si="0"/>
        <v>1.4189335819845514E-4</v>
      </c>
      <c r="N19" s="4">
        <f t="shared" si="0"/>
        <v>4.087409648350126E-4</v>
      </c>
      <c r="O19" s="4">
        <f t="shared" si="0"/>
        <v>0</v>
      </c>
      <c r="Q19" s="3">
        <f t="shared" si="7"/>
        <v>44438</v>
      </c>
      <c r="R19" s="5">
        <f t="shared" si="8"/>
        <v>1.2892437765105565E-4</v>
      </c>
      <c r="S19" s="5">
        <f t="shared" si="1"/>
        <v>1.4190342601340733E-4</v>
      </c>
      <c r="T19" s="5">
        <f t="shared" si="1"/>
        <v>4.0882452219282778E-4</v>
      </c>
      <c r="U19" s="5">
        <f t="shared" si="1"/>
        <v>0</v>
      </c>
      <c r="W19" s="3">
        <f t="shared" si="9"/>
        <v>44438</v>
      </c>
      <c r="X19">
        <f t="shared" si="20"/>
        <v>1.7078658876286206E-3</v>
      </c>
      <c r="Y19">
        <f t="shared" si="10"/>
        <v>1.5550684950733117E-3</v>
      </c>
      <c r="Z19">
        <f t="shared" si="11"/>
        <v>4.5798829365290344E-3</v>
      </c>
      <c r="AA19">
        <f t="shared" si="12"/>
        <v>0</v>
      </c>
      <c r="AC19">
        <f t="shared" si="3"/>
        <v>0.91053314334448776</v>
      </c>
      <c r="AD19">
        <f t="shared" si="4"/>
        <v>2.6816408534795566</v>
      </c>
      <c r="AE19">
        <f t="shared" si="13"/>
        <v>2.9451326105819677</v>
      </c>
      <c r="AG19" s="3">
        <f t="shared" si="14"/>
        <v>44438</v>
      </c>
      <c r="AH19">
        <f t="shared" si="15"/>
        <v>1.1125892027884758</v>
      </c>
      <c r="AI19">
        <f t="shared" si="16"/>
        <v>1.1330078756981976</v>
      </c>
      <c r="AJ19">
        <f t="shared" si="17"/>
        <v>1.0183523917529906</v>
      </c>
      <c r="AL19" s="3">
        <f t="shared" si="18"/>
        <v>44438</v>
      </c>
      <c r="AM19">
        <f t="shared" ref="AM19:AP19" si="30">X19/(ROW()-ROW(AL$8)+1)</f>
        <v>1.4232215730238505E-4</v>
      </c>
      <c r="AN19">
        <f t="shared" si="30"/>
        <v>1.2958904125610931E-4</v>
      </c>
      <c r="AO19">
        <f t="shared" si="30"/>
        <v>3.8165691137741952E-4</v>
      </c>
      <c r="AP19">
        <f t="shared" si="30"/>
        <v>0</v>
      </c>
    </row>
    <row r="20" spans="1:42" x14ac:dyDescent="0.25">
      <c r="A20" s="2">
        <v>44445</v>
      </c>
      <c r="B20" s="14">
        <v>824</v>
      </c>
      <c r="C20" s="14">
        <v>367</v>
      </c>
      <c r="D20" s="14">
        <v>879</v>
      </c>
      <c r="E20" s="14">
        <v>0</v>
      </c>
      <c r="F20" s="14">
        <v>6204788</v>
      </c>
      <c r="G20" s="14">
        <v>2515617</v>
      </c>
      <c r="H20" s="14">
        <v>2034687</v>
      </c>
      <c r="I20" s="14">
        <v>124</v>
      </c>
      <c r="K20" s="3">
        <f t="shared" si="6"/>
        <v>44445</v>
      </c>
      <c r="L20" s="4">
        <f t="shared" si="0"/>
        <v>1.3280066941852002E-4</v>
      </c>
      <c r="M20" s="4">
        <f t="shared" si="0"/>
        <v>1.4588866270183419E-4</v>
      </c>
      <c r="N20" s="4">
        <f t="shared" si="0"/>
        <v>4.320074783001022E-4</v>
      </c>
      <c r="O20" s="4">
        <f t="shared" si="0"/>
        <v>0</v>
      </c>
      <c r="Q20" s="3">
        <f t="shared" si="7"/>
        <v>44445</v>
      </c>
      <c r="R20" s="5">
        <f t="shared" si="8"/>
        <v>1.3280948820823305E-4</v>
      </c>
      <c r="S20" s="5">
        <f t="shared" si="1"/>
        <v>1.458993054878937E-4</v>
      </c>
      <c r="T20" s="5">
        <f t="shared" si="1"/>
        <v>4.3210082041469423E-4</v>
      </c>
      <c r="U20" s="5">
        <f t="shared" si="1"/>
        <v>0</v>
      </c>
      <c r="W20" s="3">
        <f t="shared" si="9"/>
        <v>44445</v>
      </c>
      <c r="X20">
        <f t="shared" si="20"/>
        <v>1.8406753758368536E-3</v>
      </c>
      <c r="Y20">
        <f t="shared" si="10"/>
        <v>1.7009678005612055E-3</v>
      </c>
      <c r="Z20">
        <f t="shared" si="11"/>
        <v>5.0119837569437284E-3</v>
      </c>
      <c r="AA20">
        <f t="shared" si="12"/>
        <v>0</v>
      </c>
      <c r="AC20">
        <f t="shared" si="3"/>
        <v>0.92409982927482215</v>
      </c>
      <c r="AD20">
        <f t="shared" si="4"/>
        <v>2.7229047678573175</v>
      </c>
      <c r="AE20">
        <f t="shared" si="13"/>
        <v>2.9465482857994778</v>
      </c>
      <c r="AG20" s="3">
        <f t="shared" si="14"/>
        <v>44445</v>
      </c>
      <c r="AH20">
        <f t="shared" si="15"/>
        <v>1.1291664667728158</v>
      </c>
      <c r="AI20">
        <f t="shared" si="16"/>
        <v>1.1504421044136037</v>
      </c>
      <c r="AJ20">
        <f t="shared" si="17"/>
        <v>1.0188418964491517</v>
      </c>
      <c r="AL20" s="3">
        <f t="shared" si="18"/>
        <v>44445</v>
      </c>
      <c r="AM20">
        <f t="shared" ref="AM20:AP20" si="31">X20/(ROW()-ROW(AL$8)+1)</f>
        <v>1.4159041352591181E-4</v>
      </c>
      <c r="AN20">
        <f t="shared" si="31"/>
        <v>1.3084367696624658E-4</v>
      </c>
      <c r="AO20">
        <f t="shared" si="31"/>
        <v>3.8553721207259449E-4</v>
      </c>
      <c r="AP20">
        <f t="shared" si="31"/>
        <v>0</v>
      </c>
    </row>
    <row r="21" spans="1:42" x14ac:dyDescent="0.25">
      <c r="A21" s="2">
        <v>44452</v>
      </c>
      <c r="B21" s="14">
        <v>887</v>
      </c>
      <c r="C21" s="14">
        <v>372</v>
      </c>
      <c r="D21" s="14">
        <v>875</v>
      </c>
      <c r="E21" s="14">
        <v>0</v>
      </c>
      <c r="F21" s="14">
        <v>6203964</v>
      </c>
      <c r="G21" s="14">
        <v>2515250</v>
      </c>
      <c r="H21" s="14">
        <v>2033808</v>
      </c>
      <c r="I21" s="14">
        <v>124</v>
      </c>
      <c r="K21" s="3">
        <f t="shared" si="6"/>
        <v>44452</v>
      </c>
      <c r="L21" s="4">
        <f t="shared" si="0"/>
        <v>1.4297310558217296E-4</v>
      </c>
      <c r="M21" s="4">
        <f t="shared" si="0"/>
        <v>1.4789782327800417E-4</v>
      </c>
      <c r="N21" s="4">
        <f t="shared" si="0"/>
        <v>4.3022743543146648E-4</v>
      </c>
      <c r="O21" s="4">
        <f t="shared" si="0"/>
        <v>0</v>
      </c>
      <c r="Q21" s="3">
        <f t="shared" si="7"/>
        <v>44452</v>
      </c>
      <c r="R21" s="5">
        <f t="shared" si="8"/>
        <v>1.4298332721095051E-4</v>
      </c>
      <c r="S21" s="5">
        <f t="shared" si="1"/>
        <v>1.4790876123949937E-4</v>
      </c>
      <c r="T21" s="5">
        <f t="shared" si="1"/>
        <v>4.3032000980749378E-4</v>
      </c>
      <c r="U21" s="5">
        <f t="shared" si="1"/>
        <v>0</v>
      </c>
      <c r="W21" s="3">
        <f t="shared" si="9"/>
        <v>44452</v>
      </c>
      <c r="X21">
        <f t="shared" si="20"/>
        <v>1.9836587030478041E-3</v>
      </c>
      <c r="Y21">
        <f t="shared" si="10"/>
        <v>1.8488765618007049E-3</v>
      </c>
      <c r="Z21">
        <f t="shared" si="11"/>
        <v>5.4423037667512223E-3</v>
      </c>
      <c r="AA21">
        <f t="shared" si="12"/>
        <v>0</v>
      </c>
      <c r="AC21">
        <f t="shared" si="3"/>
        <v>0.93205376457148981</v>
      </c>
      <c r="AD21">
        <f t="shared" si="4"/>
        <v>2.743568618124359</v>
      </c>
      <c r="AE21">
        <f t="shared" si="13"/>
        <v>2.943573345670365</v>
      </c>
      <c r="AG21" s="3">
        <f t="shared" si="14"/>
        <v>44452</v>
      </c>
      <c r="AH21">
        <f t="shared" si="15"/>
        <v>1.1388854567902966</v>
      </c>
      <c r="AI21">
        <f t="shared" si="16"/>
        <v>1.159172693770649</v>
      </c>
      <c r="AJ21">
        <f t="shared" si="17"/>
        <v>1.0178132373711466</v>
      </c>
      <c r="AL21" s="3">
        <f t="shared" si="18"/>
        <v>44452</v>
      </c>
      <c r="AM21">
        <f t="shared" ref="AM21:AP21" si="32">X21/(ROW()-ROW(AL$8)+1)</f>
        <v>1.4168990736055745E-4</v>
      </c>
      <c r="AN21">
        <f t="shared" si="32"/>
        <v>1.3206261155719322E-4</v>
      </c>
      <c r="AO21">
        <f t="shared" si="32"/>
        <v>3.8873598333937301E-4</v>
      </c>
      <c r="AP21">
        <f t="shared" si="32"/>
        <v>0</v>
      </c>
    </row>
    <row r="22" spans="1:42" x14ac:dyDescent="0.25">
      <c r="A22" s="2">
        <v>44459</v>
      </c>
      <c r="B22" s="14">
        <v>896</v>
      </c>
      <c r="C22" s="14">
        <v>333</v>
      </c>
      <c r="D22" s="14">
        <v>877</v>
      </c>
      <c r="E22" s="14">
        <v>0</v>
      </c>
      <c r="F22" s="14">
        <v>6203077</v>
      </c>
      <c r="G22" s="14">
        <v>2514878</v>
      </c>
      <c r="H22" s="14">
        <v>2032933</v>
      </c>
      <c r="I22" s="14">
        <v>124</v>
      </c>
      <c r="K22" s="3">
        <f t="shared" si="6"/>
        <v>44459</v>
      </c>
      <c r="L22" s="4">
        <f t="shared" si="0"/>
        <v>1.4444444265321871E-4</v>
      </c>
      <c r="M22" s="4">
        <f t="shared" si="0"/>
        <v>1.3241198976650159E-4</v>
      </c>
      <c r="N22" s="4">
        <f t="shared" si="0"/>
        <v>4.3139641099829655E-4</v>
      </c>
      <c r="O22" s="4">
        <f t="shared" si="0"/>
        <v>0</v>
      </c>
      <c r="Q22" s="3">
        <f t="shared" si="7"/>
        <v>44459</v>
      </c>
      <c r="R22" s="5">
        <f t="shared" si="8"/>
        <v>1.4445487575645672E-4</v>
      </c>
      <c r="S22" s="5">
        <f t="shared" si="1"/>
        <v>1.324207570079962E-4</v>
      </c>
      <c r="T22" s="5">
        <f t="shared" si="1"/>
        <v>4.3148948920006106E-4</v>
      </c>
      <c r="U22" s="5">
        <f t="shared" si="1"/>
        <v>0</v>
      </c>
      <c r="W22" s="3">
        <f t="shared" si="9"/>
        <v>44459</v>
      </c>
      <c r="X22">
        <f t="shared" si="20"/>
        <v>2.1281135788042606E-3</v>
      </c>
      <c r="Y22">
        <f t="shared" si="10"/>
        <v>1.9812973188087011E-3</v>
      </c>
      <c r="Z22">
        <f t="shared" si="11"/>
        <v>5.8737932559512832E-3</v>
      </c>
      <c r="AA22">
        <f t="shared" si="12"/>
        <v>0</v>
      </c>
      <c r="AC22">
        <f t="shared" si="3"/>
        <v>0.9310110787986926</v>
      </c>
      <c r="AD22">
        <f t="shared" si="4"/>
        <v>2.760093875840798</v>
      </c>
      <c r="AE22">
        <f t="shared" si="13"/>
        <v>2.9646197974380906</v>
      </c>
      <c r="AG22" s="3">
        <f t="shared" si="14"/>
        <v>44459</v>
      </c>
      <c r="AH22">
        <f t="shared" si="15"/>
        <v>1.1376113890189092</v>
      </c>
      <c r="AI22">
        <f t="shared" si="16"/>
        <v>1.1661547052194876</v>
      </c>
      <c r="AJ22">
        <f t="shared" si="17"/>
        <v>1.0250905682521292</v>
      </c>
      <c r="AL22" s="3">
        <f t="shared" si="18"/>
        <v>44459</v>
      </c>
      <c r="AM22">
        <f t="shared" ref="AM22:AP22" si="33">X22/(ROW()-ROW(AL$8)+1)</f>
        <v>1.4187423858695071E-4</v>
      </c>
      <c r="AN22">
        <f t="shared" si="33"/>
        <v>1.3208648792058009E-4</v>
      </c>
      <c r="AO22">
        <f t="shared" si="33"/>
        <v>3.9158621706341886E-4</v>
      </c>
      <c r="AP22">
        <f t="shared" si="33"/>
        <v>0</v>
      </c>
    </row>
    <row r="23" spans="1:42" x14ac:dyDescent="0.25">
      <c r="A23" s="2">
        <v>44466</v>
      </c>
      <c r="B23" s="14">
        <v>834</v>
      </c>
      <c r="C23" s="14">
        <v>360</v>
      </c>
      <c r="D23" s="14">
        <v>895</v>
      </c>
      <c r="E23" s="14">
        <v>0</v>
      </c>
      <c r="F23" s="14">
        <v>6202181</v>
      </c>
      <c r="G23" s="14">
        <v>2514545</v>
      </c>
      <c r="H23" s="14">
        <v>2032056</v>
      </c>
      <c r="I23" s="14">
        <v>124</v>
      </c>
      <c r="K23" s="3">
        <f t="shared" si="6"/>
        <v>44466</v>
      </c>
      <c r="L23" s="4">
        <f t="shared" si="0"/>
        <v>1.3446882636930461E-4</v>
      </c>
      <c r="M23" s="4">
        <f t="shared" si="0"/>
        <v>1.4316705407936624E-4</v>
      </c>
      <c r="N23" s="4">
        <f t="shared" si="0"/>
        <v>4.4044061777825022E-4</v>
      </c>
      <c r="O23" s="4">
        <f t="shared" si="0"/>
        <v>0</v>
      </c>
      <c r="Q23" s="3">
        <f t="shared" si="7"/>
        <v>44466</v>
      </c>
      <c r="R23" s="5">
        <f t="shared" si="8"/>
        <v>1.3447786811244622E-4</v>
      </c>
      <c r="S23" s="5">
        <f t="shared" si="1"/>
        <v>1.4317730346029937E-4</v>
      </c>
      <c r="T23" s="5">
        <f t="shared" si="1"/>
        <v>4.4053764023662068E-4</v>
      </c>
      <c r="U23" s="5">
        <f t="shared" si="1"/>
        <v>0</v>
      </c>
      <c r="W23" s="3">
        <f t="shared" si="9"/>
        <v>44466</v>
      </c>
      <c r="X23">
        <f t="shared" si="20"/>
        <v>2.2625914469167068E-3</v>
      </c>
      <c r="Y23">
        <f t="shared" si="10"/>
        <v>2.1244746222690005E-3</v>
      </c>
      <c r="Z23">
        <f t="shared" si="11"/>
        <v>6.3143308961879042E-3</v>
      </c>
      <c r="AA23">
        <f t="shared" si="12"/>
        <v>0</v>
      </c>
      <c r="AC23">
        <f t="shared" si="3"/>
        <v>0.93895635695259005</v>
      </c>
      <c r="AD23">
        <f t="shared" si="4"/>
        <v>2.7907516864313306</v>
      </c>
      <c r="AE23">
        <f t="shared" si="13"/>
        <v>2.9721846662701084</v>
      </c>
      <c r="AG23" s="3">
        <f t="shared" si="14"/>
        <v>44466</v>
      </c>
      <c r="AH23">
        <f t="shared" si="15"/>
        <v>1.1473198007903993</v>
      </c>
      <c r="AI23">
        <f t="shared" si="16"/>
        <v>1.1791077972808894</v>
      </c>
      <c r="AJ23">
        <f t="shared" si="17"/>
        <v>1.0277063086234468</v>
      </c>
      <c r="AL23" s="3">
        <f t="shared" si="18"/>
        <v>44466</v>
      </c>
      <c r="AM23">
        <f t="shared" ref="AM23:AP23" si="34">X23/(ROW()-ROW(AL$8)+1)</f>
        <v>1.4141196543229417E-4</v>
      </c>
      <c r="AN23">
        <f t="shared" si="34"/>
        <v>1.3277966389181253E-4</v>
      </c>
      <c r="AO23">
        <f t="shared" si="34"/>
        <v>3.9464568101174401E-4</v>
      </c>
      <c r="AP23">
        <f t="shared" si="34"/>
        <v>0</v>
      </c>
    </row>
    <row r="24" spans="1:42" x14ac:dyDescent="0.25">
      <c r="A24" s="2">
        <v>44473</v>
      </c>
      <c r="B24" s="14">
        <v>823</v>
      </c>
      <c r="C24" s="14">
        <v>386</v>
      </c>
      <c r="D24" s="14">
        <v>908</v>
      </c>
      <c r="E24" s="14">
        <v>0</v>
      </c>
      <c r="F24" s="14">
        <v>6201347</v>
      </c>
      <c r="G24" s="14">
        <v>2514185</v>
      </c>
      <c r="H24" s="14">
        <v>2031161</v>
      </c>
      <c r="I24" s="14">
        <v>124</v>
      </c>
      <c r="K24" s="3">
        <f t="shared" si="6"/>
        <v>44473</v>
      </c>
      <c r="L24" s="4">
        <f t="shared" si="0"/>
        <v>1.3271310249208761E-4</v>
      </c>
      <c r="M24" s="4">
        <f t="shared" si="0"/>
        <v>1.5352887715104497E-4</v>
      </c>
      <c r="N24" s="4">
        <f t="shared" si="0"/>
        <v>4.4703497162460289E-4</v>
      </c>
      <c r="O24" s="4">
        <f t="shared" si="0"/>
        <v>0</v>
      </c>
      <c r="Q24" s="3">
        <f t="shared" si="7"/>
        <v>44473</v>
      </c>
      <c r="R24" s="5">
        <f t="shared" si="8"/>
        <v>1.3272190965508935E-4</v>
      </c>
      <c r="S24" s="5">
        <f t="shared" si="1"/>
        <v>1.5354066391551325E-4</v>
      </c>
      <c r="T24" s="5">
        <f t="shared" si="1"/>
        <v>4.4713492154601589E-4</v>
      </c>
      <c r="U24" s="5">
        <f t="shared" si="1"/>
        <v>0</v>
      </c>
      <c r="W24" s="3">
        <f t="shared" si="9"/>
        <v>44473</v>
      </c>
      <c r="X24">
        <f t="shared" si="20"/>
        <v>2.395313356571796E-3</v>
      </c>
      <c r="Y24">
        <f t="shared" si="10"/>
        <v>2.278015286184514E-3</v>
      </c>
      <c r="Z24">
        <f t="shared" si="11"/>
        <v>6.76146581773392E-3</v>
      </c>
      <c r="AA24">
        <f t="shared" si="12"/>
        <v>0</v>
      </c>
      <c r="AC24">
        <f t="shared" si="3"/>
        <v>0.95103017729790451</v>
      </c>
      <c r="AD24">
        <f t="shared" si="4"/>
        <v>2.8227896776775041</v>
      </c>
      <c r="AE24">
        <f t="shared" si="13"/>
        <v>2.9681389140539141</v>
      </c>
      <c r="AG24" s="3">
        <f t="shared" si="14"/>
        <v>44473</v>
      </c>
      <c r="AH24">
        <f t="shared" si="15"/>
        <v>1.1620729179622389</v>
      </c>
      <c r="AI24">
        <f t="shared" si="16"/>
        <v>1.1926440231913669</v>
      </c>
      <c r="AJ24">
        <f t="shared" si="17"/>
        <v>1.0263073898002337</v>
      </c>
      <c r="AL24" s="3">
        <f t="shared" si="18"/>
        <v>44473</v>
      </c>
      <c r="AM24">
        <f t="shared" ref="AM24:AP24" si="35">X24/(ROW()-ROW(AL$8)+1)</f>
        <v>1.4090078568069388E-4</v>
      </c>
      <c r="AN24">
        <f t="shared" si="35"/>
        <v>1.3400089918732435E-4</v>
      </c>
      <c r="AO24">
        <f t="shared" si="35"/>
        <v>3.9773328339611294E-4</v>
      </c>
      <c r="AP24">
        <f t="shared" si="35"/>
        <v>0</v>
      </c>
    </row>
    <row r="25" spans="1:42" x14ac:dyDescent="0.25">
      <c r="A25" s="2">
        <v>44480</v>
      </c>
      <c r="B25" s="14">
        <v>899</v>
      </c>
      <c r="C25" s="14">
        <v>354</v>
      </c>
      <c r="D25" s="14">
        <v>960</v>
      </c>
      <c r="E25" s="14">
        <v>0</v>
      </c>
      <c r="F25" s="14">
        <v>6200524</v>
      </c>
      <c r="G25" s="14">
        <v>2513799</v>
      </c>
      <c r="H25" s="14">
        <v>2030253</v>
      </c>
      <c r="I25" s="14">
        <v>124</v>
      </c>
      <c r="K25" s="3">
        <f t="shared" si="6"/>
        <v>44480</v>
      </c>
      <c r="L25" s="4">
        <f t="shared" si="0"/>
        <v>1.4498774619693433E-4</v>
      </c>
      <c r="M25" s="4">
        <f t="shared" si="0"/>
        <v>1.4082271494260282E-4</v>
      </c>
      <c r="N25" s="4">
        <f t="shared" si="0"/>
        <v>4.7284747270414084E-4</v>
      </c>
      <c r="O25" s="4">
        <f t="shared" si="0"/>
        <v>0</v>
      </c>
      <c r="Q25" s="3">
        <f t="shared" si="7"/>
        <v>44480</v>
      </c>
      <c r="R25" s="5">
        <f t="shared" si="8"/>
        <v>1.4499825793631326E-4</v>
      </c>
      <c r="S25" s="5">
        <f t="shared" si="1"/>
        <v>1.4083263139215259E-4</v>
      </c>
      <c r="T25" s="5">
        <f t="shared" si="1"/>
        <v>4.7295930032336758E-4</v>
      </c>
      <c r="U25" s="5">
        <f t="shared" si="1"/>
        <v>0</v>
      </c>
      <c r="W25" s="3">
        <f t="shared" si="9"/>
        <v>44480</v>
      </c>
      <c r="X25">
        <f t="shared" si="20"/>
        <v>2.5403116145081093E-3</v>
      </c>
      <c r="Y25">
        <f t="shared" si="10"/>
        <v>2.4188479175766666E-3</v>
      </c>
      <c r="Z25">
        <f t="shared" si="11"/>
        <v>7.234425118057288E-3</v>
      </c>
      <c r="AA25">
        <f t="shared" si="12"/>
        <v>0</v>
      </c>
      <c r="AC25">
        <f t="shared" si="3"/>
        <v>0.95218551289623488</v>
      </c>
      <c r="AD25">
        <f t="shared" si="4"/>
        <v>2.8478494830084533</v>
      </c>
      <c r="AE25">
        <f t="shared" si="13"/>
        <v>2.9908557150236748</v>
      </c>
      <c r="AG25" s="3">
        <f t="shared" si="14"/>
        <v>44480</v>
      </c>
      <c r="AH25">
        <f t="shared" si="15"/>
        <v>1.1634846336385931</v>
      </c>
      <c r="AI25">
        <f t="shared" si="16"/>
        <v>1.2032319275211312</v>
      </c>
      <c r="AJ25">
        <f t="shared" si="17"/>
        <v>1.0341622852020274</v>
      </c>
      <c r="AL25" s="3">
        <f t="shared" si="18"/>
        <v>44480</v>
      </c>
      <c r="AM25">
        <f t="shared" ref="AM25:AP25" si="36">X25/(ROW()-ROW(AL$8)+1)</f>
        <v>1.411284230282283E-4</v>
      </c>
      <c r="AN25">
        <f t="shared" si="36"/>
        <v>1.3438043986537036E-4</v>
      </c>
      <c r="AO25">
        <f t="shared" si="36"/>
        <v>4.0191250655873824E-4</v>
      </c>
      <c r="AP25">
        <f t="shared" si="36"/>
        <v>0</v>
      </c>
    </row>
    <row r="26" spans="1:42" x14ac:dyDescent="0.25">
      <c r="A26" s="2">
        <v>44487</v>
      </c>
      <c r="B26" s="14">
        <v>958</v>
      </c>
      <c r="C26" s="14">
        <v>383</v>
      </c>
      <c r="D26" s="14">
        <v>994</v>
      </c>
      <c r="E26" s="14">
        <v>0</v>
      </c>
      <c r="F26" s="14">
        <v>6199625</v>
      </c>
      <c r="G26" s="14">
        <v>2513445</v>
      </c>
      <c r="H26" s="14">
        <v>2029293</v>
      </c>
      <c r="I26" s="14">
        <v>124</v>
      </c>
      <c r="K26" s="3">
        <f t="shared" si="6"/>
        <v>44487</v>
      </c>
      <c r="L26" s="4">
        <f t="shared" si="0"/>
        <v>1.5452547533116923E-4</v>
      </c>
      <c r="M26" s="4">
        <f t="shared" si="0"/>
        <v>1.5238049768345836E-4</v>
      </c>
      <c r="N26" s="4">
        <f t="shared" si="0"/>
        <v>4.8982576690502553E-4</v>
      </c>
      <c r="O26" s="4">
        <f t="shared" si="0"/>
        <v>0</v>
      </c>
      <c r="Q26" s="3">
        <f t="shared" si="7"/>
        <v>44487</v>
      </c>
      <c r="R26" s="5">
        <f t="shared" si="8"/>
        <v>1.5453741562245605E-4</v>
      </c>
      <c r="S26" s="5">
        <f t="shared" si="1"/>
        <v>1.5239210877110069E-4</v>
      </c>
      <c r="T26" s="5">
        <f t="shared" si="1"/>
        <v>4.8994577073491283E-4</v>
      </c>
      <c r="U26" s="5">
        <f t="shared" si="1"/>
        <v>0</v>
      </c>
      <c r="W26" s="3">
        <f t="shared" si="9"/>
        <v>44487</v>
      </c>
      <c r="X26">
        <f t="shared" si="20"/>
        <v>2.6948490301305652E-3</v>
      </c>
      <c r="Y26">
        <f t="shared" si="10"/>
        <v>2.5712400263477671E-3</v>
      </c>
      <c r="Z26">
        <f t="shared" si="11"/>
        <v>7.7243708887922008E-3</v>
      </c>
      <c r="AA26">
        <f t="shared" si="12"/>
        <v>0</v>
      </c>
      <c r="AC26">
        <f t="shared" si="3"/>
        <v>0.95413138086744353</v>
      </c>
      <c r="AD26">
        <f t="shared" si="4"/>
        <v>2.8663464269899959</v>
      </c>
      <c r="AE26">
        <f t="shared" si="13"/>
        <v>3.0041422852941615</v>
      </c>
      <c r="AG26" s="3">
        <f t="shared" si="14"/>
        <v>44487</v>
      </c>
      <c r="AH26">
        <f t="shared" si="15"/>
        <v>1.1658623084224748</v>
      </c>
      <c r="AI26">
        <f t="shared" si="16"/>
        <v>1.2110469871627842</v>
      </c>
      <c r="AJ26">
        <f t="shared" si="17"/>
        <v>1.038756445262776</v>
      </c>
      <c r="AL26" s="3">
        <f t="shared" si="18"/>
        <v>44487</v>
      </c>
      <c r="AM26">
        <f t="shared" ref="AM26:AP26" si="37">X26/(ROW()-ROW(AL$8)+1)</f>
        <v>1.4183415948055606E-4</v>
      </c>
      <c r="AN26">
        <f t="shared" si="37"/>
        <v>1.3532842243935616E-4</v>
      </c>
      <c r="AO26">
        <f t="shared" si="37"/>
        <v>4.0654583625222108E-4</v>
      </c>
      <c r="AP26">
        <f t="shared" si="37"/>
        <v>0</v>
      </c>
    </row>
    <row r="27" spans="1:42" x14ac:dyDescent="0.25">
      <c r="A27" s="2">
        <v>44494</v>
      </c>
      <c r="B27" s="14">
        <v>1036</v>
      </c>
      <c r="C27" s="14">
        <v>405</v>
      </c>
      <c r="D27" s="14">
        <v>1133</v>
      </c>
      <c r="E27" s="14">
        <v>1</v>
      </c>
      <c r="F27" s="14">
        <v>6198667</v>
      </c>
      <c r="G27" s="14">
        <v>2513062</v>
      </c>
      <c r="H27" s="14">
        <v>2028299</v>
      </c>
      <c r="I27" s="14">
        <v>124</v>
      </c>
      <c r="K27" s="3">
        <f t="shared" si="6"/>
        <v>44494</v>
      </c>
      <c r="L27" s="4">
        <f t="shared" si="0"/>
        <v>1.671327077257094E-4</v>
      </c>
      <c r="M27" s="4">
        <f t="shared" si="0"/>
        <v>1.6115798177681251E-4</v>
      </c>
      <c r="N27" s="4">
        <f t="shared" si="0"/>
        <v>5.5859614386241868E-4</v>
      </c>
      <c r="O27" s="4">
        <f t="shared" si="0"/>
        <v>8.0645161290322578E-3</v>
      </c>
      <c r="Q27" s="3">
        <f t="shared" si="7"/>
        <v>44494</v>
      </c>
      <c r="R27" s="5">
        <f t="shared" si="8"/>
        <v>1.6714667595310828E-4</v>
      </c>
      <c r="S27" s="5">
        <f t="shared" si="1"/>
        <v>1.6117096911975594E-4</v>
      </c>
      <c r="T27" s="5">
        <f t="shared" si="1"/>
        <v>5.5875221681228485E-4</v>
      </c>
      <c r="U27" s="5">
        <f t="shared" si="1"/>
        <v>8.0972102326193618E-3</v>
      </c>
      <c r="W27" s="3">
        <f t="shared" si="9"/>
        <v>44494</v>
      </c>
      <c r="X27">
        <f t="shared" si="20"/>
        <v>2.8619957060836733E-3</v>
      </c>
      <c r="Y27">
        <f t="shared" si="10"/>
        <v>2.7324109954675229E-3</v>
      </c>
      <c r="Z27">
        <f t="shared" si="11"/>
        <v>8.2831231056044851E-3</v>
      </c>
      <c r="AA27">
        <f t="shared" si="12"/>
        <v>8.0972102326193618E-3</v>
      </c>
      <c r="AC27">
        <f t="shared" si="3"/>
        <v>0.95472225540356492</v>
      </c>
      <c r="AD27">
        <f t="shared" si="4"/>
        <v>2.894177335066316</v>
      </c>
      <c r="AE27">
        <f t="shared" si="13"/>
        <v>3.0314338213923122</v>
      </c>
      <c r="AG27" s="3">
        <f t="shared" si="14"/>
        <v>44494</v>
      </c>
      <c r="AH27">
        <f t="shared" si="15"/>
        <v>1.1665843036995238</v>
      </c>
      <c r="AI27">
        <f t="shared" si="16"/>
        <v>1.2228056975051436</v>
      </c>
      <c r="AJ27">
        <f t="shared" si="17"/>
        <v>1.0481931684039703</v>
      </c>
      <c r="AL27" s="3">
        <f t="shared" si="18"/>
        <v>44494</v>
      </c>
      <c r="AM27">
        <f t="shared" ref="AM27:AP27" si="38">X27/(ROW()-ROW(AL$8)+1)</f>
        <v>1.4309978530418365E-4</v>
      </c>
      <c r="AN27">
        <f t="shared" si="38"/>
        <v>1.3662054977337613E-4</v>
      </c>
      <c r="AO27">
        <f t="shared" si="38"/>
        <v>4.1415615528022428E-4</v>
      </c>
      <c r="AP27">
        <f t="shared" si="38"/>
        <v>4.0486051163096811E-4</v>
      </c>
    </row>
    <row r="28" spans="1:42" x14ac:dyDescent="0.25">
      <c r="A28" s="2">
        <v>44501</v>
      </c>
      <c r="B28" s="14">
        <v>1131</v>
      </c>
      <c r="C28" s="14">
        <v>407</v>
      </c>
      <c r="D28" s="14">
        <v>1169</v>
      </c>
      <c r="E28" s="14">
        <v>1</v>
      </c>
      <c r="F28" s="14">
        <v>6197631</v>
      </c>
      <c r="G28" s="14">
        <v>2512657</v>
      </c>
      <c r="H28" s="14">
        <v>2027166</v>
      </c>
      <c r="I28" s="14">
        <v>123</v>
      </c>
      <c r="K28" s="3">
        <f t="shared" si="6"/>
        <v>44501</v>
      </c>
      <c r="L28" s="4">
        <f t="shared" si="0"/>
        <v>1.8248908332877515E-4</v>
      </c>
      <c r="M28" s="4">
        <f t="shared" si="0"/>
        <v>1.6197992802041822E-4</v>
      </c>
      <c r="N28" s="4">
        <f t="shared" si="0"/>
        <v>5.7666713036820863E-4</v>
      </c>
      <c r="O28" s="4">
        <f t="shared" si="0"/>
        <v>8.130081300813009E-3</v>
      </c>
      <c r="Q28" s="3">
        <f t="shared" si="7"/>
        <v>44501</v>
      </c>
      <c r="R28" s="5">
        <f t="shared" si="8"/>
        <v>1.8250573648755171E-4</v>
      </c>
      <c r="S28" s="5">
        <f t="shared" si="1"/>
        <v>1.6199304818583475E-4</v>
      </c>
      <c r="T28" s="5">
        <f t="shared" si="1"/>
        <v>5.7683346680806053E-4</v>
      </c>
      <c r="U28" s="5">
        <f t="shared" si="1"/>
        <v>8.1633106391609811E-3</v>
      </c>
      <c r="W28" s="3">
        <f t="shared" si="9"/>
        <v>44501</v>
      </c>
      <c r="X28">
        <f t="shared" si="20"/>
        <v>3.0445014425712251E-3</v>
      </c>
      <c r="Y28">
        <f t="shared" si="10"/>
        <v>2.8944040436533576E-3</v>
      </c>
      <c r="Z28">
        <f t="shared" si="11"/>
        <v>8.8599565724125449E-3</v>
      </c>
      <c r="AA28">
        <f t="shared" si="12"/>
        <v>1.6260520871780343E-2</v>
      </c>
      <c r="AC28">
        <f t="shared" si="3"/>
        <v>0.95069885767861451</v>
      </c>
      <c r="AD28">
        <f t="shared" si="4"/>
        <v>2.9101502296973436</v>
      </c>
      <c r="AE28">
        <f t="shared" si="13"/>
        <v>3.0610641910344287</v>
      </c>
      <c r="AG28" s="3">
        <f t="shared" si="14"/>
        <v>44501</v>
      </c>
      <c r="AH28">
        <f t="shared" si="15"/>
        <v>1.1616680753337323</v>
      </c>
      <c r="AI28">
        <f t="shared" si="16"/>
        <v>1.229554332539984</v>
      </c>
      <c r="AJ28">
        <f t="shared" si="17"/>
        <v>1.0584386010493996</v>
      </c>
      <c r="AL28" s="3">
        <f t="shared" si="18"/>
        <v>44501</v>
      </c>
      <c r="AM28">
        <f t="shared" ref="AM28:AP28" si="39">X28/(ROW()-ROW(AL$8)+1)</f>
        <v>1.4497625917005833E-4</v>
      </c>
      <c r="AN28">
        <f t="shared" si="39"/>
        <v>1.3782876398349322E-4</v>
      </c>
      <c r="AO28">
        <f t="shared" si="39"/>
        <v>4.2190269392440691E-4</v>
      </c>
      <c r="AP28">
        <f t="shared" si="39"/>
        <v>7.7431051770382583E-4</v>
      </c>
    </row>
    <row r="29" spans="1:42" x14ac:dyDescent="0.25">
      <c r="A29" s="2">
        <v>44508</v>
      </c>
      <c r="B29" s="14">
        <v>1281</v>
      </c>
      <c r="C29" s="14">
        <v>435</v>
      </c>
      <c r="D29" s="14">
        <v>1180</v>
      </c>
      <c r="E29" s="14">
        <v>0</v>
      </c>
      <c r="F29" s="14">
        <v>6196500</v>
      </c>
      <c r="G29" s="14">
        <v>2512250</v>
      </c>
      <c r="H29" s="14">
        <v>2025997</v>
      </c>
      <c r="I29" s="14">
        <v>122</v>
      </c>
      <c r="K29" s="3">
        <f t="shared" si="6"/>
        <v>44508</v>
      </c>
      <c r="L29" s="4">
        <f t="shared" si="0"/>
        <v>2.0672960542241587E-4</v>
      </c>
      <c r="M29" s="4">
        <f t="shared" si="0"/>
        <v>1.7315155736889244E-4</v>
      </c>
      <c r="N29" s="4">
        <f t="shared" si="0"/>
        <v>5.8242929283705753E-4</v>
      </c>
      <c r="O29" s="4">
        <f t="shared" si="0"/>
        <v>0</v>
      </c>
      <c r="Q29" s="3">
        <f t="shared" si="7"/>
        <v>44508</v>
      </c>
      <c r="R29" s="5">
        <f t="shared" si="8"/>
        <v>2.0675097693279674E-4</v>
      </c>
      <c r="S29" s="5">
        <f t="shared" si="1"/>
        <v>1.7316654983043578E-4</v>
      </c>
      <c r="T29" s="5">
        <f t="shared" si="1"/>
        <v>5.8259897066436186E-4</v>
      </c>
      <c r="U29" s="5">
        <f t="shared" si="1"/>
        <v>0</v>
      </c>
      <c r="W29" s="3">
        <f t="shared" si="9"/>
        <v>44508</v>
      </c>
      <c r="X29">
        <f t="shared" si="20"/>
        <v>3.2512524195040218E-3</v>
      </c>
      <c r="Y29">
        <f t="shared" si="10"/>
        <v>3.0675705934837933E-3</v>
      </c>
      <c r="Z29">
        <f t="shared" si="11"/>
        <v>9.4425555430769064E-3</v>
      </c>
      <c r="AA29">
        <f t="shared" si="12"/>
        <v>1.6260520871780343E-2</v>
      </c>
      <c r="AC29">
        <f t="shared" si="3"/>
        <v>0.94350428625032778</v>
      </c>
      <c r="AD29">
        <f t="shared" si="4"/>
        <v>2.9042825116966364</v>
      </c>
      <c r="AE29">
        <f t="shared" si="13"/>
        <v>3.0781868763297604</v>
      </c>
      <c r="AG29" s="3">
        <f t="shared" si="14"/>
        <v>44508</v>
      </c>
      <c r="AH29">
        <f t="shared" si="15"/>
        <v>1.1528769593284427</v>
      </c>
      <c r="AI29">
        <f t="shared" si="16"/>
        <v>1.227075189705271</v>
      </c>
      <c r="AJ29">
        <f t="shared" si="17"/>
        <v>1.0643591926930773</v>
      </c>
      <c r="AL29" s="3">
        <f t="shared" si="18"/>
        <v>44508</v>
      </c>
      <c r="AM29">
        <f t="shared" ref="AM29:AP29" si="40">X29/(ROW()-ROW(AL$8)+1)</f>
        <v>1.4778420088654645E-4</v>
      </c>
      <c r="AN29">
        <f t="shared" si="40"/>
        <v>1.3943502697653606E-4</v>
      </c>
      <c r="AO29">
        <f t="shared" si="40"/>
        <v>4.2920707013985939E-4</v>
      </c>
      <c r="AP29">
        <f t="shared" si="40"/>
        <v>7.3911458508092471E-4</v>
      </c>
    </row>
    <row r="30" spans="1:42" x14ac:dyDescent="0.25">
      <c r="A30" s="2">
        <v>44515</v>
      </c>
      <c r="B30" s="14">
        <v>1416</v>
      </c>
      <c r="C30" s="14">
        <v>433</v>
      </c>
      <c r="D30" s="14">
        <v>1194</v>
      </c>
      <c r="E30" s="14">
        <v>0</v>
      </c>
      <c r="F30" s="14">
        <v>6195219</v>
      </c>
      <c r="G30" s="14">
        <v>2511815</v>
      </c>
      <c r="H30" s="14">
        <v>2024817</v>
      </c>
      <c r="I30" s="14">
        <v>122</v>
      </c>
      <c r="K30" s="3">
        <f t="shared" si="6"/>
        <v>44515</v>
      </c>
      <c r="L30" s="4">
        <f t="shared" si="0"/>
        <v>2.285633486080153E-4</v>
      </c>
      <c r="M30" s="4">
        <f t="shared" si="0"/>
        <v>1.7238530703893399E-4</v>
      </c>
      <c r="N30" s="4">
        <f t="shared" si="0"/>
        <v>5.8968291949346532E-4</v>
      </c>
      <c r="O30" s="4">
        <f t="shared" si="0"/>
        <v>0</v>
      </c>
      <c r="Q30" s="3">
        <f t="shared" si="7"/>
        <v>44515</v>
      </c>
      <c r="R30" s="5">
        <f t="shared" si="8"/>
        <v>2.2858947319097817E-4</v>
      </c>
      <c r="S30" s="5">
        <f t="shared" si="1"/>
        <v>1.7240016709372749E-4</v>
      </c>
      <c r="T30" s="5">
        <f t="shared" si="1"/>
        <v>5.8985685084582569E-4</v>
      </c>
      <c r="U30" s="5">
        <f t="shared" si="1"/>
        <v>0</v>
      </c>
      <c r="W30" s="3">
        <f t="shared" si="9"/>
        <v>44515</v>
      </c>
      <c r="X30">
        <f t="shared" si="20"/>
        <v>3.479841892695E-3</v>
      </c>
      <c r="Y30">
        <f t="shared" si="10"/>
        <v>3.2399707605775207E-3</v>
      </c>
      <c r="Z30">
        <f t="shared" si="11"/>
        <v>1.0032412393922732E-2</v>
      </c>
      <c r="AA30">
        <f t="shared" si="12"/>
        <v>1.6260520871780343E-2</v>
      </c>
      <c r="AC30">
        <f t="shared" si="3"/>
        <v>0.9310683819799328</v>
      </c>
      <c r="AD30">
        <f t="shared" si="4"/>
        <v>2.8830081087830761</v>
      </c>
      <c r="AE30">
        <f t="shared" si="13"/>
        <v>3.0964515223385742</v>
      </c>
      <c r="AG30" s="3">
        <f t="shared" si="14"/>
        <v>44515</v>
      </c>
      <c r="AH30">
        <f t="shared" si="15"/>
        <v>1.1376814083270468</v>
      </c>
      <c r="AI30">
        <f t="shared" si="16"/>
        <v>1.2180866385275231</v>
      </c>
      <c r="AJ30">
        <f t="shared" si="17"/>
        <v>1.0706746454780445</v>
      </c>
      <c r="AL30" s="3">
        <f t="shared" si="18"/>
        <v>44515</v>
      </c>
      <c r="AM30">
        <f t="shared" ref="AM30:AP30" si="41">X30/(ROW()-ROW(AL$8)+1)</f>
        <v>1.5129747359543479E-4</v>
      </c>
      <c r="AN30">
        <f t="shared" si="41"/>
        <v>1.4086829393815308E-4</v>
      </c>
      <c r="AO30">
        <f t="shared" si="41"/>
        <v>4.3619184321403185E-4</v>
      </c>
      <c r="AP30">
        <f t="shared" si="41"/>
        <v>7.0697916833827577E-4</v>
      </c>
    </row>
    <row r="31" spans="1:42" x14ac:dyDescent="0.25">
      <c r="A31" s="2">
        <v>44522</v>
      </c>
      <c r="B31" s="14">
        <v>1499</v>
      </c>
      <c r="C31" s="14">
        <v>486</v>
      </c>
      <c r="D31" s="14">
        <v>1274</v>
      </c>
      <c r="E31" s="14">
        <v>1</v>
      </c>
      <c r="F31" s="14">
        <v>6193803</v>
      </c>
      <c r="G31" s="14">
        <v>2511382</v>
      </c>
      <c r="H31" s="14">
        <v>2023623</v>
      </c>
      <c r="I31" s="14">
        <v>122</v>
      </c>
      <c r="K31" s="3">
        <f t="shared" si="6"/>
        <v>44522</v>
      </c>
      <c r="L31" s="4">
        <f t="shared" si="0"/>
        <v>2.4201609253636256E-4</v>
      </c>
      <c r="M31" s="4">
        <f t="shared" si="0"/>
        <v>1.9351894693837895E-4</v>
      </c>
      <c r="N31" s="4">
        <f t="shared" si="0"/>
        <v>6.2956390592516494E-4</v>
      </c>
      <c r="O31" s="4">
        <f t="shared" si="0"/>
        <v>8.1967213114754103E-3</v>
      </c>
      <c r="Q31" s="3">
        <f t="shared" si="7"/>
        <v>44522</v>
      </c>
      <c r="R31" s="5">
        <f t="shared" si="8"/>
        <v>2.4204538315686532E-4</v>
      </c>
      <c r="S31" s="5">
        <f t="shared" si="1"/>
        <v>1.9353767414591756E-4</v>
      </c>
      <c r="T31" s="5">
        <f t="shared" si="1"/>
        <v>6.2976216449631703E-4</v>
      </c>
      <c r="U31" s="5">
        <f t="shared" si="1"/>
        <v>8.23049913651548E-3</v>
      </c>
      <c r="W31" s="3">
        <f t="shared" si="9"/>
        <v>44522</v>
      </c>
      <c r="X31">
        <f t="shared" si="20"/>
        <v>3.7218872758518653E-3</v>
      </c>
      <c r="Y31">
        <f t="shared" si="10"/>
        <v>3.4335084347234383E-3</v>
      </c>
      <c r="Z31">
        <f t="shared" si="11"/>
        <v>1.0662174558419049E-2</v>
      </c>
      <c r="AA31">
        <f t="shared" si="12"/>
        <v>2.4491020008295825E-2</v>
      </c>
      <c r="AC31">
        <f t="shared" si="3"/>
        <v>0.92251811520475913</v>
      </c>
      <c r="AD31">
        <f t="shared" si="4"/>
        <v>2.8647225904977711</v>
      </c>
      <c r="AE31">
        <f t="shared" si="13"/>
        <v>3.1053293624070752</v>
      </c>
      <c r="AG31" s="3">
        <f t="shared" si="14"/>
        <v>44522</v>
      </c>
      <c r="AH31">
        <f t="shared" si="15"/>
        <v>1.1272337551421476</v>
      </c>
      <c r="AI31">
        <f t="shared" si="16"/>
        <v>1.2103609073948132</v>
      </c>
      <c r="AJ31">
        <f t="shared" si="17"/>
        <v>1.0737443781056601</v>
      </c>
      <c r="AL31" s="3">
        <f t="shared" si="18"/>
        <v>44522</v>
      </c>
      <c r="AM31">
        <f t="shared" ref="AM31:AP31" si="42">X31/(ROW()-ROW(AL$8)+1)</f>
        <v>1.5507863649382773E-4</v>
      </c>
      <c r="AN31">
        <f t="shared" si="42"/>
        <v>1.4306285144680993E-4</v>
      </c>
      <c r="AO31">
        <f t="shared" si="42"/>
        <v>4.4425727326746035E-4</v>
      </c>
      <c r="AP31">
        <f t="shared" si="42"/>
        <v>1.0204591670123261E-3</v>
      </c>
    </row>
    <row r="32" spans="1:42" x14ac:dyDescent="0.25">
      <c r="A32" s="2">
        <v>44529</v>
      </c>
      <c r="B32" s="14">
        <v>1551</v>
      </c>
      <c r="C32" s="14">
        <v>492</v>
      </c>
      <c r="D32" s="14">
        <v>1340</v>
      </c>
      <c r="E32" s="14">
        <v>0</v>
      </c>
      <c r="F32" s="14">
        <v>6192304</v>
      </c>
      <c r="G32" s="14">
        <v>2510896</v>
      </c>
      <c r="H32" s="14">
        <v>2022349</v>
      </c>
      <c r="I32" s="14">
        <v>121</v>
      </c>
      <c r="K32" s="3">
        <f t="shared" si="6"/>
        <v>44529</v>
      </c>
      <c r="L32" s="4">
        <f t="shared" si="0"/>
        <v>2.5047219903932366E-4</v>
      </c>
      <c r="M32" s="4">
        <f t="shared" si="0"/>
        <v>1.9594598900153572E-4</v>
      </c>
      <c r="N32" s="4">
        <f t="shared" si="0"/>
        <v>6.6259582297615303E-4</v>
      </c>
      <c r="O32" s="4">
        <f t="shared" si="0"/>
        <v>0</v>
      </c>
      <c r="Q32" s="3">
        <f t="shared" si="7"/>
        <v>44529</v>
      </c>
      <c r="R32" s="5">
        <f t="shared" si="8"/>
        <v>2.5050357243941814E-4</v>
      </c>
      <c r="S32" s="5">
        <f t="shared" si="1"/>
        <v>1.9596518892496501E-4</v>
      </c>
      <c r="T32" s="5">
        <f t="shared" si="1"/>
        <v>6.628154366038391E-4</v>
      </c>
      <c r="U32" s="5">
        <f t="shared" si="1"/>
        <v>0</v>
      </c>
      <c r="W32" s="3">
        <f t="shared" si="9"/>
        <v>44529</v>
      </c>
      <c r="X32">
        <f t="shared" si="20"/>
        <v>3.9723908482912837E-3</v>
      </c>
      <c r="Y32">
        <f t="shared" si="10"/>
        <v>3.6294736236484031E-3</v>
      </c>
      <c r="Z32">
        <f t="shared" si="11"/>
        <v>1.1324989995022888E-2</v>
      </c>
      <c r="AA32">
        <f t="shared" si="12"/>
        <v>2.4491020008295825E-2</v>
      </c>
      <c r="AC32">
        <f t="shared" si="3"/>
        <v>0.91367485281807415</v>
      </c>
      <c r="AD32">
        <f t="shared" si="4"/>
        <v>2.8509254067721734</v>
      </c>
      <c r="AE32">
        <f t="shared" si="13"/>
        <v>3.1202844184438052</v>
      </c>
      <c r="AG32" s="3">
        <f t="shared" si="14"/>
        <v>44529</v>
      </c>
      <c r="AH32">
        <f t="shared" si="15"/>
        <v>1.1164280878023387</v>
      </c>
      <c r="AI32">
        <f t="shared" si="16"/>
        <v>1.2045315220752715</v>
      </c>
      <c r="AJ32">
        <f t="shared" si="17"/>
        <v>1.0789154583582381</v>
      </c>
      <c r="AL32" s="3">
        <f t="shared" si="18"/>
        <v>44529</v>
      </c>
      <c r="AM32">
        <f t="shared" ref="AM32:AP32" si="43">X32/(ROW()-ROW(AL$8)+1)</f>
        <v>1.5889563393165136E-4</v>
      </c>
      <c r="AN32">
        <f t="shared" si="43"/>
        <v>1.4517894494593613E-4</v>
      </c>
      <c r="AO32">
        <f t="shared" si="43"/>
        <v>4.5299959980091552E-4</v>
      </c>
      <c r="AP32">
        <f t="shared" si="43"/>
        <v>9.7964080033183308E-4</v>
      </c>
    </row>
    <row r="33" spans="1:42" x14ac:dyDescent="0.25">
      <c r="A33" s="2">
        <v>44536</v>
      </c>
      <c r="B33" s="14">
        <v>1573</v>
      </c>
      <c r="C33" s="14">
        <v>481</v>
      </c>
      <c r="D33" s="14">
        <v>1323</v>
      </c>
      <c r="E33" s="14">
        <v>0</v>
      </c>
      <c r="F33" s="14">
        <v>6190753</v>
      </c>
      <c r="G33" s="14">
        <v>2510404</v>
      </c>
      <c r="H33" s="14">
        <v>2021009</v>
      </c>
      <c r="I33" s="14">
        <v>121</v>
      </c>
      <c r="K33" s="3">
        <f t="shared" si="6"/>
        <v>44536</v>
      </c>
      <c r="L33" s="4">
        <f t="shared" si="0"/>
        <v>2.5408863832881073E-4</v>
      </c>
      <c r="M33" s="4">
        <f t="shared" si="0"/>
        <v>1.9160262650951798E-4</v>
      </c>
      <c r="N33" s="4">
        <f t="shared" si="0"/>
        <v>6.5462350736686479E-4</v>
      </c>
      <c r="O33" s="4">
        <f t="shared" si="0"/>
        <v>0</v>
      </c>
      <c r="Q33" s="3">
        <f t="shared" si="7"/>
        <v>44536</v>
      </c>
      <c r="R33" s="5">
        <f t="shared" si="8"/>
        <v>2.5412092431594576E-4</v>
      </c>
      <c r="S33" s="5">
        <f t="shared" si="1"/>
        <v>1.9162098463778104E-4</v>
      </c>
      <c r="T33" s="5">
        <f t="shared" si="1"/>
        <v>6.5483786689005065E-4</v>
      </c>
      <c r="U33" s="5">
        <f t="shared" si="1"/>
        <v>0</v>
      </c>
      <c r="W33" s="3">
        <f t="shared" si="9"/>
        <v>44536</v>
      </c>
      <c r="X33">
        <f t="shared" si="20"/>
        <v>4.2265117726072296E-3</v>
      </c>
      <c r="Y33">
        <f t="shared" si="10"/>
        <v>3.8210946082861841E-3</v>
      </c>
      <c r="Z33">
        <f t="shared" si="11"/>
        <v>1.1979827861912939E-2</v>
      </c>
      <c r="AA33">
        <f t="shared" si="12"/>
        <v>2.4491020008295825E-2</v>
      </c>
      <c r="AC33">
        <f t="shared" si="3"/>
        <v>0.90407759728752546</v>
      </c>
      <c r="AD33">
        <f t="shared" si="4"/>
        <v>2.8344480049851799</v>
      </c>
      <c r="AE33">
        <f t="shared" si="13"/>
        <v>3.135182216094373</v>
      </c>
      <c r="AG33" s="3">
        <f t="shared" si="14"/>
        <v>44536</v>
      </c>
      <c r="AH33">
        <f t="shared" si="15"/>
        <v>1.1047011089902663</v>
      </c>
      <c r="AI33">
        <f t="shared" si="16"/>
        <v>1.197569730017441</v>
      </c>
      <c r="AJ33">
        <f t="shared" si="17"/>
        <v>1.0840667401086073</v>
      </c>
      <c r="AL33" s="3">
        <f t="shared" si="18"/>
        <v>44536</v>
      </c>
      <c r="AM33">
        <f t="shared" ref="AM33:AP33" si="44">X33/(ROW()-ROW(AL$8)+1)</f>
        <v>1.6255814510027805E-4</v>
      </c>
      <c r="AN33">
        <f t="shared" si="44"/>
        <v>1.4696517724177631E-4</v>
      </c>
      <c r="AO33">
        <f t="shared" si="44"/>
        <v>4.6076261007357459E-4</v>
      </c>
      <c r="AP33">
        <f t="shared" si="44"/>
        <v>9.4196230801137787E-4</v>
      </c>
    </row>
    <row r="34" spans="1:42" x14ac:dyDescent="0.25">
      <c r="A34" s="2">
        <v>44543</v>
      </c>
      <c r="B34" s="14">
        <v>1496</v>
      </c>
      <c r="C34" s="14">
        <v>470</v>
      </c>
      <c r="D34" s="14">
        <v>1186</v>
      </c>
      <c r="E34" s="14">
        <v>0</v>
      </c>
      <c r="F34" s="14">
        <v>6189180</v>
      </c>
      <c r="G34" s="14">
        <v>2509923</v>
      </c>
      <c r="H34" s="14">
        <v>2019686</v>
      </c>
      <c r="I34" s="14">
        <v>121</v>
      </c>
      <c r="K34" s="3">
        <f t="shared" si="6"/>
        <v>44543</v>
      </c>
      <c r="L34" s="4">
        <f t="shared" si="0"/>
        <v>2.4171214926694651E-4</v>
      </c>
      <c r="M34" s="4">
        <f t="shared" si="0"/>
        <v>1.872567405454271E-4</v>
      </c>
      <c r="N34" s="4">
        <f t="shared" si="0"/>
        <v>5.8721999360296601E-4</v>
      </c>
      <c r="O34" s="4">
        <f t="shared" si="0"/>
        <v>0</v>
      </c>
      <c r="Q34" s="3">
        <f t="shared" si="7"/>
        <v>44543</v>
      </c>
      <c r="R34" s="5">
        <f t="shared" si="8"/>
        <v>2.4174136635666735E-4</v>
      </c>
      <c r="S34" s="5">
        <f t="shared" si="1"/>
        <v>1.8727427527789921E-4</v>
      </c>
      <c r="T34" s="5">
        <f t="shared" si="1"/>
        <v>5.8739247478968842E-4</v>
      </c>
      <c r="U34" s="5">
        <f t="shared" si="1"/>
        <v>0</v>
      </c>
      <c r="W34" s="3">
        <f t="shared" si="9"/>
        <v>44543</v>
      </c>
      <c r="X34">
        <f t="shared" si="20"/>
        <v>4.468253138963897E-3</v>
      </c>
      <c r="Y34">
        <f t="shared" si="10"/>
        <v>4.008368883564083E-3</v>
      </c>
      <c r="Z34">
        <f t="shared" si="11"/>
        <v>1.2567220336702628E-2</v>
      </c>
      <c r="AA34">
        <f t="shared" si="12"/>
        <v>2.4491020008295825E-2</v>
      </c>
      <c r="AC34">
        <f t="shared" si="3"/>
        <v>0.8970773944319429</v>
      </c>
      <c r="AD34">
        <f t="shared" si="4"/>
        <v>2.8125578264835567</v>
      </c>
      <c r="AE34">
        <f t="shared" si="13"/>
        <v>3.1352454581296803</v>
      </c>
      <c r="AG34" s="3">
        <f t="shared" si="14"/>
        <v>44543</v>
      </c>
      <c r="AH34">
        <f t="shared" si="15"/>
        <v>1.0961474938128519</v>
      </c>
      <c r="AI34">
        <f t="shared" si="16"/>
        <v>1.1883210102977229</v>
      </c>
      <c r="AJ34">
        <f t="shared" si="17"/>
        <v>1.0840886076053995</v>
      </c>
      <c r="AL34" s="3">
        <f t="shared" si="18"/>
        <v>44543</v>
      </c>
      <c r="AM34">
        <f t="shared" ref="AM34:AP34" si="45">X34/(ROW()-ROW(AL$8)+1)</f>
        <v>1.6549085699866286E-4</v>
      </c>
      <c r="AN34">
        <f t="shared" si="45"/>
        <v>1.4845810679866973E-4</v>
      </c>
      <c r="AO34">
        <f t="shared" si="45"/>
        <v>4.654526050630603E-4</v>
      </c>
      <c r="AP34">
        <f t="shared" si="45"/>
        <v>9.0707481512206762E-4</v>
      </c>
    </row>
    <row r="35" spans="1:42" x14ac:dyDescent="0.25">
      <c r="A35" s="2">
        <v>44550</v>
      </c>
      <c r="B35" s="14">
        <v>1350</v>
      </c>
      <c r="C35" s="14">
        <v>463</v>
      </c>
      <c r="D35" s="14">
        <v>1130</v>
      </c>
      <c r="E35" s="14">
        <v>0</v>
      </c>
      <c r="F35" s="14">
        <v>6187684</v>
      </c>
      <c r="G35" s="14">
        <v>2509453</v>
      </c>
      <c r="H35" s="14">
        <v>2018500</v>
      </c>
      <c r="I35" s="14">
        <v>121</v>
      </c>
      <c r="K35" s="3">
        <f t="shared" si="6"/>
        <v>44550</v>
      </c>
      <c r="L35" s="4">
        <f t="shared" si="0"/>
        <v>2.1817533022048315E-4</v>
      </c>
      <c r="M35" s="4">
        <f t="shared" si="0"/>
        <v>1.845023596775871E-4</v>
      </c>
      <c r="N35" s="4">
        <f t="shared" si="0"/>
        <v>5.5982164973990582E-4</v>
      </c>
      <c r="O35" s="4">
        <f t="shared" si="0"/>
        <v>0</v>
      </c>
      <c r="Q35" s="3">
        <f t="shared" si="7"/>
        <v>44550</v>
      </c>
      <c r="R35" s="5">
        <f t="shared" si="8"/>
        <v>2.1819913392017945E-4</v>
      </c>
      <c r="S35" s="5">
        <f t="shared" si="1"/>
        <v>1.8451938233180506E-4</v>
      </c>
      <c r="T35" s="5">
        <f t="shared" si="1"/>
        <v>5.599784083869674E-4</v>
      </c>
      <c r="U35" s="5">
        <f t="shared" si="1"/>
        <v>0</v>
      </c>
      <c r="W35" s="3">
        <f t="shared" si="9"/>
        <v>44550</v>
      </c>
      <c r="X35">
        <f t="shared" si="20"/>
        <v>4.6864522728840763E-3</v>
      </c>
      <c r="Y35">
        <f t="shared" si="10"/>
        <v>4.1928882658958883E-3</v>
      </c>
      <c r="Z35">
        <f t="shared" si="11"/>
        <v>1.3127198745089596E-2</v>
      </c>
      <c r="AA35">
        <f t="shared" si="12"/>
        <v>2.4491020008295825E-2</v>
      </c>
      <c r="AC35">
        <f t="shared" si="3"/>
        <v>0.89468280519062127</v>
      </c>
      <c r="AD35">
        <f t="shared" si="4"/>
        <v>2.8010951527328847</v>
      </c>
      <c r="AE35">
        <f t="shared" si="13"/>
        <v>3.1308248425944463</v>
      </c>
      <c r="AG35" s="3">
        <f t="shared" si="14"/>
        <v>44550</v>
      </c>
      <c r="AH35">
        <f t="shared" si="15"/>
        <v>1.0932215221944854</v>
      </c>
      <c r="AI35">
        <f t="shared" si="16"/>
        <v>1.1834779681658063</v>
      </c>
      <c r="AJ35">
        <f t="shared" si="17"/>
        <v>1.0825600705245391</v>
      </c>
      <c r="AL35" s="3">
        <f t="shared" si="18"/>
        <v>44550</v>
      </c>
      <c r="AM35">
        <f t="shared" ref="AM35:AP35" si="46">X35/(ROW()-ROW(AL$8)+1)</f>
        <v>1.6737329546014559E-4</v>
      </c>
      <c r="AN35">
        <f t="shared" si="46"/>
        <v>1.4974600949628172E-4</v>
      </c>
      <c r="AO35">
        <f t="shared" si="46"/>
        <v>4.688285266103427E-4</v>
      </c>
      <c r="AP35">
        <f t="shared" si="46"/>
        <v>8.7467928601056512E-4</v>
      </c>
    </row>
    <row r="36" spans="1:42" x14ac:dyDescent="0.25">
      <c r="A36" s="2">
        <v>44557</v>
      </c>
      <c r="B36" s="14">
        <v>1303</v>
      </c>
      <c r="C36" s="14">
        <v>436</v>
      </c>
      <c r="D36" s="14">
        <v>1036</v>
      </c>
      <c r="E36" s="14">
        <v>0</v>
      </c>
      <c r="F36" s="14">
        <v>6186334</v>
      </c>
      <c r="G36" s="14">
        <v>2508990</v>
      </c>
      <c r="H36" s="14">
        <v>2017370</v>
      </c>
      <c r="I36" s="14">
        <v>121</v>
      </c>
      <c r="K36" s="3">
        <f t="shared" si="6"/>
        <v>44557</v>
      </c>
      <c r="L36" s="4">
        <f t="shared" si="0"/>
        <v>2.1062554980057655E-4</v>
      </c>
      <c r="M36" s="4">
        <f t="shared" si="0"/>
        <v>1.737751047234146E-4</v>
      </c>
      <c r="N36" s="4">
        <f t="shared" si="0"/>
        <v>5.1353990591710991E-4</v>
      </c>
      <c r="O36" s="4">
        <f t="shared" si="0"/>
        <v>0</v>
      </c>
      <c r="Q36" s="3">
        <f t="shared" si="7"/>
        <v>44557</v>
      </c>
      <c r="R36" s="5">
        <f t="shared" si="8"/>
        <v>2.1064773447683377E-4</v>
      </c>
      <c r="S36" s="5">
        <f t="shared" si="1"/>
        <v>1.7379020536633044E-4</v>
      </c>
      <c r="T36" s="5">
        <f t="shared" si="1"/>
        <v>5.1367181269608528E-4</v>
      </c>
      <c r="U36" s="5">
        <f t="shared" si="1"/>
        <v>0</v>
      </c>
      <c r="W36" s="3">
        <f t="shared" si="9"/>
        <v>44557</v>
      </c>
      <c r="X36">
        <f t="shared" si="20"/>
        <v>4.8971000073609102E-3</v>
      </c>
      <c r="Y36">
        <f t="shared" si="10"/>
        <v>4.3666784712622191E-3</v>
      </c>
      <c r="Z36">
        <f t="shared" si="11"/>
        <v>1.3640870557785682E-2</v>
      </c>
      <c r="AA36">
        <f t="shared" si="12"/>
        <v>2.4491020008295825E-2</v>
      </c>
      <c r="AC36">
        <f t="shared" si="3"/>
        <v>0.89168660323428028</v>
      </c>
      <c r="AD36">
        <f t="shared" si="4"/>
        <v>2.7854996910991949</v>
      </c>
      <c r="AE36">
        <f t="shared" si="13"/>
        <v>3.1238550416657289</v>
      </c>
      <c r="AG36" s="3">
        <f t="shared" si="14"/>
        <v>44557</v>
      </c>
      <c r="AH36">
        <f t="shared" si="15"/>
        <v>1.0895604342150251</v>
      </c>
      <c r="AI36">
        <f t="shared" si="16"/>
        <v>1.1768888006293734</v>
      </c>
      <c r="AJ36">
        <f t="shared" si="17"/>
        <v>1.0801500895884348</v>
      </c>
      <c r="AL36" s="3">
        <f t="shared" si="18"/>
        <v>44557</v>
      </c>
      <c r="AM36">
        <f t="shared" ref="AM36:AP36" si="47">X36/(ROW()-ROW(AL$8)+1)</f>
        <v>1.6886551749520381E-4</v>
      </c>
      <c r="AN36">
        <f t="shared" si="47"/>
        <v>1.505751196986972E-4</v>
      </c>
      <c r="AO36">
        <f t="shared" si="47"/>
        <v>4.7037484682019591E-4</v>
      </c>
      <c r="AP36">
        <f t="shared" si="47"/>
        <v>8.4451793132054567E-4</v>
      </c>
    </row>
    <row r="37" spans="1:42" x14ac:dyDescent="0.25">
      <c r="A37" s="2">
        <v>44564</v>
      </c>
      <c r="B37" s="14">
        <v>1205</v>
      </c>
      <c r="C37" s="14">
        <v>383</v>
      </c>
      <c r="D37" s="14">
        <v>984</v>
      </c>
      <c r="E37" s="14">
        <v>0</v>
      </c>
      <c r="F37" s="14">
        <v>6185031</v>
      </c>
      <c r="G37" s="14">
        <v>2508554</v>
      </c>
      <c r="H37" s="14">
        <v>2016334</v>
      </c>
      <c r="I37" s="14">
        <v>121</v>
      </c>
      <c r="K37" s="3">
        <f t="shared" si="6"/>
        <v>44564</v>
      </c>
      <c r="L37" s="4">
        <f t="shared" si="0"/>
        <v>1.9482521591241821E-4</v>
      </c>
      <c r="M37" s="4">
        <f t="shared" si="0"/>
        <v>1.5267759832955559E-4</v>
      </c>
      <c r="N37" s="4">
        <f t="shared" si="0"/>
        <v>4.880143865054103E-4</v>
      </c>
      <c r="O37" s="4">
        <f t="shared" si="0"/>
        <v>0</v>
      </c>
      <c r="Q37" s="3">
        <f t="shared" si="7"/>
        <v>44564</v>
      </c>
      <c r="R37" s="5">
        <f t="shared" si="8"/>
        <v>1.9484419681013132E-4</v>
      </c>
      <c r="S37" s="5">
        <f t="shared" si="1"/>
        <v>1.5268925474057755E-4</v>
      </c>
      <c r="T37" s="5">
        <f t="shared" si="1"/>
        <v>4.8813350428178459E-4</v>
      </c>
      <c r="U37" s="5">
        <f t="shared" si="1"/>
        <v>0</v>
      </c>
      <c r="W37" s="3">
        <f t="shared" si="9"/>
        <v>44564</v>
      </c>
      <c r="X37">
        <f t="shared" si="20"/>
        <v>5.0919442041710413E-3</v>
      </c>
      <c r="Y37">
        <f t="shared" si="10"/>
        <v>4.5193677260027968E-3</v>
      </c>
      <c r="Z37">
        <f t="shared" si="11"/>
        <v>1.4129004062067466E-2</v>
      </c>
      <c r="AA37">
        <f t="shared" si="12"/>
        <v>2.4491020008295825E-2</v>
      </c>
      <c r="AC37">
        <f t="shared" si="3"/>
        <v>0.88755248384316121</v>
      </c>
      <c r="AD37">
        <f t="shared" si="4"/>
        <v>2.7747759000371137</v>
      </c>
      <c r="AE37">
        <f t="shared" si="13"/>
        <v>3.1263231758669074</v>
      </c>
      <c r="AG37" s="3">
        <f t="shared" si="14"/>
        <v>44564</v>
      </c>
      <c r="AH37">
        <f t="shared" si="15"/>
        <v>1.084508913980734</v>
      </c>
      <c r="AI37">
        <f t="shared" si="16"/>
        <v>1.1723579404603413</v>
      </c>
      <c r="AJ37">
        <f t="shared" si="17"/>
        <v>1.0810035079906848</v>
      </c>
      <c r="AL37" s="3">
        <f t="shared" si="18"/>
        <v>44564</v>
      </c>
      <c r="AM37">
        <f t="shared" ref="AM37:AP37" si="48">X37/(ROW()-ROW(AL$8)+1)</f>
        <v>1.6973147347236803E-4</v>
      </c>
      <c r="AN37">
        <f t="shared" si="48"/>
        <v>1.506455908667599E-4</v>
      </c>
      <c r="AO37">
        <f t="shared" si="48"/>
        <v>4.7096680206891553E-4</v>
      </c>
      <c r="AP37">
        <f t="shared" si="48"/>
        <v>8.1636733360986079E-4</v>
      </c>
    </row>
    <row r="38" spans="1:42" x14ac:dyDescent="0.25">
      <c r="A38" s="2">
        <v>44571</v>
      </c>
      <c r="B38" s="14">
        <v>1121</v>
      </c>
      <c r="C38" s="14">
        <v>409</v>
      </c>
      <c r="D38" s="14">
        <v>1028</v>
      </c>
      <c r="E38" s="14">
        <v>0</v>
      </c>
      <c r="F38" s="14">
        <v>6183826</v>
      </c>
      <c r="G38" s="14">
        <v>2508171</v>
      </c>
      <c r="H38" s="14">
        <v>2015350</v>
      </c>
      <c r="I38" s="14">
        <v>121</v>
      </c>
      <c r="K38" s="3">
        <f t="shared" si="6"/>
        <v>44571</v>
      </c>
      <c r="L38" s="4">
        <f t="shared" si="0"/>
        <v>1.8127935682536993E-4</v>
      </c>
      <c r="M38" s="4">
        <f t="shared" si="0"/>
        <v>1.6306703171354745E-4</v>
      </c>
      <c r="N38" s="4">
        <f t="shared" si="0"/>
        <v>5.1008509688143502E-4</v>
      </c>
      <c r="O38" s="4">
        <f t="shared" si="0"/>
        <v>0</v>
      </c>
      <c r="Q38" s="3">
        <f t="shared" si="7"/>
        <v>44571</v>
      </c>
      <c r="R38" s="5">
        <f t="shared" si="8"/>
        <v>1.8129578991394769E-4</v>
      </c>
      <c r="S38" s="5">
        <f t="shared" si="1"/>
        <v>1.6308032858749417E-4</v>
      </c>
      <c r="T38" s="5">
        <f t="shared" si="1"/>
        <v>5.1021523454053961E-4</v>
      </c>
      <c r="U38" s="5">
        <f t="shared" si="1"/>
        <v>0</v>
      </c>
      <c r="W38" s="3">
        <f t="shared" si="9"/>
        <v>44571</v>
      </c>
      <c r="X38">
        <f t="shared" si="20"/>
        <v>5.2732399940849887E-3</v>
      </c>
      <c r="Y38">
        <f t="shared" si="10"/>
        <v>4.6824480545902911E-3</v>
      </c>
      <c r="Z38">
        <f t="shared" si="11"/>
        <v>1.4639219296608006E-2</v>
      </c>
      <c r="AA38">
        <f t="shared" si="12"/>
        <v>2.4491020008295825E-2</v>
      </c>
      <c r="AC38">
        <f t="shared" si="3"/>
        <v>0.88796414724962436</v>
      </c>
      <c r="AD38">
        <f t="shared" si="4"/>
        <v>2.7761337077449286</v>
      </c>
      <c r="AE38">
        <f t="shared" si="13"/>
        <v>3.1264029255502166</v>
      </c>
      <c r="AG38" s="3">
        <f t="shared" si="14"/>
        <v>44571</v>
      </c>
      <c r="AH38">
        <f t="shared" si="15"/>
        <v>1.0850119294553071</v>
      </c>
      <c r="AI38">
        <f t="shared" si="16"/>
        <v>1.1729316216170262</v>
      </c>
      <c r="AJ38">
        <f t="shared" si="17"/>
        <v>1.0810310834147754</v>
      </c>
      <c r="AL38" s="3">
        <f t="shared" si="18"/>
        <v>44571</v>
      </c>
      <c r="AM38">
        <f t="shared" ref="AM38:AP38" si="49">X38/(ROW()-ROW(AL$8)+1)</f>
        <v>1.7010451593822543E-4</v>
      </c>
      <c r="AN38">
        <f t="shared" si="49"/>
        <v>1.5104671143839648E-4</v>
      </c>
      <c r="AO38">
        <f t="shared" si="49"/>
        <v>4.7223288053574214E-4</v>
      </c>
      <c r="AP38">
        <f t="shared" si="49"/>
        <v>7.9003290349341374E-4</v>
      </c>
    </row>
    <row r="39" spans="1:42" x14ac:dyDescent="0.25">
      <c r="A39" s="2">
        <v>44578</v>
      </c>
      <c r="B39" s="14">
        <v>988</v>
      </c>
      <c r="C39" s="14">
        <v>386</v>
      </c>
      <c r="D39" s="14">
        <v>998</v>
      </c>
      <c r="E39" s="14">
        <v>0</v>
      </c>
      <c r="F39" s="14">
        <v>6182705</v>
      </c>
      <c r="G39" s="14">
        <v>2507762</v>
      </c>
      <c r="H39" s="14">
        <v>2014322</v>
      </c>
      <c r="I39" s="14">
        <v>121</v>
      </c>
      <c r="K39" s="3">
        <f t="shared" si="6"/>
        <v>44578</v>
      </c>
      <c r="L39" s="4">
        <f t="shared" si="0"/>
        <v>1.5980060507496315E-4</v>
      </c>
      <c r="M39" s="4">
        <f t="shared" si="0"/>
        <v>1.5392210265567467E-4</v>
      </c>
      <c r="N39" s="4">
        <f t="shared" si="0"/>
        <v>4.9545206774289318E-4</v>
      </c>
      <c r="O39" s="4">
        <f t="shared" si="0"/>
        <v>0</v>
      </c>
      <c r="Q39" s="3">
        <f t="shared" si="7"/>
        <v>44578</v>
      </c>
      <c r="R39" s="5">
        <f t="shared" si="8"/>
        <v>1.5981337455201172E-4</v>
      </c>
      <c r="S39" s="5">
        <f t="shared" si="1"/>
        <v>1.5393394987819295E-4</v>
      </c>
      <c r="T39" s="5">
        <f t="shared" si="1"/>
        <v>4.9557484467370938E-4</v>
      </c>
      <c r="U39" s="5">
        <f t="shared" si="1"/>
        <v>0</v>
      </c>
      <c r="W39" s="3">
        <f t="shared" si="9"/>
        <v>44578</v>
      </c>
      <c r="X39">
        <f t="shared" si="20"/>
        <v>5.4330533686370005E-3</v>
      </c>
      <c r="Y39">
        <f t="shared" si="10"/>
        <v>4.8363820044684839E-3</v>
      </c>
      <c r="Z39">
        <f t="shared" si="11"/>
        <v>1.5134794141281716E-2</v>
      </c>
      <c r="AA39">
        <f t="shared" si="12"/>
        <v>2.4491020008295825E-2</v>
      </c>
      <c r="AC39">
        <f t="shared" si="3"/>
        <v>0.89017752565935049</v>
      </c>
      <c r="AD39">
        <f t="shared" si="4"/>
        <v>2.7856884728298938</v>
      </c>
      <c r="AE39">
        <f t="shared" si="13"/>
        <v>3.1293628434019909</v>
      </c>
      <c r="AG39" s="3">
        <f t="shared" si="14"/>
        <v>44578</v>
      </c>
      <c r="AH39">
        <f t="shared" si="15"/>
        <v>1.087716477816173</v>
      </c>
      <c r="AI39">
        <f t="shared" si="16"/>
        <v>1.1769685619394654</v>
      </c>
      <c r="AJ39">
        <f t="shared" si="17"/>
        <v>1.0820545481691013</v>
      </c>
      <c r="AL39" s="3">
        <f t="shared" si="18"/>
        <v>44578</v>
      </c>
      <c r="AM39">
        <f t="shared" ref="AM39:AP39" si="50">X39/(ROW()-ROW(AL$8)+1)</f>
        <v>1.6978291776990626E-4</v>
      </c>
      <c r="AN39">
        <f t="shared" si="50"/>
        <v>1.5113693763964012E-4</v>
      </c>
      <c r="AO39">
        <f t="shared" si="50"/>
        <v>4.7296231691505361E-4</v>
      </c>
      <c r="AP39">
        <f t="shared" si="50"/>
        <v>7.6534437525924452E-4</v>
      </c>
    </row>
    <row r="40" spans="1:42" x14ac:dyDescent="0.25">
      <c r="A40" s="2">
        <v>44585</v>
      </c>
      <c r="B40" s="14">
        <v>981</v>
      </c>
      <c r="C40" s="14">
        <v>388</v>
      </c>
      <c r="D40" s="14">
        <v>1000</v>
      </c>
      <c r="E40" s="14">
        <v>0</v>
      </c>
      <c r="F40" s="14">
        <v>6181717</v>
      </c>
      <c r="G40" s="14">
        <v>2507376</v>
      </c>
      <c r="H40" s="14">
        <v>2013324</v>
      </c>
      <c r="I40" s="14">
        <v>121</v>
      </c>
      <c r="K40" s="3">
        <f t="shared" si="6"/>
        <v>44585</v>
      </c>
      <c r="L40" s="4">
        <f t="shared" si="0"/>
        <v>1.5869377391427011E-4</v>
      </c>
      <c r="M40" s="4">
        <f t="shared" si="0"/>
        <v>1.5474344494004888E-4</v>
      </c>
      <c r="N40" s="4">
        <f t="shared" si="0"/>
        <v>4.9669104426311905E-4</v>
      </c>
      <c r="O40" s="4">
        <f t="shared" si="0"/>
        <v>0</v>
      </c>
      <c r="Q40" s="3">
        <f t="shared" si="7"/>
        <v>44585</v>
      </c>
      <c r="R40" s="5">
        <f t="shared" si="8"/>
        <v>1.5870636710357342E-4</v>
      </c>
      <c r="S40" s="5">
        <f t="shared" si="1"/>
        <v>1.5475541894219945E-4</v>
      </c>
      <c r="T40" s="5">
        <f t="shared" si="1"/>
        <v>4.9681443611992407E-4</v>
      </c>
      <c r="U40" s="5">
        <f t="shared" si="1"/>
        <v>0</v>
      </c>
      <c r="W40" s="3">
        <f t="shared" si="9"/>
        <v>44585</v>
      </c>
      <c r="X40">
        <f t="shared" si="20"/>
        <v>5.5917597357405735E-3</v>
      </c>
      <c r="Y40">
        <f t="shared" si="10"/>
        <v>4.9911374234106838E-3</v>
      </c>
      <c r="Z40">
        <f t="shared" si="11"/>
        <v>1.5631608577401639E-2</v>
      </c>
      <c r="AA40">
        <f t="shared" si="12"/>
        <v>2.4491020008295825E-2</v>
      </c>
      <c r="AC40">
        <f t="shared" ref="AC40:AC71" si="51">Y40/$X40</f>
        <v>0.89258796144424413</v>
      </c>
      <c r="AD40">
        <f t="shared" ref="AD40:AD71" si="52">Z40/$X40</f>
        <v>2.7954721440354207</v>
      </c>
      <c r="AE40">
        <f t="shared" si="13"/>
        <v>3.1318730083612505</v>
      </c>
      <c r="AG40" s="3">
        <f t="shared" si="14"/>
        <v>44585</v>
      </c>
      <c r="AH40">
        <f t="shared" si="15"/>
        <v>1.0906618124784973</v>
      </c>
      <c r="AI40">
        <f t="shared" si="16"/>
        <v>1.1811022163453939</v>
      </c>
      <c r="AJ40">
        <f t="shared" si="17"/>
        <v>1.0829224997447866</v>
      </c>
      <c r="AL40" s="3">
        <f t="shared" si="18"/>
        <v>44585</v>
      </c>
      <c r="AM40">
        <f t="shared" ref="AM40:AP40" si="53">X40/(ROW()-ROW(AL$8)+1)</f>
        <v>1.6944726471941133E-4</v>
      </c>
      <c r="AN40">
        <f t="shared" si="53"/>
        <v>1.5124658858820255E-4</v>
      </c>
      <c r="AO40">
        <f t="shared" si="53"/>
        <v>4.7368510840611026E-4</v>
      </c>
      <c r="AP40">
        <f t="shared" si="53"/>
        <v>7.4215212146350987E-4</v>
      </c>
    </row>
    <row r="41" spans="1:42" x14ac:dyDescent="0.25">
      <c r="A41" s="2">
        <v>44592</v>
      </c>
      <c r="B41" s="14">
        <v>1123</v>
      </c>
      <c r="C41" s="14">
        <v>409</v>
      </c>
      <c r="D41" s="14">
        <v>1111</v>
      </c>
      <c r="E41" s="14">
        <v>0</v>
      </c>
      <c r="F41" s="14">
        <v>6180736</v>
      </c>
      <c r="G41" s="14">
        <v>2506988</v>
      </c>
      <c r="H41" s="14">
        <v>2012324</v>
      </c>
      <c r="I41" s="14">
        <v>121</v>
      </c>
      <c r="K41" s="3">
        <f t="shared" si="6"/>
        <v>44592</v>
      </c>
      <c r="L41" s="4">
        <f t="shared" si="0"/>
        <v>1.8169357176879905E-4</v>
      </c>
      <c r="M41" s="4">
        <f t="shared" si="0"/>
        <v>1.6314397994725144E-4</v>
      </c>
      <c r="N41" s="4">
        <f t="shared" si="0"/>
        <v>5.5209797229471998E-4</v>
      </c>
      <c r="O41" s="4">
        <f t="shared" si="0"/>
        <v>0</v>
      </c>
      <c r="Q41" s="3">
        <f t="shared" si="7"/>
        <v>44592</v>
      </c>
      <c r="R41" s="5">
        <f t="shared" si="8"/>
        <v>1.8171008004545493E-4</v>
      </c>
      <c r="S41" s="5">
        <f t="shared" si="1"/>
        <v>1.6315728937389595E-4</v>
      </c>
      <c r="T41" s="5">
        <f t="shared" si="1"/>
        <v>5.5225043449885606E-4</v>
      </c>
      <c r="U41" s="5">
        <f t="shared" si="1"/>
        <v>0</v>
      </c>
      <c r="W41" s="3">
        <f t="shared" si="9"/>
        <v>44592</v>
      </c>
      <c r="X41">
        <f t="shared" si="20"/>
        <v>5.7734698157860288E-3</v>
      </c>
      <c r="Y41">
        <f t="shared" si="10"/>
        <v>5.1542947127845799E-3</v>
      </c>
      <c r="Z41">
        <f t="shared" si="11"/>
        <v>1.6183859011900496E-2</v>
      </c>
      <c r="AA41">
        <f t="shared" si="12"/>
        <v>2.4491020008295825E-2</v>
      </c>
      <c r="AC41">
        <f t="shared" si="51"/>
        <v>0.89275511559643417</v>
      </c>
      <c r="AD41">
        <f t="shared" si="52"/>
        <v>2.8031425690751872</v>
      </c>
      <c r="AE41">
        <f t="shared" si="13"/>
        <v>3.1398784729477089</v>
      </c>
      <c r="AG41" s="3">
        <f t="shared" si="14"/>
        <v>44592</v>
      </c>
      <c r="AH41">
        <f t="shared" si="15"/>
        <v>1.0908660597442748</v>
      </c>
      <c r="AI41">
        <f t="shared" si="16"/>
        <v>1.1843430127289707</v>
      </c>
      <c r="AJ41">
        <f t="shared" si="17"/>
        <v>1.0856905869879285</v>
      </c>
      <c r="AL41" s="3">
        <f t="shared" si="18"/>
        <v>44592</v>
      </c>
      <c r="AM41">
        <f t="shared" ref="AM41:AP41" si="54">X41/(ROW()-ROW(AL$8)+1)</f>
        <v>1.6980793575841261E-4</v>
      </c>
      <c r="AN41">
        <f t="shared" si="54"/>
        <v>1.5159690331719352E-4</v>
      </c>
      <c r="AO41">
        <f t="shared" si="54"/>
        <v>4.7599585329119107E-4</v>
      </c>
      <c r="AP41">
        <f t="shared" si="54"/>
        <v>7.2032411789105363E-4</v>
      </c>
    </row>
    <row r="42" spans="1:42" x14ac:dyDescent="0.25">
      <c r="A42" s="2">
        <v>44599</v>
      </c>
      <c r="B42" s="14">
        <v>1111</v>
      </c>
      <c r="C42" s="14">
        <v>439</v>
      </c>
      <c r="D42" s="14">
        <v>1136</v>
      </c>
      <c r="E42" s="14">
        <v>0</v>
      </c>
      <c r="F42" s="14">
        <v>6179613</v>
      </c>
      <c r="G42" s="14">
        <v>2506579</v>
      </c>
      <c r="H42" s="14">
        <v>2011213</v>
      </c>
      <c r="I42" s="14">
        <v>121</v>
      </c>
      <c r="K42" s="3">
        <f t="shared" si="6"/>
        <v>44599</v>
      </c>
      <c r="L42" s="4">
        <f t="shared" si="0"/>
        <v>1.797847211467773E-4</v>
      </c>
      <c r="M42" s="4">
        <f t="shared" si="0"/>
        <v>1.7513910393408705E-4</v>
      </c>
      <c r="N42" s="4">
        <f t="shared" si="0"/>
        <v>5.648332623148319E-4</v>
      </c>
      <c r="O42" s="4">
        <f t="shared" si="0"/>
        <v>0</v>
      </c>
      <c r="Q42" s="3">
        <f t="shared" si="7"/>
        <v>44599</v>
      </c>
      <c r="R42" s="5">
        <f t="shared" si="8"/>
        <v>1.7980088435704301E-4</v>
      </c>
      <c r="S42" s="5">
        <f t="shared" si="1"/>
        <v>1.7515444257789483E-4</v>
      </c>
      <c r="T42" s="5">
        <f t="shared" si="1"/>
        <v>5.6499284071488676E-4</v>
      </c>
      <c r="U42" s="5">
        <f t="shared" si="1"/>
        <v>0</v>
      </c>
      <c r="W42" s="3">
        <f t="shared" si="9"/>
        <v>44599</v>
      </c>
      <c r="X42">
        <f t="shared" si="20"/>
        <v>5.9532707001430721E-3</v>
      </c>
      <c r="Y42">
        <f t="shared" si="10"/>
        <v>5.3294491553624746E-3</v>
      </c>
      <c r="Z42">
        <f t="shared" si="11"/>
        <v>1.6748851852615383E-2</v>
      </c>
      <c r="AA42">
        <f t="shared" si="12"/>
        <v>2.4491020008295825E-2</v>
      </c>
      <c r="AC42">
        <f t="shared" si="51"/>
        <v>0.89521364369243184</v>
      </c>
      <c r="AD42">
        <f t="shared" si="52"/>
        <v>2.8133865728989722</v>
      </c>
      <c r="AE42">
        <f t="shared" si="13"/>
        <v>3.1426984974165184</v>
      </c>
      <c r="AG42" s="3">
        <f t="shared" si="14"/>
        <v>44599</v>
      </c>
      <c r="AH42">
        <f t="shared" si="15"/>
        <v>1.0938701588639532</v>
      </c>
      <c r="AI42">
        <f t="shared" si="16"/>
        <v>1.1886711601749536</v>
      </c>
      <c r="AJ42">
        <f t="shared" si="17"/>
        <v>1.0866656801475016</v>
      </c>
      <c r="AL42" s="3">
        <f t="shared" si="18"/>
        <v>44599</v>
      </c>
      <c r="AM42">
        <f t="shared" ref="AM42:AP42" si="55">X42/(ROW()-ROW(AL$8)+1)</f>
        <v>1.7009344857551634E-4</v>
      </c>
      <c r="AN42">
        <f t="shared" si="55"/>
        <v>1.5226997586749926E-4</v>
      </c>
      <c r="AO42">
        <f t="shared" si="55"/>
        <v>4.7853862436043952E-4</v>
      </c>
      <c r="AP42">
        <f t="shared" si="55"/>
        <v>6.9974342880845214E-4</v>
      </c>
    </row>
    <row r="43" spans="1:42" x14ac:dyDescent="0.25">
      <c r="A43" s="2">
        <v>44606</v>
      </c>
      <c r="B43" s="14">
        <v>1132</v>
      </c>
      <c r="C43" s="14">
        <v>411</v>
      </c>
      <c r="D43" s="14">
        <v>1088</v>
      </c>
      <c r="E43" s="14">
        <v>0</v>
      </c>
      <c r="F43" s="14">
        <v>6178502</v>
      </c>
      <c r="G43" s="14">
        <v>2506140</v>
      </c>
      <c r="H43" s="14">
        <v>2010077</v>
      </c>
      <c r="I43" s="14">
        <v>121</v>
      </c>
      <c r="K43" s="3">
        <f t="shared" si="6"/>
        <v>44606</v>
      </c>
      <c r="L43" s="4">
        <f t="shared" si="0"/>
        <v>1.8321593162873461E-4</v>
      </c>
      <c r="M43" s="4">
        <f t="shared" si="0"/>
        <v>1.6399722282075223E-4</v>
      </c>
      <c r="N43" s="4">
        <f t="shared" si="0"/>
        <v>5.4127279701225381E-4</v>
      </c>
      <c r="O43" s="4">
        <f t="shared" si="0"/>
        <v>0</v>
      </c>
      <c r="Q43" s="3">
        <f t="shared" si="7"/>
        <v>44606</v>
      </c>
      <c r="R43" s="5">
        <f t="shared" si="8"/>
        <v>1.8323271771788485E-4</v>
      </c>
      <c r="S43" s="5">
        <f t="shared" si="1"/>
        <v>1.6401067183575597E-4</v>
      </c>
      <c r="T43" s="5">
        <f t="shared" si="1"/>
        <v>5.4141933801409936E-4</v>
      </c>
      <c r="U43" s="5">
        <f t="shared" si="1"/>
        <v>0</v>
      </c>
      <c r="W43" s="3">
        <f t="shared" si="9"/>
        <v>44606</v>
      </c>
      <c r="X43">
        <f t="shared" si="20"/>
        <v>6.1365034178609565E-3</v>
      </c>
      <c r="Y43">
        <f t="shared" si="10"/>
        <v>5.4934598271982309E-3</v>
      </c>
      <c r="Z43">
        <f t="shared" si="11"/>
        <v>1.7290271190629484E-2</v>
      </c>
      <c r="AA43">
        <f t="shared" si="12"/>
        <v>2.4491020008295825E-2</v>
      </c>
      <c r="AC43">
        <f t="shared" si="51"/>
        <v>0.89521009818212149</v>
      </c>
      <c r="AD43">
        <f t="shared" si="52"/>
        <v>2.8176096407449691</v>
      </c>
      <c r="AE43">
        <f t="shared" si="13"/>
        <v>3.1474283483470655</v>
      </c>
      <c r="AG43" s="3">
        <f t="shared" si="14"/>
        <v>44606</v>
      </c>
      <c r="AH43">
        <f t="shared" si="15"/>
        <v>1.0938658265708143</v>
      </c>
      <c r="AI43">
        <f t="shared" si="16"/>
        <v>1.1904554293558596</v>
      </c>
      <c r="AJ43">
        <f t="shared" si="17"/>
        <v>1.0883011430093272</v>
      </c>
      <c r="AL43" s="3">
        <f t="shared" si="18"/>
        <v>44606</v>
      </c>
      <c r="AM43">
        <f t="shared" ref="AM43:AP43" si="56">X43/(ROW()-ROW(AL$8)+1)</f>
        <v>1.7045842827391545E-4</v>
      </c>
      <c r="AN43">
        <f t="shared" si="56"/>
        <v>1.5259610631106196E-4</v>
      </c>
      <c r="AO43">
        <f t="shared" si="56"/>
        <v>4.8028531085081899E-4</v>
      </c>
      <c r="AP43">
        <f t="shared" si="56"/>
        <v>6.8030611134155066E-4</v>
      </c>
    </row>
    <row r="44" spans="1:42" x14ac:dyDescent="0.25">
      <c r="A44" s="2">
        <v>44613</v>
      </c>
      <c r="B44" s="14">
        <v>1061</v>
      </c>
      <c r="C44" s="14">
        <v>392</v>
      </c>
      <c r="D44" s="14">
        <v>1050</v>
      </c>
      <c r="E44" s="14">
        <v>0</v>
      </c>
      <c r="F44" s="14">
        <v>6177370</v>
      </c>
      <c r="G44" s="14">
        <v>2505729</v>
      </c>
      <c r="H44" s="14">
        <v>2008989</v>
      </c>
      <c r="I44" s="14">
        <v>121</v>
      </c>
      <c r="K44" s="3">
        <f t="shared" si="6"/>
        <v>44613</v>
      </c>
      <c r="L44" s="4">
        <f t="shared" si="0"/>
        <v>1.7175594144433633E-4</v>
      </c>
      <c r="M44" s="4">
        <f t="shared" si="0"/>
        <v>1.5644149866166692E-4</v>
      </c>
      <c r="N44" s="4">
        <f t="shared" si="0"/>
        <v>5.2265094532623129E-4</v>
      </c>
      <c r="O44" s="4">
        <f t="shared" si="0"/>
        <v>0</v>
      </c>
      <c r="Q44" s="3">
        <f t="shared" si="7"/>
        <v>44613</v>
      </c>
      <c r="R44" s="5">
        <f t="shared" si="8"/>
        <v>1.7177069318523023E-4</v>
      </c>
      <c r="S44" s="5">
        <f t="shared" si="1"/>
        <v>1.5645373690932292E-4</v>
      </c>
      <c r="T44" s="5">
        <f t="shared" si="1"/>
        <v>5.2278757494001675E-4</v>
      </c>
      <c r="U44" s="5">
        <f t="shared" si="1"/>
        <v>0</v>
      </c>
      <c r="W44" s="3">
        <f t="shared" si="9"/>
        <v>44613</v>
      </c>
      <c r="X44">
        <f t="shared" si="20"/>
        <v>6.308274111046187E-3</v>
      </c>
      <c r="Y44">
        <f t="shared" si="10"/>
        <v>5.6499135641075535E-3</v>
      </c>
      <c r="Z44">
        <f t="shared" si="11"/>
        <v>1.78130587655695E-2</v>
      </c>
      <c r="AA44">
        <f t="shared" si="12"/>
        <v>2.4491020008295825E-2</v>
      </c>
      <c r="AC44">
        <f t="shared" si="51"/>
        <v>0.89563539323920582</v>
      </c>
      <c r="AD44">
        <f t="shared" si="52"/>
        <v>2.8237610560355497</v>
      </c>
      <c r="AE44">
        <f t="shared" si="13"/>
        <v>3.1528019966059793</v>
      </c>
      <c r="AG44" s="3">
        <f t="shared" si="14"/>
        <v>44613</v>
      </c>
      <c r="AH44">
        <f t="shared" si="15"/>
        <v>1.0943854986903521</v>
      </c>
      <c r="AI44">
        <f t="shared" si="16"/>
        <v>1.1930544358417112</v>
      </c>
      <c r="AJ44">
        <f t="shared" si="17"/>
        <v>1.0901592147094747</v>
      </c>
      <c r="AL44" s="3">
        <f t="shared" si="18"/>
        <v>44613</v>
      </c>
      <c r="AM44">
        <f t="shared" ref="AM44:AP44" si="57">X44/(ROW()-ROW(AL$8)+1)</f>
        <v>1.7049389489314019E-4</v>
      </c>
      <c r="AN44">
        <f t="shared" si="57"/>
        <v>1.5270036659750146E-4</v>
      </c>
      <c r="AO44">
        <f t="shared" si="57"/>
        <v>4.8143402069106755E-4</v>
      </c>
      <c r="AP44">
        <f t="shared" si="57"/>
        <v>6.6191945968367097E-4</v>
      </c>
    </row>
    <row r="45" spans="1:42" x14ac:dyDescent="0.25">
      <c r="A45" s="2">
        <v>44620</v>
      </c>
      <c r="B45" s="14">
        <v>1033</v>
      </c>
      <c r="C45" s="14">
        <v>366</v>
      </c>
      <c r="D45" s="14">
        <v>1017</v>
      </c>
      <c r="E45" s="14">
        <v>0</v>
      </c>
      <c r="F45" s="14">
        <v>6176309</v>
      </c>
      <c r="G45" s="14">
        <v>2505337</v>
      </c>
      <c r="H45" s="14">
        <v>2007939</v>
      </c>
      <c r="I45" s="14">
        <v>121</v>
      </c>
      <c r="K45" s="3">
        <f t="shared" si="6"/>
        <v>44620</v>
      </c>
      <c r="L45" s="4">
        <f t="shared" si="0"/>
        <v>1.6725199467837505E-4</v>
      </c>
      <c r="M45" s="4">
        <f t="shared" si="0"/>
        <v>1.4608813105781776E-4</v>
      </c>
      <c r="N45" s="4">
        <f t="shared" si="0"/>
        <v>5.0648948996956584E-4</v>
      </c>
      <c r="O45" s="4">
        <f t="shared" si="0"/>
        <v>0</v>
      </c>
      <c r="Q45" s="3">
        <f t="shared" si="7"/>
        <v>44620</v>
      </c>
      <c r="R45" s="5">
        <f t="shared" si="8"/>
        <v>1.6726598285295835E-4</v>
      </c>
      <c r="S45" s="5">
        <f t="shared" si="1"/>
        <v>1.4609880296815466E-4</v>
      </c>
      <c r="T45" s="5">
        <f t="shared" si="1"/>
        <v>5.0661779909793442E-4</v>
      </c>
      <c r="U45" s="5">
        <f t="shared" si="1"/>
        <v>0</v>
      </c>
      <c r="W45" s="3">
        <f t="shared" si="9"/>
        <v>44620</v>
      </c>
      <c r="X45">
        <f t="shared" si="20"/>
        <v>6.4755400938991455E-3</v>
      </c>
      <c r="Y45">
        <f t="shared" si="10"/>
        <v>5.7960123670757081E-3</v>
      </c>
      <c r="Z45">
        <f t="shared" si="11"/>
        <v>1.8319676564667434E-2</v>
      </c>
      <c r="AA45">
        <f t="shared" si="12"/>
        <v>2.4491020008295825E-2</v>
      </c>
      <c r="AC45">
        <f t="shared" si="51"/>
        <v>0.89506238599871435</v>
      </c>
      <c r="AD45">
        <f t="shared" si="52"/>
        <v>2.8290577000561088</v>
      </c>
      <c r="AE45">
        <f t="shared" si="13"/>
        <v>3.1607380047586675</v>
      </c>
      <c r="AG45" s="3">
        <f t="shared" si="14"/>
        <v>44620</v>
      </c>
      <c r="AH45">
        <f t="shared" si="15"/>
        <v>1.0936853356336305</v>
      </c>
      <c r="AI45">
        <f t="shared" si="16"/>
        <v>1.1952922968074242</v>
      </c>
      <c r="AJ45">
        <f t="shared" si="17"/>
        <v>1.0929032856739616</v>
      </c>
      <c r="AL45" s="3">
        <f t="shared" si="18"/>
        <v>44620</v>
      </c>
      <c r="AM45">
        <f t="shared" ref="AM45:AP45" si="58">X45/(ROW()-ROW(AL$8)+1)</f>
        <v>1.7040894983945119E-4</v>
      </c>
      <c r="AN45">
        <f t="shared" si="58"/>
        <v>1.5252664123883443E-4</v>
      </c>
      <c r="AO45">
        <f t="shared" si="58"/>
        <v>4.8209675170177461E-4</v>
      </c>
      <c r="AP45">
        <f t="shared" si="58"/>
        <v>6.4450052653410061E-4</v>
      </c>
    </row>
    <row r="46" spans="1:42" x14ac:dyDescent="0.25">
      <c r="A46" s="2">
        <v>44627</v>
      </c>
      <c r="B46" s="14">
        <v>991</v>
      </c>
      <c r="C46" s="14">
        <v>402</v>
      </c>
      <c r="D46" s="14">
        <v>1005</v>
      </c>
      <c r="E46" s="14">
        <v>0</v>
      </c>
      <c r="F46" s="14">
        <v>6175276</v>
      </c>
      <c r="G46" s="14">
        <v>2504971</v>
      </c>
      <c r="H46" s="14">
        <v>2006922</v>
      </c>
      <c r="I46" s="14">
        <v>121</v>
      </c>
      <c r="K46" s="3">
        <f t="shared" si="6"/>
        <v>44627</v>
      </c>
      <c r="L46" s="4">
        <f t="shared" si="0"/>
        <v>1.604786571482797E-4</v>
      </c>
      <c r="M46" s="4">
        <f t="shared" si="0"/>
        <v>1.6048089977887967E-4</v>
      </c>
      <c r="N46" s="4">
        <f t="shared" si="0"/>
        <v>5.0076684594618022E-4</v>
      </c>
      <c r="O46" s="4">
        <f t="shared" si="0"/>
        <v>0</v>
      </c>
      <c r="Q46" s="3">
        <f t="shared" si="7"/>
        <v>44627</v>
      </c>
      <c r="R46" s="5">
        <f t="shared" si="8"/>
        <v>1.6049153522578922E-4</v>
      </c>
      <c r="S46" s="5">
        <f t="shared" si="1"/>
        <v>1.6049377821626955E-4</v>
      </c>
      <c r="T46" s="5">
        <f t="shared" si="1"/>
        <v>5.0089227153753146E-4</v>
      </c>
      <c r="U46" s="5">
        <f t="shared" si="1"/>
        <v>0</v>
      </c>
      <c r="W46" s="3">
        <f t="shared" si="9"/>
        <v>44627</v>
      </c>
      <c r="X46">
        <f t="shared" si="20"/>
        <v>6.636031629124935E-3</v>
      </c>
      <c r="Y46">
        <f t="shared" si="10"/>
        <v>5.9565061452919775E-3</v>
      </c>
      <c r="Z46">
        <f t="shared" si="11"/>
        <v>1.8820568836204966E-2</v>
      </c>
      <c r="AA46">
        <f t="shared" si="12"/>
        <v>2.4491020008295825E-2</v>
      </c>
      <c r="AC46">
        <f t="shared" si="51"/>
        <v>0.89760062612562264</v>
      </c>
      <c r="AD46">
        <f t="shared" si="52"/>
        <v>2.8361180126995196</v>
      </c>
      <c r="AE46">
        <f t="shared" si="13"/>
        <v>3.1596658136717855</v>
      </c>
      <c r="AG46" s="3">
        <f t="shared" si="14"/>
        <v>44627</v>
      </c>
      <c r="AH46">
        <f t="shared" si="15"/>
        <v>1.0967868356503236</v>
      </c>
      <c r="AI46">
        <f t="shared" si="16"/>
        <v>1.1982753173783915</v>
      </c>
      <c r="AJ46">
        <f t="shared" si="17"/>
        <v>1.0925325491054894</v>
      </c>
      <c r="AL46" s="3">
        <f t="shared" si="18"/>
        <v>44627</v>
      </c>
      <c r="AM46">
        <f t="shared" ref="AM46:AP46" si="59">X46/(ROW()-ROW(AL$8)+1)</f>
        <v>1.7015465715704961E-4</v>
      </c>
      <c r="AN46">
        <f t="shared" si="59"/>
        <v>1.5273092680235839E-4</v>
      </c>
      <c r="AO46">
        <f t="shared" si="59"/>
        <v>4.8257868810781964E-4</v>
      </c>
      <c r="AP46">
        <f t="shared" si="59"/>
        <v>6.2797487200758528E-4</v>
      </c>
    </row>
    <row r="47" spans="1:42" x14ac:dyDescent="0.25">
      <c r="A47" s="2">
        <v>44634</v>
      </c>
      <c r="B47" s="14">
        <v>926</v>
      </c>
      <c r="C47" s="14">
        <v>361</v>
      </c>
      <c r="D47" s="14">
        <v>1035</v>
      </c>
      <c r="E47" s="14">
        <v>0</v>
      </c>
      <c r="F47" s="14">
        <v>6174285</v>
      </c>
      <c r="G47" s="14">
        <v>2504569</v>
      </c>
      <c r="H47" s="14">
        <v>2005917</v>
      </c>
      <c r="I47" s="14">
        <v>121</v>
      </c>
      <c r="K47" s="3">
        <f t="shared" si="6"/>
        <v>44634</v>
      </c>
      <c r="L47" s="4">
        <f t="shared" si="0"/>
        <v>1.4997687991403054E-4</v>
      </c>
      <c r="M47" s="4">
        <f t="shared" si="0"/>
        <v>1.4413657599371388E-4</v>
      </c>
      <c r="N47" s="4">
        <f t="shared" si="0"/>
        <v>5.159734924226675E-4</v>
      </c>
      <c r="O47" s="4">
        <f t="shared" si="0"/>
        <v>0</v>
      </c>
      <c r="Q47" s="3">
        <f t="shared" si="7"/>
        <v>44634</v>
      </c>
      <c r="R47" s="5">
        <f t="shared" si="8"/>
        <v>1.4998812757088738E-4</v>
      </c>
      <c r="S47" s="5">
        <f t="shared" si="1"/>
        <v>1.4414696466819881E-4</v>
      </c>
      <c r="T47" s="5">
        <f t="shared" si="1"/>
        <v>5.1610665255185934E-4</v>
      </c>
      <c r="U47" s="5">
        <f t="shared" si="1"/>
        <v>0</v>
      </c>
      <c r="W47" s="3">
        <f t="shared" si="9"/>
        <v>44634</v>
      </c>
      <c r="X47">
        <f t="shared" si="20"/>
        <v>6.7860197566958222E-3</v>
      </c>
      <c r="Y47">
        <f t="shared" si="10"/>
        <v>6.1006531099601765E-3</v>
      </c>
      <c r="Z47">
        <f t="shared" si="11"/>
        <v>1.9336675488756824E-2</v>
      </c>
      <c r="AA47">
        <f t="shared" si="12"/>
        <v>2.4491020008295825E-2</v>
      </c>
      <c r="AC47">
        <f t="shared" si="51"/>
        <v>0.89900314598120812</v>
      </c>
      <c r="AD47">
        <f t="shared" si="52"/>
        <v>2.8494870604638551</v>
      </c>
      <c r="AE47">
        <f t="shared" si="13"/>
        <v>3.1696074404209238</v>
      </c>
      <c r="AG47" s="3">
        <f t="shared" si="14"/>
        <v>44634</v>
      </c>
      <c r="AH47">
        <f t="shared" si="15"/>
        <v>1.098500588147338</v>
      </c>
      <c r="AI47">
        <f t="shared" si="16"/>
        <v>1.2039238129209335</v>
      </c>
      <c r="AJ47">
        <f t="shared" si="17"/>
        <v>1.0959701122703955</v>
      </c>
      <c r="AL47" s="3">
        <f t="shared" si="18"/>
        <v>44634</v>
      </c>
      <c r="AM47">
        <f t="shared" ref="AM47:AP47" si="60">X47/(ROW()-ROW(AL$8)+1)</f>
        <v>1.6965049391739557E-4</v>
      </c>
      <c r="AN47">
        <f t="shared" si="60"/>
        <v>1.5251632774900442E-4</v>
      </c>
      <c r="AO47">
        <f t="shared" si="60"/>
        <v>4.8341688721892059E-4</v>
      </c>
      <c r="AP47">
        <f t="shared" si="60"/>
        <v>6.1227550020739559E-4</v>
      </c>
    </row>
    <row r="48" spans="1:42" x14ac:dyDescent="0.25">
      <c r="A48" s="2">
        <v>44641</v>
      </c>
      <c r="B48" s="14">
        <v>994</v>
      </c>
      <c r="C48" s="14">
        <v>438</v>
      </c>
      <c r="D48" s="14">
        <v>1025</v>
      </c>
      <c r="E48" s="14">
        <v>1</v>
      </c>
      <c r="F48" s="14">
        <v>6173359</v>
      </c>
      <c r="G48" s="14">
        <v>2504208</v>
      </c>
      <c r="H48" s="14">
        <v>2004882</v>
      </c>
      <c r="I48" s="14">
        <v>121</v>
      </c>
      <c r="K48" s="3">
        <f t="shared" si="6"/>
        <v>44641</v>
      </c>
      <c r="L48" s="4">
        <f t="shared" si="0"/>
        <v>1.6101444934597193E-4</v>
      </c>
      <c r="M48" s="4">
        <f t="shared" si="0"/>
        <v>1.7490559889593837E-4</v>
      </c>
      <c r="N48" s="4">
        <f t="shared" si="0"/>
        <v>5.1125203378552951E-4</v>
      </c>
      <c r="O48" s="4">
        <f t="shared" si="0"/>
        <v>8.2644628099173556E-3</v>
      </c>
      <c r="Q48" s="3">
        <f t="shared" si="7"/>
        <v>44641</v>
      </c>
      <c r="R48" s="5">
        <f t="shared" si="8"/>
        <v>1.6102741356410511E-4</v>
      </c>
      <c r="S48" s="5">
        <f t="shared" si="1"/>
        <v>1.7492089666405676E-4</v>
      </c>
      <c r="T48" s="5">
        <f t="shared" si="1"/>
        <v>5.1138276766711326E-4</v>
      </c>
      <c r="U48" s="5">
        <f t="shared" si="1"/>
        <v>8.2988028146950658E-3</v>
      </c>
      <c r="W48" s="3">
        <f t="shared" si="9"/>
        <v>44641</v>
      </c>
      <c r="X48">
        <f t="shared" si="20"/>
        <v>6.9470471702599273E-3</v>
      </c>
      <c r="Y48">
        <f t="shared" si="10"/>
        <v>6.2755740066242332E-3</v>
      </c>
      <c r="Z48">
        <f t="shared" si="11"/>
        <v>1.9848058256423936E-2</v>
      </c>
      <c r="AA48">
        <f t="shared" si="12"/>
        <v>3.2789822822990894E-2</v>
      </c>
      <c r="AC48">
        <f t="shared" si="51"/>
        <v>0.90334409034816288</v>
      </c>
      <c r="AD48">
        <f t="shared" si="52"/>
        <v>2.8570495881174951</v>
      </c>
      <c r="AE48">
        <f t="shared" si="13"/>
        <v>3.1627478594743934</v>
      </c>
      <c r="AG48" s="3">
        <f t="shared" si="14"/>
        <v>44641</v>
      </c>
      <c r="AH48">
        <f t="shared" si="15"/>
        <v>1.1038048298082612</v>
      </c>
      <c r="AI48">
        <f t="shared" si="16"/>
        <v>1.2071190220708246</v>
      </c>
      <c r="AJ48">
        <f t="shared" si="17"/>
        <v>1.0935982426173201</v>
      </c>
      <c r="AL48" s="3">
        <f t="shared" si="18"/>
        <v>44641</v>
      </c>
      <c r="AM48">
        <f t="shared" ref="AM48:AP48" si="61">X48/(ROW()-ROW(AL$8)+1)</f>
        <v>1.6944017488438847E-4</v>
      </c>
      <c r="AN48">
        <f t="shared" si="61"/>
        <v>1.5306278064937154E-4</v>
      </c>
      <c r="AO48">
        <f t="shared" si="61"/>
        <v>4.8409898186399844E-4</v>
      </c>
      <c r="AP48">
        <f t="shared" si="61"/>
        <v>7.9975177617050961E-4</v>
      </c>
    </row>
    <row r="49" spans="1:42" x14ac:dyDescent="0.25">
      <c r="A49" s="2">
        <v>44648</v>
      </c>
      <c r="B49" s="14">
        <v>994</v>
      </c>
      <c r="C49" s="14">
        <v>440</v>
      </c>
      <c r="D49" s="14">
        <v>1098</v>
      </c>
      <c r="E49" s="14">
        <v>0</v>
      </c>
      <c r="F49" s="14">
        <v>6172365</v>
      </c>
      <c r="G49" s="14">
        <v>2503770</v>
      </c>
      <c r="H49" s="14">
        <v>2003857</v>
      </c>
      <c r="I49" s="14">
        <v>120</v>
      </c>
      <c r="K49" s="3">
        <f t="shared" si="6"/>
        <v>44648</v>
      </c>
      <c r="L49" s="4">
        <f t="shared" si="0"/>
        <v>1.6104037917394711E-4</v>
      </c>
      <c r="M49" s="4">
        <f t="shared" si="0"/>
        <v>1.7573499163261801E-4</v>
      </c>
      <c r="N49" s="4">
        <f t="shared" si="0"/>
        <v>5.4794329136260717E-4</v>
      </c>
      <c r="O49" s="4">
        <f t="shared" si="0"/>
        <v>0</v>
      </c>
      <c r="Q49" s="3">
        <f t="shared" si="7"/>
        <v>44648</v>
      </c>
      <c r="R49" s="5">
        <f t="shared" si="8"/>
        <v>1.6105334756814219E-4</v>
      </c>
      <c r="S49" s="5">
        <f t="shared" si="1"/>
        <v>1.7575043483553497E-4</v>
      </c>
      <c r="T49" s="5">
        <f t="shared" si="1"/>
        <v>5.4809346714897482E-4</v>
      </c>
      <c r="U49" s="5">
        <f t="shared" si="1"/>
        <v>0</v>
      </c>
      <c r="W49" s="3">
        <f t="shared" si="9"/>
        <v>44648</v>
      </c>
      <c r="X49">
        <f t="shared" si="20"/>
        <v>7.1081005178280695E-3</v>
      </c>
      <c r="Y49">
        <f t="shared" si="10"/>
        <v>6.4513244414597685E-3</v>
      </c>
      <c r="Z49">
        <f t="shared" si="11"/>
        <v>2.0396151723572911E-2</v>
      </c>
      <c r="AA49">
        <f t="shared" si="12"/>
        <v>3.2789822822990894E-2</v>
      </c>
      <c r="AC49">
        <f t="shared" si="51"/>
        <v>0.90760174610347466</v>
      </c>
      <c r="AD49">
        <f t="shared" si="52"/>
        <v>2.8694236487535068</v>
      </c>
      <c r="AE49">
        <f t="shared" si="13"/>
        <v>3.1615448748005903</v>
      </c>
      <c r="AG49" s="3">
        <f t="shared" si="14"/>
        <v>44648</v>
      </c>
      <c r="AH49">
        <f t="shared" si="15"/>
        <v>1.1090073003137835</v>
      </c>
      <c r="AI49">
        <f t="shared" si="16"/>
        <v>1.2123471301289102</v>
      </c>
      <c r="AJ49">
        <f t="shared" si="17"/>
        <v>1.093182280933487</v>
      </c>
      <c r="AL49" s="3">
        <f t="shared" si="18"/>
        <v>44648</v>
      </c>
      <c r="AM49">
        <f t="shared" ref="AM49:AP49" si="62">X49/(ROW()-ROW(AL$8)+1)</f>
        <v>1.6924048851971594E-4</v>
      </c>
      <c r="AN49">
        <f t="shared" si="62"/>
        <v>1.5360296289189924E-4</v>
      </c>
      <c r="AO49">
        <f t="shared" si="62"/>
        <v>4.8562266008506929E-4</v>
      </c>
      <c r="AP49">
        <f t="shared" si="62"/>
        <v>7.8071006721406894E-4</v>
      </c>
    </row>
    <row r="50" spans="1:42" s="10" customFormat="1" x14ac:dyDescent="0.25">
      <c r="A50" s="9">
        <v>44655</v>
      </c>
      <c r="B50" s="15">
        <v>935</v>
      </c>
      <c r="C50" s="15">
        <v>420</v>
      </c>
      <c r="D50" s="15">
        <v>1086</v>
      </c>
      <c r="E50" s="15">
        <v>0</v>
      </c>
      <c r="F50" s="15">
        <v>6171371</v>
      </c>
      <c r="G50" s="15">
        <v>2503330</v>
      </c>
      <c r="H50" s="15">
        <v>2002759</v>
      </c>
      <c r="I50" s="15">
        <v>120</v>
      </c>
      <c r="K50" s="11">
        <f t="shared" si="6"/>
        <v>44655</v>
      </c>
      <c r="L50" s="12">
        <f t="shared" si="0"/>
        <v>1.5150604298461395E-4</v>
      </c>
      <c r="M50" s="12">
        <f t="shared" si="0"/>
        <v>1.6777652167313138E-4</v>
      </c>
      <c r="N50" s="12">
        <f t="shared" si="0"/>
        <v>5.4225196341646693E-4</v>
      </c>
      <c r="O50" s="12">
        <f t="shared" si="0"/>
        <v>0</v>
      </c>
      <c r="Q50" s="11">
        <f t="shared" si="7"/>
        <v>44655</v>
      </c>
      <c r="R50" s="13">
        <f t="shared" si="8"/>
        <v>1.5151752118452882E-4</v>
      </c>
      <c r="S50" s="13">
        <f t="shared" si="1"/>
        <v>1.6779059772815738E-4</v>
      </c>
      <c r="T50" s="13">
        <f t="shared" si="1"/>
        <v>5.4239903518146012E-4</v>
      </c>
      <c r="U50" s="13">
        <f t="shared" si="1"/>
        <v>0</v>
      </c>
      <c r="W50" s="3">
        <f t="shared" si="9"/>
        <v>44655</v>
      </c>
      <c r="X50">
        <f t="shared" ref="X50" si="63">R50+X49</f>
        <v>7.2596180390125985E-3</v>
      </c>
      <c r="Y50">
        <f t="shared" ref="Y50" si="64">S50+Y49</f>
        <v>6.6191150391879255E-3</v>
      </c>
      <c r="Z50">
        <f t="shared" ref="Z50" si="65">T50+Z49</f>
        <v>2.0938550758754372E-2</v>
      </c>
      <c r="AA50">
        <f t="shared" ref="AA50" si="66">U50+AA49</f>
        <v>3.2789822822990894E-2</v>
      </c>
      <c r="AC50" s="10">
        <f t="shared" si="51"/>
        <v>0.91177180446923489</v>
      </c>
      <c r="AD50" s="10">
        <f t="shared" si="52"/>
        <v>2.8842496459500069</v>
      </c>
      <c r="AE50" s="10">
        <f t="shared" si="13"/>
        <v>3.1633459510507684</v>
      </c>
      <c r="AG50" s="11">
        <f t="shared" si="14"/>
        <v>44655</v>
      </c>
      <c r="AH50" s="10">
        <f t="shared" si="15"/>
        <v>1.1141027347267483</v>
      </c>
      <c r="AI50" s="10">
        <f t="shared" si="16"/>
        <v>1.2186111947470033</v>
      </c>
      <c r="AJ50" s="10">
        <f t="shared" si="17"/>
        <v>1.0938050475622316</v>
      </c>
      <c r="AL50" s="11">
        <f t="shared" si="18"/>
        <v>44655</v>
      </c>
      <c r="AM50">
        <f t="shared" ref="AM50:AP50" si="67">X50/(ROW()-ROW(AL$8)+1)</f>
        <v>1.6882832648866509E-4</v>
      </c>
      <c r="AN50">
        <f t="shared" si="67"/>
        <v>1.539329078880913E-4</v>
      </c>
      <c r="AO50">
        <f t="shared" si="67"/>
        <v>4.8694304090126446E-4</v>
      </c>
      <c r="AP50">
        <f t="shared" si="67"/>
        <v>7.6255401913932308E-4</v>
      </c>
    </row>
    <row r="51" spans="1:42" x14ac:dyDescent="0.25">
      <c r="A51" s="2">
        <v>44662</v>
      </c>
      <c r="B51" s="14">
        <v>875</v>
      </c>
      <c r="C51" s="14">
        <v>426</v>
      </c>
      <c r="D51" s="14">
        <v>1031</v>
      </c>
      <c r="E51" s="14">
        <v>0</v>
      </c>
      <c r="F51" s="14">
        <v>6170436</v>
      </c>
      <c r="G51" s="14">
        <v>2502910</v>
      </c>
      <c r="H51" s="14">
        <v>2001673</v>
      </c>
      <c r="I51" s="14">
        <v>120</v>
      </c>
      <c r="K51" s="3">
        <f t="shared" si="6"/>
        <v>44662</v>
      </c>
      <c r="L51" s="4">
        <f t="shared" si="0"/>
        <v>1.4180521441272545E-4</v>
      </c>
      <c r="M51" s="4">
        <f t="shared" si="0"/>
        <v>1.7020188500585319E-4</v>
      </c>
      <c r="N51" s="4">
        <f t="shared" si="0"/>
        <v>5.1506914466049154E-4</v>
      </c>
      <c r="O51" s="4">
        <f t="shared" si="0"/>
        <v>0</v>
      </c>
      <c r="Q51" s="3">
        <f t="shared" si="7"/>
        <v>44662</v>
      </c>
      <c r="R51" s="5">
        <f t="shared" si="8"/>
        <v>1.4181526972278566E-4</v>
      </c>
      <c r="S51" s="5">
        <f t="shared" si="1"/>
        <v>1.70216370990375E-4</v>
      </c>
      <c r="T51" s="5">
        <f t="shared" si="1"/>
        <v>5.1520183833861138E-4</v>
      </c>
      <c r="U51" s="5">
        <f t="shared" si="1"/>
        <v>0</v>
      </c>
      <c r="W51" s="3">
        <f t="shared" si="9"/>
        <v>44662</v>
      </c>
      <c r="X51">
        <f t="shared" si="20"/>
        <v>7.4014333087353843E-3</v>
      </c>
      <c r="Y51">
        <f t="shared" si="10"/>
        <v>6.7893314101783002E-3</v>
      </c>
      <c r="Z51">
        <f t="shared" si="11"/>
        <v>2.1453752597092982E-2</v>
      </c>
      <c r="AA51">
        <f t="shared" si="12"/>
        <v>3.2789822822990894E-2</v>
      </c>
      <c r="AC51">
        <f t="shared" si="51"/>
        <v>0.91729954550361703</v>
      </c>
      <c r="AD51">
        <f t="shared" si="52"/>
        <v>2.8985943265573502</v>
      </c>
      <c r="AE51">
        <f t="shared" si="13"/>
        <v>3.159921250114607</v>
      </c>
      <c r="AG51" s="3">
        <f t="shared" si="14"/>
        <v>44662</v>
      </c>
      <c r="AH51">
        <f t="shared" si="15"/>
        <v>1.1208571346468592</v>
      </c>
      <c r="AI51">
        <f t="shared" si="16"/>
        <v>1.2246719004829734</v>
      </c>
      <c r="AJ51">
        <f t="shared" si="17"/>
        <v>1.0926208725689401</v>
      </c>
      <c r="AL51" s="3">
        <f t="shared" si="18"/>
        <v>44662</v>
      </c>
      <c r="AM51">
        <f t="shared" ref="AM51:AP51" si="68">X51/(ROW()-ROW(AL$8)+1)</f>
        <v>1.6821439338034964E-4</v>
      </c>
      <c r="AN51">
        <f t="shared" si="68"/>
        <v>1.5430298659496137E-4</v>
      </c>
      <c r="AO51">
        <f t="shared" si="68"/>
        <v>4.8758528629756775E-4</v>
      </c>
      <c r="AP51">
        <f t="shared" si="68"/>
        <v>7.452232459770658E-4</v>
      </c>
    </row>
    <row r="52" spans="1:42" x14ac:dyDescent="0.25">
      <c r="A52" s="2">
        <v>44669</v>
      </c>
      <c r="B52" s="14">
        <v>831</v>
      </c>
      <c r="C52" s="14">
        <v>417</v>
      </c>
      <c r="D52" s="14">
        <v>1087</v>
      </c>
      <c r="E52" s="14">
        <v>0</v>
      </c>
      <c r="F52" s="14">
        <v>6169561</v>
      </c>
      <c r="G52" s="14">
        <v>2502484</v>
      </c>
      <c r="H52" s="14">
        <v>2000642</v>
      </c>
      <c r="I52" s="14">
        <v>120</v>
      </c>
      <c r="K52" s="3">
        <f t="shared" si="6"/>
        <v>44669</v>
      </c>
      <c r="L52" s="4">
        <f t="shared" si="0"/>
        <v>1.3469353816260185E-4</v>
      </c>
      <c r="M52" s="4">
        <f t="shared" si="0"/>
        <v>1.6663443202833664E-4</v>
      </c>
      <c r="N52" s="4">
        <f t="shared" si="0"/>
        <v>5.433255924848124E-4</v>
      </c>
      <c r="O52" s="4">
        <f t="shared" si="0"/>
        <v>0</v>
      </c>
      <c r="Q52" s="3">
        <f t="shared" si="7"/>
        <v>44669</v>
      </c>
      <c r="R52" s="5">
        <f t="shared" si="8"/>
        <v>1.3470261015189071E-4</v>
      </c>
      <c r="S52" s="5">
        <f t="shared" si="1"/>
        <v>1.6664831708783251E-4</v>
      </c>
      <c r="T52" s="5">
        <f t="shared" si="1"/>
        <v>5.4347324732006974E-4</v>
      </c>
      <c r="U52" s="5">
        <f t="shared" si="1"/>
        <v>0</v>
      </c>
      <c r="W52" s="3">
        <f t="shared" si="9"/>
        <v>44669</v>
      </c>
      <c r="X52">
        <f t="shared" si="20"/>
        <v>7.5361359188872747E-3</v>
      </c>
      <c r="Y52">
        <f t="shared" si="10"/>
        <v>6.9559797272661329E-3</v>
      </c>
      <c r="Z52">
        <f t="shared" si="11"/>
        <v>2.1997225844413052E-2</v>
      </c>
      <c r="AA52">
        <f t="shared" si="12"/>
        <v>3.2789822822990894E-2</v>
      </c>
      <c r="AC52">
        <f t="shared" si="51"/>
        <v>0.92301675581949916</v>
      </c>
      <c r="AD52">
        <f t="shared" si="52"/>
        <v>2.918899828927314</v>
      </c>
      <c r="AE52">
        <f t="shared" si="13"/>
        <v>3.1623476069356644</v>
      </c>
      <c r="AG52" s="3">
        <f t="shared" si="14"/>
        <v>44669</v>
      </c>
      <c r="AH52">
        <f t="shared" si="15"/>
        <v>1.1278430489038154</v>
      </c>
      <c r="AI52">
        <f t="shared" si="16"/>
        <v>1.2332510859004857</v>
      </c>
      <c r="AJ52">
        <f t="shared" si="17"/>
        <v>1.0934598454094471</v>
      </c>
      <c r="AL52" s="3">
        <f t="shared" si="18"/>
        <v>44669</v>
      </c>
      <c r="AM52">
        <f t="shared" ref="AM52:AP52" si="69">X52/(ROW()-ROW(AL$8)+1)</f>
        <v>1.6746968708638389E-4</v>
      </c>
      <c r="AN52">
        <f t="shared" si="69"/>
        <v>1.5457732727258073E-4</v>
      </c>
      <c r="AO52">
        <f t="shared" si="69"/>
        <v>4.8882724098695668E-4</v>
      </c>
      <c r="AP52">
        <f t="shared" si="69"/>
        <v>7.2866272939979765E-4</v>
      </c>
    </row>
    <row r="53" spans="1:42" x14ac:dyDescent="0.25">
      <c r="A53" s="2">
        <v>44676</v>
      </c>
      <c r="B53" s="14">
        <v>822</v>
      </c>
      <c r="C53" s="14">
        <v>401</v>
      </c>
      <c r="D53" s="14">
        <v>1055</v>
      </c>
      <c r="E53" s="14">
        <v>0</v>
      </c>
      <c r="F53" s="14">
        <v>6168730</v>
      </c>
      <c r="G53" s="14">
        <v>2502067</v>
      </c>
      <c r="H53" s="14">
        <v>1999555</v>
      </c>
      <c r="I53" s="14">
        <v>120</v>
      </c>
      <c r="K53" s="3">
        <f t="shared" si="6"/>
        <v>44676</v>
      </c>
      <c r="L53" s="4">
        <f t="shared" si="0"/>
        <v>1.3325271166026071E-4</v>
      </c>
      <c r="M53" s="4">
        <f t="shared" si="0"/>
        <v>1.6026749083857466E-4</v>
      </c>
      <c r="N53" s="4">
        <f t="shared" si="0"/>
        <v>5.2761739487035861E-4</v>
      </c>
      <c r="O53" s="4">
        <f t="shared" si="0"/>
        <v>0</v>
      </c>
      <c r="Q53" s="3">
        <f t="shared" si="7"/>
        <v>44676</v>
      </c>
      <c r="R53" s="5">
        <f t="shared" si="8"/>
        <v>1.3326159059166669E-4</v>
      </c>
      <c r="S53" s="5">
        <f t="shared" si="1"/>
        <v>1.6028033504519556E-4</v>
      </c>
      <c r="T53" s="5">
        <f t="shared" si="1"/>
        <v>5.2775663390685842E-4</v>
      </c>
      <c r="U53" s="5">
        <f t="shared" si="1"/>
        <v>0</v>
      </c>
      <c r="W53" s="3">
        <f t="shared" si="9"/>
        <v>44676</v>
      </c>
      <c r="X53">
        <f t="shared" si="20"/>
        <v>7.6693975094789413E-3</v>
      </c>
      <c r="Y53">
        <f t="shared" si="10"/>
        <v>7.1162600623113281E-3</v>
      </c>
      <c r="Z53">
        <f t="shared" si="11"/>
        <v>2.252498247831991E-2</v>
      </c>
      <c r="AA53">
        <f t="shared" si="12"/>
        <v>3.2789822822990894E-2</v>
      </c>
      <c r="AC53">
        <f t="shared" si="51"/>
        <v>0.92787732719761018</v>
      </c>
      <c r="AD53">
        <f t="shared" si="52"/>
        <v>2.9369950443278374</v>
      </c>
      <c r="AE53">
        <f t="shared" si="13"/>
        <v>3.1652837699981275</v>
      </c>
      <c r="AG53" s="3">
        <f t="shared" si="14"/>
        <v>44676</v>
      </c>
      <c r="AH53">
        <f t="shared" si="15"/>
        <v>1.1337822278059755</v>
      </c>
      <c r="AI53">
        <f t="shared" si="16"/>
        <v>1.2408964130272133</v>
      </c>
      <c r="AJ53">
        <f t="shared" si="17"/>
        <v>1.0944750963582475</v>
      </c>
      <c r="AL53" s="3">
        <f t="shared" si="18"/>
        <v>44676</v>
      </c>
      <c r="AM53">
        <f t="shared" ref="AM53:AP53" si="70">X53/(ROW()-ROW(AL$8)+1)</f>
        <v>1.6672603281475961E-4</v>
      </c>
      <c r="AN53">
        <f t="shared" si="70"/>
        <v>1.5470130570242017E-4</v>
      </c>
      <c r="AO53">
        <f t="shared" si="70"/>
        <v>4.8967353213738931E-4</v>
      </c>
      <c r="AP53">
        <f t="shared" si="70"/>
        <v>7.1282223528241074E-4</v>
      </c>
    </row>
    <row r="54" spans="1:42" x14ac:dyDescent="0.25">
      <c r="A54" s="2">
        <v>44683</v>
      </c>
      <c r="B54" s="14">
        <v>876</v>
      </c>
      <c r="C54" s="14">
        <v>393</v>
      </c>
      <c r="D54" s="14">
        <v>1017</v>
      </c>
      <c r="E54" s="14">
        <v>0</v>
      </c>
      <c r="F54" s="14">
        <v>6167908</v>
      </c>
      <c r="G54" s="14">
        <v>2501666</v>
      </c>
      <c r="H54" s="14">
        <v>1998500</v>
      </c>
      <c r="I54" s="14">
        <v>120</v>
      </c>
      <c r="K54" s="3">
        <f t="shared" si="6"/>
        <v>44683</v>
      </c>
      <c r="L54" s="4">
        <f t="shared" si="0"/>
        <v>1.4202546471186016E-4</v>
      </c>
      <c r="M54" s="4">
        <f t="shared" si="0"/>
        <v>1.5709531168429358E-4</v>
      </c>
      <c r="N54" s="4">
        <f t="shared" si="0"/>
        <v>5.088816612459344E-4</v>
      </c>
      <c r="O54" s="4">
        <f t="shared" si="0"/>
        <v>0</v>
      </c>
      <c r="Q54" s="3">
        <f t="shared" si="7"/>
        <v>44683</v>
      </c>
      <c r="R54" s="5">
        <f t="shared" si="8"/>
        <v>1.420355512832281E-4</v>
      </c>
      <c r="S54" s="5">
        <f t="shared" si="1"/>
        <v>1.5710765244522946E-4</v>
      </c>
      <c r="T54" s="5">
        <f t="shared" si="1"/>
        <v>5.0901118546206917E-4</v>
      </c>
      <c r="U54" s="5">
        <f t="shared" si="1"/>
        <v>0</v>
      </c>
      <c r="W54" s="3">
        <f t="shared" si="9"/>
        <v>44683</v>
      </c>
      <c r="X54">
        <f t="shared" si="20"/>
        <v>7.8114330607621692E-3</v>
      </c>
      <c r="Y54">
        <f t="shared" si="10"/>
        <v>7.273367714756558E-3</v>
      </c>
      <c r="Z54">
        <f t="shared" si="11"/>
        <v>2.303399366378198E-2</v>
      </c>
      <c r="AA54">
        <f t="shared" si="12"/>
        <v>3.2789822822990894E-2</v>
      </c>
      <c r="AC54">
        <f t="shared" si="51"/>
        <v>0.93111822865020988</v>
      </c>
      <c r="AD54">
        <f t="shared" si="52"/>
        <v>2.9487538950419592</v>
      </c>
      <c r="AE54">
        <f t="shared" si="13"/>
        <v>3.1668952495072547</v>
      </c>
      <c r="AG54" s="3">
        <f t="shared" si="14"/>
        <v>44683</v>
      </c>
      <c r="AH54">
        <f t="shared" si="15"/>
        <v>1.1377423164527427</v>
      </c>
      <c r="AI54">
        <f t="shared" si="16"/>
        <v>1.2458645915403697</v>
      </c>
      <c r="AJ54">
        <f t="shared" si="17"/>
        <v>1.0950323052277171</v>
      </c>
      <c r="AL54" s="3">
        <f t="shared" si="18"/>
        <v>44683</v>
      </c>
      <c r="AM54">
        <f t="shared" ref="AM54:AP54" si="71">X54/(ROW()-ROW(AL$8)+1)</f>
        <v>1.6620070342047169E-4</v>
      </c>
      <c r="AN54">
        <f t="shared" si="71"/>
        <v>1.5475250456928848E-4</v>
      </c>
      <c r="AO54">
        <f t="shared" si="71"/>
        <v>4.9008497156982937E-4</v>
      </c>
      <c r="AP54">
        <f t="shared" si="71"/>
        <v>6.9765580474448713E-4</v>
      </c>
    </row>
    <row r="55" spans="1:42" x14ac:dyDescent="0.25">
      <c r="A55" s="2">
        <v>44690</v>
      </c>
      <c r="B55" s="14">
        <v>815</v>
      </c>
      <c r="C55" s="14">
        <v>374</v>
      </c>
      <c r="D55" s="14">
        <v>1009</v>
      </c>
      <c r="E55" s="14">
        <v>0</v>
      </c>
      <c r="F55" s="14">
        <v>6167032</v>
      </c>
      <c r="G55" s="14">
        <v>2501273</v>
      </c>
      <c r="H55" s="14">
        <v>1997483</v>
      </c>
      <c r="I55" s="14">
        <v>120</v>
      </c>
      <c r="K55" s="3">
        <f t="shared" si="6"/>
        <v>44690</v>
      </c>
      <c r="L55" s="4">
        <f t="shared" si="0"/>
        <v>1.3215433291087188E-4</v>
      </c>
      <c r="M55" s="4">
        <f t="shared" si="0"/>
        <v>1.4952386244924083E-4</v>
      </c>
      <c r="N55" s="4">
        <f t="shared" si="0"/>
        <v>5.0513571329518202E-4</v>
      </c>
      <c r="O55" s="4">
        <f t="shared" si="0"/>
        <v>0</v>
      </c>
      <c r="Q55" s="3">
        <f t="shared" si="7"/>
        <v>44690</v>
      </c>
      <c r="R55" s="5">
        <f t="shared" si="8"/>
        <v>1.3216306606419456E-4</v>
      </c>
      <c r="S55" s="5">
        <f t="shared" si="1"/>
        <v>1.4953504225643014E-4</v>
      </c>
      <c r="T55" s="5">
        <f t="shared" si="1"/>
        <v>5.0526333731966964E-4</v>
      </c>
      <c r="U55" s="5">
        <f t="shared" si="1"/>
        <v>0</v>
      </c>
      <c r="W55" s="3">
        <f t="shared" si="9"/>
        <v>44690</v>
      </c>
      <c r="X55">
        <f t="shared" si="20"/>
        <v>7.9435961268263643E-3</v>
      </c>
      <c r="Y55">
        <f t="shared" si="10"/>
        <v>7.4229027570129882E-3</v>
      </c>
      <c r="Z55">
        <f t="shared" si="11"/>
        <v>2.3539257001101651E-2</v>
      </c>
      <c r="AA55">
        <f t="shared" si="12"/>
        <v>3.2789822822990894E-2</v>
      </c>
      <c r="AC55">
        <f t="shared" si="51"/>
        <v>0.93445117784186693</v>
      </c>
      <c r="AD55">
        <f t="shared" si="52"/>
        <v>2.9632998235656882</v>
      </c>
      <c r="AE55">
        <f t="shared" si="13"/>
        <v>3.1711660211178572</v>
      </c>
      <c r="AG55" s="3">
        <f t="shared" si="14"/>
        <v>44690</v>
      </c>
      <c r="AH55">
        <f t="shared" si="15"/>
        <v>1.1418148791169196</v>
      </c>
      <c r="AI55">
        <f t="shared" si="16"/>
        <v>1.2520103256178259</v>
      </c>
      <c r="AJ55">
        <f t="shared" si="17"/>
        <v>1.0965090300681066</v>
      </c>
      <c r="AL55" s="3">
        <f t="shared" si="18"/>
        <v>44690</v>
      </c>
      <c r="AM55">
        <f t="shared" ref="AM55:AP55" si="72">X55/(ROW()-ROW(AL$8)+1)</f>
        <v>1.6549158597554926E-4</v>
      </c>
      <c r="AN55">
        <f t="shared" si="72"/>
        <v>1.5464380743777058E-4</v>
      </c>
      <c r="AO55">
        <f t="shared" si="72"/>
        <v>4.9040118752295106E-4</v>
      </c>
      <c r="AP55">
        <f t="shared" si="72"/>
        <v>6.8312130881231033E-4</v>
      </c>
    </row>
    <row r="56" spans="1:42" x14ac:dyDescent="0.25">
      <c r="A56" s="2">
        <v>44697</v>
      </c>
      <c r="B56" s="14">
        <v>727</v>
      </c>
      <c r="C56" s="14">
        <v>401</v>
      </c>
      <c r="D56" s="14">
        <v>929</v>
      </c>
      <c r="E56" s="14">
        <v>1</v>
      </c>
      <c r="F56" s="14">
        <v>6166217</v>
      </c>
      <c r="G56" s="14">
        <v>2500899</v>
      </c>
      <c r="H56" s="14">
        <v>1996474</v>
      </c>
      <c r="I56" s="14">
        <v>120</v>
      </c>
      <c r="K56" s="3">
        <f t="shared" si="6"/>
        <v>44697</v>
      </c>
      <c r="L56" s="4">
        <f t="shared" si="0"/>
        <v>1.1790048906809474E-4</v>
      </c>
      <c r="M56" s="4">
        <f t="shared" si="0"/>
        <v>1.6034234089421444E-4</v>
      </c>
      <c r="N56" s="4">
        <f t="shared" si="0"/>
        <v>4.6532035979431736E-4</v>
      </c>
      <c r="O56" s="4">
        <f t="shared" si="0"/>
        <v>8.3333333333333332E-3</v>
      </c>
      <c r="Q56" s="3">
        <f t="shared" si="7"/>
        <v>44697</v>
      </c>
      <c r="R56" s="5">
        <f t="shared" si="8"/>
        <v>1.1790743987712592E-4</v>
      </c>
      <c r="S56" s="5">
        <f t="shared" si="1"/>
        <v>1.6035519710166029E-4</v>
      </c>
      <c r="T56" s="5">
        <f t="shared" si="1"/>
        <v>4.6542865490883375E-4</v>
      </c>
      <c r="U56" s="5">
        <f t="shared" si="1"/>
        <v>8.3682496705165792E-3</v>
      </c>
      <c r="W56" s="3">
        <f t="shared" si="9"/>
        <v>44697</v>
      </c>
      <c r="X56">
        <f t="shared" si="20"/>
        <v>8.0615035667034908E-3</v>
      </c>
      <c r="Y56">
        <f t="shared" si="10"/>
        <v>7.5832579541146488E-3</v>
      </c>
      <c r="Z56">
        <f t="shared" si="11"/>
        <v>2.4004685656010483E-2</v>
      </c>
      <c r="AA56">
        <f t="shared" si="12"/>
        <v>4.1158072493507475E-2</v>
      </c>
      <c r="AC56">
        <f t="shared" si="51"/>
        <v>0.94067538286974839</v>
      </c>
      <c r="AD56">
        <f t="shared" si="52"/>
        <v>2.9776933617144672</v>
      </c>
      <c r="AE56">
        <f t="shared" si="13"/>
        <v>3.1654845188255303</v>
      </c>
      <c r="AG56" s="3">
        <f t="shared" si="14"/>
        <v>44697</v>
      </c>
      <c r="AH56">
        <f t="shared" si="15"/>
        <v>1.1494202950873107</v>
      </c>
      <c r="AI56">
        <f t="shared" si="16"/>
        <v>1.258091673931329</v>
      </c>
      <c r="AJ56">
        <f t="shared" si="17"/>
        <v>1.0945445102270128</v>
      </c>
      <c r="AL56" s="3">
        <f t="shared" si="18"/>
        <v>44697</v>
      </c>
      <c r="AM56">
        <f t="shared" ref="AM56:AP56" si="73">X56/(ROW()-ROW(AL$8)+1)</f>
        <v>1.6452048095313247E-4</v>
      </c>
      <c r="AN56">
        <f t="shared" si="73"/>
        <v>1.5476036641050303E-4</v>
      </c>
      <c r="AO56">
        <f t="shared" si="73"/>
        <v>4.8989154400021391E-4</v>
      </c>
      <c r="AP56">
        <f t="shared" si="73"/>
        <v>8.3996066313280556E-4</v>
      </c>
    </row>
    <row r="57" spans="1:42" x14ac:dyDescent="0.25">
      <c r="A57" s="2">
        <v>44704</v>
      </c>
      <c r="B57" s="14">
        <v>695</v>
      </c>
      <c r="C57" s="14">
        <v>392</v>
      </c>
      <c r="D57" s="14">
        <v>835</v>
      </c>
      <c r="E57" s="14">
        <v>0</v>
      </c>
      <c r="F57" s="14">
        <v>6165490</v>
      </c>
      <c r="G57" s="14">
        <v>2500498</v>
      </c>
      <c r="H57" s="14">
        <v>1995545</v>
      </c>
      <c r="I57" s="14">
        <v>119</v>
      </c>
      <c r="K57" s="3">
        <f t="shared" si="6"/>
        <v>44704</v>
      </c>
      <c r="L57" s="4">
        <f t="shared" si="0"/>
        <v>1.1272421170093537E-4</v>
      </c>
      <c r="M57" s="4">
        <f t="shared" si="0"/>
        <v>1.5676877166068519E-4</v>
      </c>
      <c r="N57" s="4">
        <f t="shared" si="0"/>
        <v>4.1843205740787603E-4</v>
      </c>
      <c r="O57" s="4">
        <f t="shared" si="0"/>
        <v>0</v>
      </c>
      <c r="Q57" s="3">
        <f t="shared" si="7"/>
        <v>44704</v>
      </c>
      <c r="R57" s="5">
        <f t="shared" si="8"/>
        <v>1.1273056555238792E-4</v>
      </c>
      <c r="S57" s="5">
        <f t="shared" si="1"/>
        <v>1.5678106116901732E-4</v>
      </c>
      <c r="T57" s="5">
        <f t="shared" si="1"/>
        <v>4.1851962452932616E-4</v>
      </c>
      <c r="U57" s="5">
        <f t="shared" si="1"/>
        <v>0</v>
      </c>
      <c r="W57" s="3">
        <f t="shared" si="9"/>
        <v>44704</v>
      </c>
      <c r="X57">
        <f t="shared" si="20"/>
        <v>8.1742341322558788E-3</v>
      </c>
      <c r="Y57">
        <f t="shared" si="10"/>
        <v>7.7400390152836665E-3</v>
      </c>
      <c r="Z57">
        <f t="shared" si="11"/>
        <v>2.442320528053981E-2</v>
      </c>
      <c r="AA57">
        <f t="shared" si="12"/>
        <v>4.1158072493507475E-2</v>
      </c>
      <c r="AC57">
        <f t="shared" si="51"/>
        <v>0.94688247119582003</v>
      </c>
      <c r="AD57">
        <f t="shared" si="52"/>
        <v>2.9878279586052954</v>
      </c>
      <c r="AE57">
        <f t="shared" si="13"/>
        <v>3.1554369729032583</v>
      </c>
      <c r="AG57" s="3">
        <f t="shared" si="14"/>
        <v>44704</v>
      </c>
      <c r="AH57">
        <f t="shared" si="15"/>
        <v>1.1570047959951804</v>
      </c>
      <c r="AI57">
        <f t="shared" si="16"/>
        <v>1.2623735963518634</v>
      </c>
      <c r="AJ57">
        <f t="shared" si="17"/>
        <v>1.0910703228901064</v>
      </c>
      <c r="AL57" s="3">
        <f t="shared" si="18"/>
        <v>44704</v>
      </c>
      <c r="AM57">
        <f t="shared" ref="AM57:AP57" si="74">X57/(ROW()-ROW(AL$8)+1)</f>
        <v>1.6348468264511758E-4</v>
      </c>
      <c r="AN57">
        <f t="shared" si="74"/>
        <v>1.5480078030567334E-4</v>
      </c>
      <c r="AO57">
        <f t="shared" si="74"/>
        <v>4.8846410561079624E-4</v>
      </c>
      <c r="AP57">
        <f t="shared" si="74"/>
        <v>8.2316144987014948E-4</v>
      </c>
    </row>
    <row r="58" spans="1:42" x14ac:dyDescent="0.25">
      <c r="A58" s="2">
        <v>44711</v>
      </c>
      <c r="B58" s="14">
        <v>722</v>
      </c>
      <c r="C58" s="14">
        <v>376</v>
      </c>
      <c r="D58" s="14">
        <v>965</v>
      </c>
      <c r="E58" s="14">
        <v>1</v>
      </c>
      <c r="F58" s="14">
        <v>6164795</v>
      </c>
      <c r="G58" s="14">
        <v>2500106</v>
      </c>
      <c r="H58" s="14">
        <v>1994710</v>
      </c>
      <c r="I58" s="14">
        <v>119</v>
      </c>
      <c r="K58" s="3">
        <f t="shared" si="6"/>
        <v>44711</v>
      </c>
      <c r="L58" s="4">
        <f t="shared" si="0"/>
        <v>1.1711662756020273E-4</v>
      </c>
      <c r="M58" s="4">
        <f t="shared" si="0"/>
        <v>1.5039362331037163E-4</v>
      </c>
      <c r="N58" s="4">
        <f t="shared" si="0"/>
        <v>4.8377959703415534E-4</v>
      </c>
      <c r="O58" s="4">
        <f t="shared" si="0"/>
        <v>8.4033613445378148E-3</v>
      </c>
      <c r="Q58" s="3">
        <f t="shared" si="7"/>
        <v>44711</v>
      </c>
      <c r="R58" s="5">
        <f t="shared" si="8"/>
        <v>1.1712348624794037E-4</v>
      </c>
      <c r="S58" s="5">
        <f t="shared" si="1"/>
        <v>1.5040493356534811E-4</v>
      </c>
      <c r="T58" s="5">
        <f t="shared" si="1"/>
        <v>4.8389665613880853E-4</v>
      </c>
      <c r="U58" s="5">
        <f t="shared" si="1"/>
        <v>8.4388686458645949E-3</v>
      </c>
      <c r="W58" s="3">
        <f t="shared" si="9"/>
        <v>44711</v>
      </c>
      <c r="X58">
        <f t="shared" si="20"/>
        <v>8.2913576185038185E-3</v>
      </c>
      <c r="Y58">
        <f t="shared" si="10"/>
        <v>7.8904439488490137E-3</v>
      </c>
      <c r="Z58">
        <f t="shared" si="11"/>
        <v>2.4907101936678618E-2</v>
      </c>
      <c r="AA58">
        <f t="shared" si="12"/>
        <v>4.9596941139372068E-2</v>
      </c>
      <c r="AC58">
        <f t="shared" si="51"/>
        <v>0.95164680042746119</v>
      </c>
      <c r="AD58">
        <f t="shared" si="52"/>
        <v>3.0039835552495591</v>
      </c>
      <c r="AE58">
        <f t="shared" si="13"/>
        <v>3.1566160406363242</v>
      </c>
      <c r="AG58" s="3">
        <f t="shared" si="14"/>
        <v>44711</v>
      </c>
      <c r="AH58">
        <f t="shared" si="15"/>
        <v>1.1628263756931838</v>
      </c>
      <c r="AI58">
        <f t="shared" si="16"/>
        <v>1.2691994239830331</v>
      </c>
      <c r="AJ58">
        <f t="shared" si="17"/>
        <v>1.0914780147005507</v>
      </c>
      <c r="AL58" s="3">
        <f t="shared" si="18"/>
        <v>44711</v>
      </c>
      <c r="AM58">
        <f t="shared" ref="AM58:AP58" si="75">X58/(ROW()-ROW(AL$8)+1)</f>
        <v>1.6257563957850624E-4</v>
      </c>
      <c r="AN58">
        <f t="shared" si="75"/>
        <v>1.5471458723233361E-4</v>
      </c>
      <c r="AO58">
        <f t="shared" si="75"/>
        <v>4.8837454777801216E-4</v>
      </c>
      <c r="AP58">
        <f t="shared" si="75"/>
        <v>9.7248904194847192E-4</v>
      </c>
    </row>
    <row r="59" spans="1:42" x14ac:dyDescent="0.25">
      <c r="A59" s="2">
        <v>44718</v>
      </c>
      <c r="B59" s="14">
        <v>747</v>
      </c>
      <c r="C59" s="14">
        <v>386</v>
      </c>
      <c r="D59" s="14">
        <v>944</v>
      </c>
      <c r="E59" s="14">
        <v>0</v>
      </c>
      <c r="F59" s="14">
        <v>6164073</v>
      </c>
      <c r="G59" s="14">
        <v>2499730</v>
      </c>
      <c r="H59" s="14">
        <v>1993745</v>
      </c>
      <c r="I59" s="14">
        <v>118</v>
      </c>
      <c r="K59" s="3">
        <f t="shared" si="6"/>
        <v>44718</v>
      </c>
      <c r="L59" s="4">
        <f t="shared" si="0"/>
        <v>1.2118610535598784E-4</v>
      </c>
      <c r="M59" s="4">
        <f t="shared" si="0"/>
        <v>1.5441667700111613E-4</v>
      </c>
      <c r="N59" s="4">
        <f t="shared" si="0"/>
        <v>4.7348081123714417E-4</v>
      </c>
      <c r="O59" s="4">
        <f t="shared" si="0"/>
        <v>0</v>
      </c>
      <c r="Q59" s="3">
        <f t="shared" si="7"/>
        <v>44718</v>
      </c>
      <c r="R59" s="5">
        <f t="shared" si="8"/>
        <v>1.2119344898531043E-4</v>
      </c>
      <c r="S59" s="5">
        <f t="shared" si="1"/>
        <v>1.5442860048365259E-4</v>
      </c>
      <c r="T59" s="5">
        <f t="shared" si="1"/>
        <v>4.7359293867126436E-4</v>
      </c>
      <c r="U59" s="5">
        <f t="shared" si="1"/>
        <v>0</v>
      </c>
      <c r="W59" s="3">
        <f t="shared" si="9"/>
        <v>44718</v>
      </c>
      <c r="X59">
        <f t="shared" si="20"/>
        <v>8.4125510674891296E-3</v>
      </c>
      <c r="Y59">
        <f t="shared" si="10"/>
        <v>8.0448725493326659E-3</v>
      </c>
      <c r="Z59">
        <f t="shared" si="11"/>
        <v>2.5380694875349882E-2</v>
      </c>
      <c r="AA59">
        <f t="shared" si="12"/>
        <v>4.9596941139372068E-2</v>
      </c>
      <c r="AC59">
        <f t="shared" si="51"/>
        <v>0.95629405216006569</v>
      </c>
      <c r="AD59">
        <f t="shared" si="52"/>
        <v>3.0170033645840544</v>
      </c>
      <c r="AE59">
        <f t="shared" si="13"/>
        <v>3.1548908599497016</v>
      </c>
      <c r="AG59" s="3">
        <f t="shared" si="14"/>
        <v>44718</v>
      </c>
      <c r="AH59">
        <f t="shared" si="15"/>
        <v>1.1685048972693934</v>
      </c>
      <c r="AI59">
        <f t="shared" si="16"/>
        <v>1.2747003643855972</v>
      </c>
      <c r="AJ59">
        <f t="shared" si="17"/>
        <v>1.0908814908387334</v>
      </c>
      <c r="AL59" s="3">
        <f t="shared" si="18"/>
        <v>44718</v>
      </c>
      <c r="AM59">
        <f t="shared" ref="AM59:AP59" si="76">X59/(ROW()-ROW(AL$8)+1)</f>
        <v>1.6177982822094481E-4</v>
      </c>
      <c r="AN59">
        <f t="shared" si="76"/>
        <v>1.5470908748716665E-4</v>
      </c>
      <c r="AO59">
        <f t="shared" si="76"/>
        <v>4.8809028606442079E-4</v>
      </c>
      <c r="AP59">
        <f t="shared" si="76"/>
        <v>9.5378732960330905E-4</v>
      </c>
    </row>
    <row r="60" spans="1:42" x14ac:dyDescent="0.25">
      <c r="A60" s="2">
        <v>44725</v>
      </c>
      <c r="B60" s="14">
        <v>726</v>
      </c>
      <c r="C60" s="14">
        <v>338</v>
      </c>
      <c r="D60" s="14">
        <v>934</v>
      </c>
      <c r="E60" s="14">
        <v>1</v>
      </c>
      <c r="F60" s="14">
        <v>6163326</v>
      </c>
      <c r="G60" s="14">
        <v>2499344</v>
      </c>
      <c r="H60" s="14">
        <v>1992801</v>
      </c>
      <c r="I60" s="14">
        <v>118</v>
      </c>
      <c r="K60" s="3">
        <f t="shared" si="6"/>
        <v>44725</v>
      </c>
      <c r="L60" s="4">
        <f t="shared" si="0"/>
        <v>1.1779354199339771E-4</v>
      </c>
      <c r="M60" s="4">
        <f t="shared" si="0"/>
        <v>1.3523548579147168E-4</v>
      </c>
      <c r="N60" s="4">
        <f t="shared" si="0"/>
        <v>4.6868703899686923E-4</v>
      </c>
      <c r="O60" s="4">
        <f t="shared" si="0"/>
        <v>8.4745762711864406E-3</v>
      </c>
      <c r="Q60" s="3">
        <f t="shared" si="7"/>
        <v>44725</v>
      </c>
      <c r="R60" s="5">
        <f t="shared" si="8"/>
        <v>1.1780048019749523E-4</v>
      </c>
      <c r="S60" s="5">
        <f t="shared" si="1"/>
        <v>1.3524463093423489E-4</v>
      </c>
      <c r="T60" s="5">
        <f t="shared" si="1"/>
        <v>4.6879690709760179E-4</v>
      </c>
      <c r="U60" s="5">
        <f t="shared" si="1"/>
        <v>8.5106896679086191E-3</v>
      </c>
      <c r="W60" s="3">
        <f t="shared" si="9"/>
        <v>44725</v>
      </c>
      <c r="X60">
        <f t="shared" si="20"/>
        <v>8.5303515476866255E-3</v>
      </c>
      <c r="Y60">
        <f t="shared" si="10"/>
        <v>8.180117180266901E-3</v>
      </c>
      <c r="Z60">
        <f t="shared" si="11"/>
        <v>2.5849491782447484E-2</v>
      </c>
      <c r="AA60">
        <f t="shared" si="12"/>
        <v>5.8107630807280687E-2</v>
      </c>
      <c r="AC60">
        <f t="shared" si="51"/>
        <v>0.95894256344983742</v>
      </c>
      <c r="AD60">
        <f t="shared" si="52"/>
        <v>3.0302961886087441</v>
      </c>
      <c r="AE60">
        <f t="shared" si="13"/>
        <v>3.1600393017357811</v>
      </c>
      <c r="AG60" s="3">
        <f t="shared" si="14"/>
        <v>44725</v>
      </c>
      <c r="AH60">
        <f t="shared" si="15"/>
        <v>1.1717411386802661</v>
      </c>
      <c r="AI60">
        <f t="shared" si="16"/>
        <v>1.2803166549827147</v>
      </c>
      <c r="AJ60">
        <f t="shared" si="17"/>
        <v>1.0926616918347147</v>
      </c>
      <c r="AL60" s="3">
        <f t="shared" si="18"/>
        <v>44725</v>
      </c>
      <c r="AM60">
        <f t="shared" ref="AM60:AP60" si="77">X60/(ROW()-ROW(AL$8)+1)</f>
        <v>1.6095002920163445E-4</v>
      </c>
      <c r="AN60">
        <f t="shared" si="77"/>
        <v>1.5434183358994152E-4</v>
      </c>
      <c r="AO60">
        <f t="shared" si="77"/>
        <v>4.8772626004617894E-4</v>
      </c>
      <c r="AP60">
        <f t="shared" si="77"/>
        <v>1.0963703925902016E-3</v>
      </c>
    </row>
    <row r="61" spans="1:42" x14ac:dyDescent="0.25">
      <c r="A61" s="2">
        <v>44732</v>
      </c>
      <c r="B61" s="14">
        <v>725</v>
      </c>
      <c r="C61" s="14">
        <v>345</v>
      </c>
      <c r="D61" s="14">
        <v>921</v>
      </c>
      <c r="E61" s="14">
        <v>0</v>
      </c>
      <c r="F61" s="14">
        <v>6162600</v>
      </c>
      <c r="G61" s="14">
        <v>2499006</v>
      </c>
      <c r="H61" s="14">
        <v>1991867</v>
      </c>
      <c r="I61" s="14">
        <v>117</v>
      </c>
      <c r="K61" s="3">
        <f t="shared" si="6"/>
        <v>44732</v>
      </c>
      <c r="L61" s="4">
        <f t="shared" si="0"/>
        <v>1.1764514977444585E-4</v>
      </c>
      <c r="M61" s="4">
        <f t="shared" si="0"/>
        <v>1.3805489062451229E-4</v>
      </c>
      <c r="N61" s="4">
        <f t="shared" si="0"/>
        <v>4.6238026936537427E-4</v>
      </c>
      <c r="O61" s="4">
        <f t="shared" si="0"/>
        <v>0</v>
      </c>
      <c r="Q61" s="3">
        <f t="shared" si="7"/>
        <v>44732</v>
      </c>
      <c r="R61" s="5">
        <f t="shared" si="8"/>
        <v>1.176520705078465E-4</v>
      </c>
      <c r="S61" s="5">
        <f t="shared" si="1"/>
        <v>1.3806442107803488E-4</v>
      </c>
      <c r="T61" s="5">
        <f t="shared" si="1"/>
        <v>4.6248720008519291E-4</v>
      </c>
      <c r="U61" s="5">
        <f t="shared" si="1"/>
        <v>0</v>
      </c>
      <c r="W61" s="3">
        <f t="shared" si="9"/>
        <v>44732</v>
      </c>
      <c r="X61">
        <f t="shared" si="20"/>
        <v>8.6480036181944726E-3</v>
      </c>
      <c r="Y61">
        <f t="shared" si="10"/>
        <v>8.3181816013449365E-3</v>
      </c>
      <c r="Z61">
        <f t="shared" si="11"/>
        <v>2.6311978982532677E-2</v>
      </c>
      <c r="AA61">
        <f t="shared" si="12"/>
        <v>5.8107630807280687E-2</v>
      </c>
      <c r="AC61">
        <f t="shared" si="51"/>
        <v>0.96186148486852785</v>
      </c>
      <c r="AD61">
        <f t="shared" si="52"/>
        <v>3.0425494882050113</v>
      </c>
      <c r="AE61">
        <f t="shared" si="13"/>
        <v>3.1631888125979826</v>
      </c>
      <c r="AG61" s="3">
        <f t="shared" si="14"/>
        <v>44732</v>
      </c>
      <c r="AH61">
        <f t="shared" si="15"/>
        <v>1.1753077968277053</v>
      </c>
      <c r="AI61">
        <f t="shared" si="16"/>
        <v>1.2854937408433535</v>
      </c>
      <c r="AJ61">
        <f t="shared" si="17"/>
        <v>1.0937507130583606</v>
      </c>
      <c r="AL61" s="3">
        <f t="shared" si="18"/>
        <v>44732</v>
      </c>
      <c r="AM61">
        <f t="shared" ref="AM61:AP61" si="78">X61/(ROW()-ROW(AL$8)+1)</f>
        <v>1.6014821515174948E-4</v>
      </c>
      <c r="AN61">
        <f t="shared" si="78"/>
        <v>1.5404040002490622E-4</v>
      </c>
      <c r="AO61">
        <f t="shared" si="78"/>
        <v>4.872588700469014E-4</v>
      </c>
      <c r="AP61">
        <f t="shared" si="78"/>
        <v>1.0760672371718646E-3</v>
      </c>
    </row>
    <row r="62" spans="1:42" x14ac:dyDescent="0.25">
      <c r="A62" s="2">
        <v>44739</v>
      </c>
      <c r="B62" s="14">
        <v>805</v>
      </c>
      <c r="C62" s="14">
        <v>394</v>
      </c>
      <c r="D62" s="14">
        <v>1006</v>
      </c>
      <c r="E62" s="14">
        <v>0</v>
      </c>
      <c r="F62" s="14">
        <v>6161875</v>
      </c>
      <c r="G62" s="14">
        <v>2498661</v>
      </c>
      <c r="H62" s="14">
        <v>1990946</v>
      </c>
      <c r="I62" s="14">
        <v>117</v>
      </c>
      <c r="K62" s="3">
        <f t="shared" si="6"/>
        <v>44739</v>
      </c>
      <c r="L62" s="4">
        <f t="shared" si="0"/>
        <v>1.306420529465463E-4</v>
      </c>
      <c r="M62" s="4">
        <f t="shared" si="0"/>
        <v>1.5768445579452355E-4</v>
      </c>
      <c r="N62" s="4">
        <f t="shared" si="0"/>
        <v>5.0528743622378506E-4</v>
      </c>
      <c r="O62" s="4">
        <f t="shared" si="0"/>
        <v>0</v>
      </c>
      <c r="Q62" s="3">
        <f t="shared" si="7"/>
        <v>44739</v>
      </c>
      <c r="R62" s="5">
        <f t="shared" si="8"/>
        <v>1.3065058736285977E-4</v>
      </c>
      <c r="S62" s="5">
        <f t="shared" si="1"/>
        <v>1.5769688929542335E-4</v>
      </c>
      <c r="T62" s="5">
        <f t="shared" si="1"/>
        <v>5.0541513693925957E-4</v>
      </c>
      <c r="U62" s="5">
        <f t="shared" si="1"/>
        <v>0</v>
      </c>
      <c r="W62" s="3">
        <f t="shared" si="9"/>
        <v>44739</v>
      </c>
      <c r="X62">
        <f t="shared" si="20"/>
        <v>8.7786542055573319E-3</v>
      </c>
      <c r="Y62">
        <f t="shared" si="10"/>
        <v>8.4758784906403591E-3</v>
      </c>
      <c r="Z62">
        <f t="shared" si="11"/>
        <v>2.6817394119471937E-2</v>
      </c>
      <c r="AA62">
        <f t="shared" si="12"/>
        <v>5.8107630807280687E-2</v>
      </c>
      <c r="AC62">
        <f t="shared" si="51"/>
        <v>0.96551000781813456</v>
      </c>
      <c r="AD62">
        <f t="shared" si="52"/>
        <v>3.0548411512205562</v>
      </c>
      <c r="AE62">
        <f t="shared" si="13"/>
        <v>3.1639663250346883</v>
      </c>
      <c r="AG62" s="3">
        <f t="shared" si="14"/>
        <v>44739</v>
      </c>
      <c r="AH62">
        <f t="shared" si="15"/>
        <v>1.1797659621010177</v>
      </c>
      <c r="AI62">
        <f t="shared" si="16"/>
        <v>1.29068703545772</v>
      </c>
      <c r="AJ62">
        <f t="shared" si="17"/>
        <v>1.094019557200282</v>
      </c>
      <c r="AL62" s="3">
        <f t="shared" si="18"/>
        <v>44739</v>
      </c>
      <c r="AM62">
        <f t="shared" ref="AM62:AP62" si="79">X62/(ROW()-ROW(AL$8)+1)</f>
        <v>1.5961189464649695E-4</v>
      </c>
      <c r="AN62">
        <f t="shared" si="79"/>
        <v>1.5410688164800652E-4</v>
      </c>
      <c r="AO62">
        <f t="shared" si="79"/>
        <v>4.8758898399039888E-4</v>
      </c>
      <c r="AP62">
        <f t="shared" si="79"/>
        <v>1.0565023783141944E-3</v>
      </c>
    </row>
    <row r="63" spans="1:42" x14ac:dyDescent="0.25">
      <c r="A63" s="2">
        <v>44746</v>
      </c>
      <c r="B63" s="14">
        <v>700</v>
      </c>
      <c r="C63" s="14">
        <v>365</v>
      </c>
      <c r="D63" s="14">
        <v>835</v>
      </c>
      <c r="E63" s="14">
        <v>0</v>
      </c>
      <c r="F63" s="14">
        <v>6161070</v>
      </c>
      <c r="G63" s="14">
        <v>2498267</v>
      </c>
      <c r="H63" s="14">
        <v>1989940</v>
      </c>
      <c r="I63" s="14">
        <v>117</v>
      </c>
      <c r="K63" s="3">
        <f t="shared" si="6"/>
        <v>44746</v>
      </c>
      <c r="L63" s="4">
        <f t="shared" si="0"/>
        <v>1.1361662828047725E-4</v>
      </c>
      <c r="M63" s="4">
        <f t="shared" si="0"/>
        <v>1.4610127740549749E-4</v>
      </c>
      <c r="N63" s="4">
        <f t="shared" si="0"/>
        <v>4.1961064152688023E-4</v>
      </c>
      <c r="O63" s="4">
        <f t="shared" si="0"/>
        <v>0</v>
      </c>
      <c r="Q63" s="3">
        <f t="shared" si="7"/>
        <v>44746</v>
      </c>
      <c r="R63" s="5">
        <f t="shared" si="8"/>
        <v>1.1362308313850127E-4</v>
      </c>
      <c r="S63" s="5">
        <f t="shared" si="1"/>
        <v>1.4611195123683524E-4</v>
      </c>
      <c r="T63" s="5">
        <f t="shared" si="1"/>
        <v>4.1969870270722149E-4</v>
      </c>
      <c r="U63" s="5">
        <f t="shared" si="1"/>
        <v>0</v>
      </c>
      <c r="W63" s="3">
        <f t="shared" si="9"/>
        <v>44746</v>
      </c>
      <c r="X63">
        <f t="shared" si="20"/>
        <v>8.8922772886958334E-3</v>
      </c>
      <c r="Y63">
        <f t="shared" si="10"/>
        <v>8.6219904418771941E-3</v>
      </c>
      <c r="Z63">
        <f t="shared" si="11"/>
        <v>2.7237092822179159E-2</v>
      </c>
      <c r="AA63">
        <f t="shared" si="12"/>
        <v>5.8107630807280687E-2</v>
      </c>
      <c r="AC63">
        <f t="shared" si="51"/>
        <v>0.96960431641484712</v>
      </c>
      <c r="AD63">
        <f t="shared" si="52"/>
        <v>3.0630053402410069</v>
      </c>
      <c r="AE63">
        <f t="shared" si="13"/>
        <v>3.1590260979515832</v>
      </c>
      <c r="AG63" s="3">
        <f t="shared" si="14"/>
        <v>44746</v>
      </c>
      <c r="AH63">
        <f t="shared" si="15"/>
        <v>1.184768837142836</v>
      </c>
      <c r="AI63">
        <f t="shared" si="16"/>
        <v>1.294136449814179</v>
      </c>
      <c r="AJ63">
        <f t="shared" si="17"/>
        <v>1.0923113515840708</v>
      </c>
      <c r="AL63" s="3">
        <f t="shared" si="18"/>
        <v>44746</v>
      </c>
      <c r="AM63">
        <f t="shared" ref="AM63:AP63" si="80">X63/(ROW()-ROW(AL$8)+1)</f>
        <v>1.5879066586956846E-4</v>
      </c>
      <c r="AN63">
        <f t="shared" si="80"/>
        <v>1.5396411503352131E-4</v>
      </c>
      <c r="AO63">
        <f t="shared" si="80"/>
        <v>4.8637665753891357E-4</v>
      </c>
      <c r="AP63">
        <f t="shared" si="80"/>
        <v>1.0376362644157265E-3</v>
      </c>
    </row>
    <row r="64" spans="1:42" x14ac:dyDescent="0.25">
      <c r="A64" s="2">
        <v>44753</v>
      </c>
      <c r="B64" s="14">
        <v>717</v>
      </c>
      <c r="C64" s="14">
        <v>356</v>
      </c>
      <c r="D64" s="14">
        <v>908</v>
      </c>
      <c r="E64" s="14">
        <v>0</v>
      </c>
      <c r="F64" s="14">
        <v>6160370</v>
      </c>
      <c r="G64" s="14">
        <v>2497902</v>
      </c>
      <c r="H64" s="14">
        <v>1989105</v>
      </c>
      <c r="I64" s="14">
        <v>117</v>
      </c>
      <c r="K64" s="3">
        <f t="shared" si="6"/>
        <v>44753</v>
      </c>
      <c r="L64" s="4">
        <f t="shared" si="0"/>
        <v>1.1638911299158979E-4</v>
      </c>
      <c r="M64" s="4">
        <f t="shared" si="0"/>
        <v>1.4251960245037636E-4</v>
      </c>
      <c r="N64" s="4">
        <f t="shared" si="0"/>
        <v>4.5648671136013435E-4</v>
      </c>
      <c r="O64" s="4">
        <f t="shared" si="0"/>
        <v>0</v>
      </c>
      <c r="Q64" s="3">
        <f t="shared" si="7"/>
        <v>44753</v>
      </c>
      <c r="R64" s="5">
        <f t="shared" si="8"/>
        <v>1.1639588673002011E-4</v>
      </c>
      <c r="S64" s="5">
        <f t="shared" si="1"/>
        <v>1.4252975933396443E-4</v>
      </c>
      <c r="T64" s="5">
        <f t="shared" si="1"/>
        <v>4.5659093313738425E-4</v>
      </c>
      <c r="U64" s="5">
        <f t="shared" si="1"/>
        <v>0</v>
      </c>
      <c r="W64" s="3">
        <f t="shared" si="9"/>
        <v>44753</v>
      </c>
      <c r="X64">
        <f t="shared" si="20"/>
        <v>9.0086731754258527E-3</v>
      </c>
      <c r="Y64">
        <f t="shared" si="10"/>
        <v>8.7645202012111584E-3</v>
      </c>
      <c r="Z64">
        <f t="shared" si="11"/>
        <v>2.7693683755316542E-2</v>
      </c>
      <c r="AA64">
        <f t="shared" si="12"/>
        <v>5.8107630807280687E-2</v>
      </c>
      <c r="AC64">
        <f t="shared" si="51"/>
        <v>0.97289800956696904</v>
      </c>
      <c r="AD64">
        <f t="shared" si="52"/>
        <v>3.0741134921910875</v>
      </c>
      <c r="AE64">
        <f t="shared" si="13"/>
        <v>3.1597489787848954</v>
      </c>
      <c r="AG64" s="3">
        <f t="shared" si="14"/>
        <v>44753</v>
      </c>
      <c r="AH64">
        <f t="shared" si="15"/>
        <v>1.1887934324748508</v>
      </c>
      <c r="AI64">
        <f t="shared" si="16"/>
        <v>1.2988297045531807</v>
      </c>
      <c r="AJ64">
        <f t="shared" si="17"/>
        <v>1.092561305498849</v>
      </c>
      <c r="AL64" s="3">
        <f t="shared" si="18"/>
        <v>44753</v>
      </c>
      <c r="AM64">
        <f t="shared" ref="AM64:AP64" si="81">X64/(ROW()-ROW(AL$8)+1)</f>
        <v>1.5804689781448865E-4</v>
      </c>
      <c r="AN64">
        <f t="shared" si="81"/>
        <v>1.5376351230195014E-4</v>
      </c>
      <c r="AO64">
        <f t="shared" si="81"/>
        <v>4.8585410097046563E-4</v>
      </c>
      <c r="AP64">
        <f t="shared" si="81"/>
        <v>1.0194321194259769E-3</v>
      </c>
    </row>
    <row r="65" spans="1:42" x14ac:dyDescent="0.25">
      <c r="A65" s="2">
        <v>44760</v>
      </c>
      <c r="B65" s="14">
        <v>799</v>
      </c>
      <c r="C65" s="14">
        <v>410</v>
      </c>
      <c r="D65" s="14">
        <v>1128</v>
      </c>
      <c r="E65" s="14">
        <v>0</v>
      </c>
      <c r="F65" s="14">
        <v>6159653</v>
      </c>
      <c r="G65" s="14">
        <v>2497546</v>
      </c>
      <c r="H65" s="14">
        <v>1988197</v>
      </c>
      <c r="I65" s="14">
        <v>117</v>
      </c>
      <c r="K65" s="3">
        <f t="shared" si="6"/>
        <v>44760</v>
      </c>
      <c r="L65" s="4">
        <f t="shared" si="0"/>
        <v>1.297150992109458E-4</v>
      </c>
      <c r="M65" s="4">
        <f t="shared" si="0"/>
        <v>1.64161140575589E-4</v>
      </c>
      <c r="N65" s="4">
        <f t="shared" si="0"/>
        <v>5.6734820543437097E-4</v>
      </c>
      <c r="O65" s="4">
        <f t="shared" si="0"/>
        <v>0</v>
      </c>
      <c r="Q65" s="3">
        <f t="shared" si="7"/>
        <v>44760</v>
      </c>
      <c r="R65" s="5">
        <f t="shared" si="8"/>
        <v>1.2972351294197345E-4</v>
      </c>
      <c r="S65" s="5">
        <f t="shared" si="1"/>
        <v>1.641746164904748E-4</v>
      </c>
      <c r="T65" s="5">
        <f t="shared" si="1"/>
        <v>5.6750920832681208E-4</v>
      </c>
      <c r="U65" s="5">
        <f t="shared" si="1"/>
        <v>0</v>
      </c>
      <c r="W65" s="3">
        <f t="shared" si="9"/>
        <v>44760</v>
      </c>
      <c r="X65">
        <f t="shared" si="20"/>
        <v>9.1383966883678263E-3</v>
      </c>
      <c r="Y65">
        <f t="shared" si="10"/>
        <v>8.928694817701633E-3</v>
      </c>
      <c r="Z65">
        <f t="shared" si="11"/>
        <v>2.8261192963643354E-2</v>
      </c>
      <c r="AA65">
        <f t="shared" si="12"/>
        <v>5.8107630807280687E-2</v>
      </c>
      <c r="AC65">
        <f t="shared" si="51"/>
        <v>0.97705266275722957</v>
      </c>
      <c r="AD65">
        <f t="shared" si="52"/>
        <v>3.0925767317167074</v>
      </c>
      <c r="AE65">
        <f t="shared" si="13"/>
        <v>3.1652098700488644</v>
      </c>
      <c r="AG65" s="3">
        <f t="shared" si="14"/>
        <v>44760</v>
      </c>
      <c r="AH65">
        <f t="shared" si="15"/>
        <v>1.1938700431557492</v>
      </c>
      <c r="AI65">
        <f t="shared" si="16"/>
        <v>1.3066305238785152</v>
      </c>
      <c r="AJ65">
        <f t="shared" si="17"/>
        <v>1.0944495436242849</v>
      </c>
      <c r="AL65" s="3">
        <f t="shared" si="18"/>
        <v>44760</v>
      </c>
      <c r="AM65">
        <f t="shared" ref="AM65:AP65" si="82">X65/(ROW()-ROW(AL$8)+1)</f>
        <v>1.5755856359254874E-4</v>
      </c>
      <c r="AN65">
        <f t="shared" si="82"/>
        <v>1.5394301409830401E-4</v>
      </c>
      <c r="AO65">
        <f t="shared" si="82"/>
        <v>4.8726194764902334E-4</v>
      </c>
      <c r="AP65">
        <f t="shared" si="82"/>
        <v>1.001855703573805E-3</v>
      </c>
    </row>
    <row r="66" spans="1:42" x14ac:dyDescent="0.25">
      <c r="A66" s="2">
        <v>44767</v>
      </c>
      <c r="B66" s="14">
        <v>794</v>
      </c>
      <c r="C66" s="14">
        <v>390</v>
      </c>
      <c r="D66" s="14">
        <v>1003</v>
      </c>
      <c r="E66" s="14">
        <v>0</v>
      </c>
      <c r="F66" s="14">
        <v>6158854</v>
      </c>
      <c r="G66" s="14">
        <v>2497136</v>
      </c>
      <c r="H66" s="14">
        <v>1987069</v>
      </c>
      <c r="I66" s="14">
        <v>117</v>
      </c>
      <c r="K66" s="3">
        <f t="shared" si="6"/>
        <v>44767</v>
      </c>
      <c r="L66" s="4">
        <f t="shared" si="0"/>
        <v>1.2892008805534275E-4</v>
      </c>
      <c r="M66" s="4">
        <f t="shared" si="0"/>
        <v>1.5617891856911276E-4</v>
      </c>
      <c r="N66" s="4">
        <f t="shared" si="0"/>
        <v>5.0476354872427682E-4</v>
      </c>
      <c r="O66" s="4">
        <f t="shared" si="0"/>
        <v>0</v>
      </c>
      <c r="Q66" s="3">
        <f t="shared" si="7"/>
        <v>44767</v>
      </c>
      <c r="R66" s="5">
        <f t="shared" si="8"/>
        <v>1.2892839896417281E-4</v>
      </c>
      <c r="S66" s="5">
        <f t="shared" si="1"/>
        <v>1.5619111576639909E-4</v>
      </c>
      <c r="T66" s="5">
        <f t="shared" si="1"/>
        <v>5.0489098472953893E-4</v>
      </c>
      <c r="U66" s="5">
        <f t="shared" si="1"/>
        <v>0</v>
      </c>
      <c r="W66" s="3">
        <f t="shared" si="9"/>
        <v>44767</v>
      </c>
      <c r="X66">
        <f t="shared" si="20"/>
        <v>9.2673250873319991E-3</v>
      </c>
      <c r="Y66">
        <f t="shared" si="10"/>
        <v>9.0848859334680329E-3</v>
      </c>
      <c r="Z66">
        <f t="shared" si="11"/>
        <v>2.8766083948372892E-2</v>
      </c>
      <c r="AA66">
        <f t="shared" si="12"/>
        <v>5.8107630807280687E-2</v>
      </c>
      <c r="AC66">
        <f t="shared" si="51"/>
        <v>0.98031372028662811</v>
      </c>
      <c r="AD66">
        <f t="shared" si="52"/>
        <v>3.1040331139019592</v>
      </c>
      <c r="AE66">
        <f t="shared" si="13"/>
        <v>3.1663671023541213</v>
      </c>
      <c r="AG66" s="3">
        <f t="shared" si="14"/>
        <v>44767</v>
      </c>
      <c r="AH66">
        <f t="shared" si="15"/>
        <v>1.1978547607065613</v>
      </c>
      <c r="AI66">
        <f t="shared" si="16"/>
        <v>1.3114709077897524</v>
      </c>
      <c r="AJ66">
        <f t="shared" si="17"/>
        <v>1.0948496852958818</v>
      </c>
      <c r="AL66" s="3">
        <f t="shared" si="18"/>
        <v>44767</v>
      </c>
      <c r="AM66">
        <f t="shared" ref="AM66:AP66" si="83">X66/(ROW()-ROW(AL$8)+1)</f>
        <v>1.5707330656494913E-4</v>
      </c>
      <c r="AN66">
        <f t="shared" si="83"/>
        <v>1.5398111751640733E-4</v>
      </c>
      <c r="AO66">
        <f t="shared" si="83"/>
        <v>4.8756074488767612E-4</v>
      </c>
      <c r="AP66">
        <f t="shared" si="83"/>
        <v>9.8487509842848614E-4</v>
      </c>
    </row>
    <row r="67" spans="1:42" x14ac:dyDescent="0.25">
      <c r="A67" s="2">
        <v>44774</v>
      </c>
      <c r="B67" s="14">
        <v>763</v>
      </c>
      <c r="C67" s="14">
        <v>387</v>
      </c>
      <c r="D67" s="14">
        <v>1073</v>
      </c>
      <c r="E67" s="14">
        <v>1</v>
      </c>
      <c r="F67" s="14">
        <v>6158060</v>
      </c>
      <c r="G67" s="14">
        <v>2496746</v>
      </c>
      <c r="H67" s="14">
        <v>1986066</v>
      </c>
      <c r="I67" s="14">
        <v>117</v>
      </c>
      <c r="K67" s="3">
        <f t="shared" si="6"/>
        <v>44774</v>
      </c>
      <c r="L67" s="4">
        <f t="shared" si="0"/>
        <v>1.2390265765517062E-4</v>
      </c>
      <c r="M67" s="4">
        <f t="shared" si="0"/>
        <v>1.5500175027816204E-4</v>
      </c>
      <c r="N67" s="4">
        <f t="shared" si="0"/>
        <v>5.4026401942332226E-4</v>
      </c>
      <c r="O67" s="4">
        <f t="shared" si="0"/>
        <v>8.5470085470085479E-3</v>
      </c>
      <c r="Q67" s="3">
        <f t="shared" si="7"/>
        <v>44774</v>
      </c>
      <c r="R67" s="5">
        <f t="shared" si="8"/>
        <v>1.2391033422355332E-4</v>
      </c>
      <c r="S67" s="5">
        <f t="shared" si="1"/>
        <v>1.5501376429093356E-4</v>
      </c>
      <c r="T67" s="5">
        <f t="shared" si="1"/>
        <v>5.4041001461498474E-4</v>
      </c>
      <c r="U67" s="5">
        <f t="shared" si="1"/>
        <v>8.5837436913914419E-3</v>
      </c>
      <c r="W67" s="3">
        <f t="shared" si="9"/>
        <v>44774</v>
      </c>
      <c r="X67">
        <f t="shared" si="20"/>
        <v>9.3912354215555521E-3</v>
      </c>
      <c r="Y67">
        <f t="shared" si="10"/>
        <v>9.2398996977589663E-3</v>
      </c>
      <c r="Z67">
        <f t="shared" si="11"/>
        <v>2.9306493962987876E-2</v>
      </c>
      <c r="AA67">
        <f t="shared" si="12"/>
        <v>6.6691374498672129E-2</v>
      </c>
      <c r="AC67">
        <f t="shared" si="51"/>
        <v>0.98388542965825054</v>
      </c>
      <c r="AD67">
        <f t="shared" si="52"/>
        <v>3.1206217976094126</v>
      </c>
      <c r="AE67">
        <f t="shared" si="13"/>
        <v>3.1717329107041969</v>
      </c>
      <c r="AG67" s="3">
        <f t="shared" si="14"/>
        <v>44774</v>
      </c>
      <c r="AH67">
        <f t="shared" si="15"/>
        <v>1.2022190667303587</v>
      </c>
      <c r="AI67">
        <f t="shared" si="16"/>
        <v>1.3184797170654701</v>
      </c>
      <c r="AJ67">
        <f t="shared" si="17"/>
        <v>1.096705046153778</v>
      </c>
      <c r="AL67" s="3">
        <f t="shared" si="18"/>
        <v>44774</v>
      </c>
      <c r="AM67">
        <f t="shared" ref="AM67:AP67" si="84">X67/(ROW()-ROW(AL$8)+1)</f>
        <v>1.565205903592592E-4</v>
      </c>
      <c r="AN67">
        <f t="shared" si="84"/>
        <v>1.5399832829598276E-4</v>
      </c>
      <c r="AO67">
        <f t="shared" si="84"/>
        <v>4.884415660497979E-4</v>
      </c>
      <c r="AP67">
        <f t="shared" si="84"/>
        <v>1.1115229083112021E-3</v>
      </c>
    </row>
    <row r="68" spans="1:42" x14ac:dyDescent="0.25">
      <c r="A68" s="2">
        <v>44781</v>
      </c>
      <c r="B68" s="14">
        <v>819</v>
      </c>
      <c r="C68" s="14">
        <v>397</v>
      </c>
      <c r="D68" s="14">
        <v>988</v>
      </c>
      <c r="E68" s="14">
        <v>0</v>
      </c>
      <c r="F68" s="14">
        <v>6157297</v>
      </c>
      <c r="G68" s="14">
        <v>2496359</v>
      </c>
      <c r="H68" s="14">
        <v>1984993</v>
      </c>
      <c r="I68" s="14">
        <v>116</v>
      </c>
      <c r="K68" s="3">
        <f t="shared" si="6"/>
        <v>44781</v>
      </c>
      <c r="L68" s="4">
        <f t="shared" si="0"/>
        <v>1.3301291134730061E-4</v>
      </c>
      <c r="M68" s="4">
        <f t="shared" si="0"/>
        <v>1.5903161364210836E-4</v>
      </c>
      <c r="N68" s="4">
        <f t="shared" si="0"/>
        <v>4.9773475271701209E-4</v>
      </c>
      <c r="O68" s="4">
        <f t="shared" si="0"/>
        <v>0</v>
      </c>
      <c r="Q68" s="3">
        <f t="shared" si="7"/>
        <v>44781</v>
      </c>
      <c r="R68" s="5">
        <f t="shared" si="8"/>
        <v>1.3302175834907487E-4</v>
      </c>
      <c r="S68" s="5">
        <f t="shared" si="1"/>
        <v>1.5904426050997888E-4</v>
      </c>
      <c r="T68" s="5">
        <f t="shared" si="1"/>
        <v>4.9785866377726937E-4</v>
      </c>
      <c r="U68" s="5">
        <f t="shared" si="1"/>
        <v>0</v>
      </c>
      <c r="W68" s="3">
        <f t="shared" si="9"/>
        <v>44781</v>
      </c>
      <c r="X68">
        <f t="shared" si="20"/>
        <v>9.5242571799046272E-3</v>
      </c>
      <c r="Y68">
        <f t="shared" si="10"/>
        <v>9.398943958268945E-3</v>
      </c>
      <c r="Z68">
        <f t="shared" si="11"/>
        <v>2.9804352626765146E-2</v>
      </c>
      <c r="AA68">
        <f t="shared" si="12"/>
        <v>6.6691374498672129E-2</v>
      </c>
      <c r="AC68">
        <f t="shared" si="51"/>
        <v>0.9868427301711169</v>
      </c>
      <c r="AD68">
        <f t="shared" si="52"/>
        <v>3.1293099360703738</v>
      </c>
      <c r="AE68">
        <f t="shared" si="13"/>
        <v>3.1710320605267635</v>
      </c>
      <c r="AG68" s="3">
        <f t="shared" si="14"/>
        <v>44781</v>
      </c>
      <c r="AH68">
        <f t="shared" si="15"/>
        <v>1.2058326206619931</v>
      </c>
      <c r="AI68">
        <f t="shared" si="16"/>
        <v>1.3221505029161005</v>
      </c>
      <c r="AJ68">
        <f t="shared" si="17"/>
        <v>1.0964627098827777</v>
      </c>
      <c r="AL68" s="3">
        <f t="shared" si="18"/>
        <v>44781</v>
      </c>
      <c r="AM68">
        <f t="shared" ref="AM68:AP68" si="85">X68/(ROW()-ROW(AL$8)+1)</f>
        <v>1.5613536360499389E-4</v>
      </c>
      <c r="AN68">
        <f t="shared" si="85"/>
        <v>1.540810484962122E-4</v>
      </c>
      <c r="AO68">
        <f t="shared" si="85"/>
        <v>4.88595944701068E-4</v>
      </c>
      <c r="AP68">
        <f t="shared" si="85"/>
        <v>1.0933012212897071E-3</v>
      </c>
    </row>
    <row r="69" spans="1:42" x14ac:dyDescent="0.25">
      <c r="A69" s="2">
        <v>44788</v>
      </c>
      <c r="B69" s="14">
        <v>798</v>
      </c>
      <c r="C69" s="14">
        <v>405</v>
      </c>
      <c r="D69" s="14">
        <v>1010</v>
      </c>
      <c r="E69" s="14">
        <v>0</v>
      </c>
      <c r="F69" s="14">
        <v>6156478</v>
      </c>
      <c r="G69" s="14">
        <v>2495962</v>
      </c>
      <c r="H69" s="14">
        <v>1984005</v>
      </c>
      <c r="I69" s="14">
        <v>116</v>
      </c>
      <c r="K69" s="3">
        <f t="shared" si="6"/>
        <v>44788</v>
      </c>
      <c r="L69" s="4">
        <f t="shared" si="0"/>
        <v>1.2961956495255892E-4</v>
      </c>
      <c r="M69" s="4">
        <f t="shared" si="0"/>
        <v>1.6226208572085632E-4</v>
      </c>
      <c r="N69" s="4">
        <f t="shared" si="0"/>
        <v>5.0907129770338282E-4</v>
      </c>
      <c r="O69" s="4">
        <f t="shared" si="0"/>
        <v>0</v>
      </c>
      <c r="Q69" s="3">
        <f t="shared" si="7"/>
        <v>44788</v>
      </c>
      <c r="R69" s="5">
        <f t="shared" si="8"/>
        <v>1.2962796629441257E-4</v>
      </c>
      <c r="S69" s="5">
        <f t="shared" si="1"/>
        <v>1.6227525163736885E-4</v>
      </c>
      <c r="T69" s="5">
        <f t="shared" si="1"/>
        <v>5.0920091848914337E-4</v>
      </c>
      <c r="U69" s="5">
        <f t="shared" si="1"/>
        <v>0</v>
      </c>
      <c r="W69" s="3">
        <f t="shared" si="9"/>
        <v>44788</v>
      </c>
      <c r="X69">
        <f t="shared" si="20"/>
        <v>9.6538851461990399E-3</v>
      </c>
      <c r="Y69">
        <f t="shared" si="10"/>
        <v>9.5612192099063138E-3</v>
      </c>
      <c r="Z69">
        <f t="shared" si="11"/>
        <v>3.031355354525429E-2</v>
      </c>
      <c r="AA69">
        <f t="shared" si="12"/>
        <v>6.6691374498672129E-2</v>
      </c>
      <c r="AC69">
        <f t="shared" si="51"/>
        <v>0.99040117684337581</v>
      </c>
      <c r="AD69">
        <f t="shared" si="52"/>
        <v>3.140036688461064</v>
      </c>
      <c r="AE69">
        <f t="shared" si="13"/>
        <v>3.17046946417112</v>
      </c>
      <c r="AG69" s="3">
        <f t="shared" si="14"/>
        <v>44788</v>
      </c>
      <c r="AH69">
        <f t="shared" si="15"/>
        <v>1.2101807208659152</v>
      </c>
      <c r="AI69">
        <f t="shared" si="16"/>
        <v>1.3266826142626094</v>
      </c>
      <c r="AJ69">
        <f t="shared" si="17"/>
        <v>1.0962681782877308</v>
      </c>
      <c r="AL69" s="3">
        <f t="shared" si="18"/>
        <v>44788</v>
      </c>
      <c r="AM69">
        <f t="shared" ref="AM69:AP69" si="86">X69/(ROW()-ROW(AL$8)+1)</f>
        <v>1.557078249386942E-4</v>
      </c>
      <c r="AN69">
        <f t="shared" si="86"/>
        <v>1.5421321306300506E-4</v>
      </c>
      <c r="AO69">
        <f t="shared" si="86"/>
        <v>4.8892828298797238E-4</v>
      </c>
      <c r="AP69">
        <f t="shared" si="86"/>
        <v>1.0756673306237441E-3</v>
      </c>
    </row>
    <row r="70" spans="1:42" x14ac:dyDescent="0.25">
      <c r="A70" s="2">
        <v>44795</v>
      </c>
      <c r="B70" s="14">
        <v>785</v>
      </c>
      <c r="C70" s="14">
        <v>350</v>
      </c>
      <c r="D70" s="14">
        <v>987</v>
      </c>
      <c r="E70" s="14">
        <v>0</v>
      </c>
      <c r="F70" s="14">
        <v>6155680</v>
      </c>
      <c r="G70" s="14">
        <v>2495557</v>
      </c>
      <c r="H70" s="14">
        <v>1982995</v>
      </c>
      <c r="I70" s="14">
        <v>116</v>
      </c>
      <c r="K70" s="3">
        <f t="shared" si="6"/>
        <v>44795</v>
      </c>
      <c r="L70" s="4">
        <f t="shared" si="0"/>
        <v>1.2752449769968548E-4</v>
      </c>
      <c r="M70" s="4">
        <f t="shared" si="0"/>
        <v>1.4024925096882179E-4</v>
      </c>
      <c r="N70" s="4">
        <f t="shared" si="0"/>
        <v>4.9773196604126582E-4</v>
      </c>
      <c r="O70" s="4">
        <f t="shared" si="0"/>
        <v>0</v>
      </c>
      <c r="Q70" s="3">
        <f t="shared" si="7"/>
        <v>44795</v>
      </c>
      <c r="R70" s="5">
        <f t="shared" si="8"/>
        <v>1.275326296398166E-4</v>
      </c>
      <c r="S70" s="5">
        <f t="shared" si="1"/>
        <v>1.4025908681463857E-4</v>
      </c>
      <c r="T70" s="5">
        <f t="shared" si="1"/>
        <v>4.9785587571388927E-4</v>
      </c>
      <c r="U70" s="5">
        <f t="shared" si="1"/>
        <v>0</v>
      </c>
      <c r="W70" s="3">
        <f t="shared" si="9"/>
        <v>44795</v>
      </c>
      <c r="X70">
        <f t="shared" si="20"/>
        <v>9.7814177758388573E-3</v>
      </c>
      <c r="Y70">
        <f t="shared" si="10"/>
        <v>9.7014782967209529E-3</v>
      </c>
      <c r="Z70">
        <f t="shared" si="11"/>
        <v>3.0811409420968178E-2</v>
      </c>
      <c r="AA70">
        <f t="shared" si="12"/>
        <v>6.6691374498672129E-2</v>
      </c>
      <c r="AC70">
        <f t="shared" si="51"/>
        <v>0.99182741388315265</v>
      </c>
      <c r="AD70">
        <f t="shared" si="52"/>
        <v>3.1499942162858678</v>
      </c>
      <c r="AE70">
        <f t="shared" si="13"/>
        <v>3.175949940678862</v>
      </c>
      <c r="AG70" s="3">
        <f t="shared" si="14"/>
        <v>44795</v>
      </c>
      <c r="AH70">
        <f t="shared" si="15"/>
        <v>1.2119234536183376</v>
      </c>
      <c r="AI70">
        <f t="shared" si="16"/>
        <v>1.3308897240377116</v>
      </c>
      <c r="AJ70">
        <f t="shared" si="17"/>
        <v>1.0981631884952685</v>
      </c>
      <c r="AL70" s="3">
        <f t="shared" si="18"/>
        <v>44795</v>
      </c>
      <c r="AM70">
        <f t="shared" ref="AM70:AP70" si="87">X70/(ROW()-ROW(AL$8)+1)</f>
        <v>1.5526059961648979E-4</v>
      </c>
      <c r="AN70">
        <f t="shared" si="87"/>
        <v>1.5399171899557068E-4</v>
      </c>
      <c r="AO70">
        <f t="shared" si="87"/>
        <v>4.8906999080901867E-4</v>
      </c>
      <c r="AP70">
        <f t="shared" si="87"/>
        <v>1.0585932460106687E-3</v>
      </c>
    </row>
    <row r="71" spans="1:42" x14ac:dyDescent="0.25">
      <c r="A71" s="2">
        <v>44802</v>
      </c>
      <c r="B71" s="14">
        <v>686</v>
      </c>
      <c r="C71" s="14">
        <v>386</v>
      </c>
      <c r="D71" s="14">
        <v>964</v>
      </c>
      <c r="E71" s="14">
        <v>0</v>
      </c>
      <c r="F71" s="14">
        <v>6154895</v>
      </c>
      <c r="G71" s="14">
        <v>2495207</v>
      </c>
      <c r="H71" s="14">
        <v>1982008</v>
      </c>
      <c r="I71" s="14">
        <v>116</v>
      </c>
      <c r="K71" s="3">
        <f t="shared" si="6"/>
        <v>44802</v>
      </c>
      <c r="L71" s="4">
        <f t="shared" si="0"/>
        <v>1.1145600371736642E-4</v>
      </c>
      <c r="M71" s="4">
        <f t="shared" si="0"/>
        <v>1.5469658429140347E-4</v>
      </c>
      <c r="N71" s="4">
        <f t="shared" si="0"/>
        <v>4.8637543339885613E-4</v>
      </c>
      <c r="O71" s="4">
        <f t="shared" si="0"/>
        <v>0</v>
      </c>
      <c r="Q71" s="3">
        <f t="shared" si="7"/>
        <v>44802</v>
      </c>
      <c r="R71" s="5">
        <f t="shared" si="8"/>
        <v>1.1146221539925344E-4</v>
      </c>
      <c r="S71" s="5">
        <f t="shared" si="1"/>
        <v>1.5470855104221355E-4</v>
      </c>
      <c r="T71" s="5">
        <f t="shared" si="1"/>
        <v>4.864937522965103E-4</v>
      </c>
      <c r="U71" s="5">
        <f t="shared" si="1"/>
        <v>0</v>
      </c>
      <c r="W71" s="3">
        <f t="shared" si="9"/>
        <v>44802</v>
      </c>
      <c r="X71">
        <f t="shared" si="20"/>
        <v>9.8928799912381109E-3</v>
      </c>
      <c r="Y71">
        <f t="shared" si="10"/>
        <v>9.8561868477631664E-3</v>
      </c>
      <c r="Z71">
        <f t="shared" si="11"/>
        <v>3.1297903173264689E-2</v>
      </c>
      <c r="AA71">
        <f t="shared" si="12"/>
        <v>6.6691374498672129E-2</v>
      </c>
      <c r="AC71">
        <f t="shared" si="51"/>
        <v>0.99629095435227732</v>
      </c>
      <c r="AD71">
        <f t="shared" si="52"/>
        <v>3.163679656579732</v>
      </c>
      <c r="AE71">
        <f t="shared" si="13"/>
        <v>3.1754575736728916</v>
      </c>
      <c r="AG71" s="3">
        <f t="shared" si="14"/>
        <v>44802</v>
      </c>
      <c r="AH71">
        <f t="shared" si="15"/>
        <v>1.2173774966352855</v>
      </c>
      <c r="AI71">
        <f t="shared" si="16"/>
        <v>1.3366718971483373</v>
      </c>
      <c r="AJ71">
        <f t="shared" si="17"/>
        <v>1.0979929404336537</v>
      </c>
      <c r="AL71" s="3">
        <f t="shared" si="18"/>
        <v>44802</v>
      </c>
      <c r="AM71">
        <f t="shared" ref="AM71:AP71" si="88">X71/(ROW()-ROW(AL$8)+1)</f>
        <v>1.5457624986309548E-4</v>
      </c>
      <c r="AN71">
        <f t="shared" si="88"/>
        <v>1.5400291949629947E-4</v>
      </c>
      <c r="AO71">
        <f t="shared" si="88"/>
        <v>4.8902973708226077E-4</v>
      </c>
      <c r="AP71">
        <f t="shared" si="88"/>
        <v>1.042052726541752E-3</v>
      </c>
    </row>
    <row r="72" spans="1:42" x14ac:dyDescent="0.25">
      <c r="A72" s="2">
        <v>44809</v>
      </c>
      <c r="B72" s="14">
        <v>841</v>
      </c>
      <c r="C72" s="14">
        <v>354</v>
      </c>
      <c r="D72" s="14">
        <v>992</v>
      </c>
      <c r="E72" s="14">
        <v>0</v>
      </c>
      <c r="F72" s="14">
        <v>6154209</v>
      </c>
      <c r="G72" s="14">
        <v>2494821</v>
      </c>
      <c r="H72" s="14">
        <v>1981044</v>
      </c>
      <c r="I72" s="14">
        <v>116</v>
      </c>
      <c r="K72" s="3">
        <f t="shared" si="6"/>
        <v>44809</v>
      </c>
      <c r="L72" s="4">
        <f t="shared" ref="L72:O135" si="89">IFERROR(B72/F72,0)</f>
        <v>1.3665444251243335E-4</v>
      </c>
      <c r="M72" s="4">
        <f t="shared" si="89"/>
        <v>1.418939475016444E-4</v>
      </c>
      <c r="N72" s="4">
        <f t="shared" si="89"/>
        <v>5.0074607126343487E-4</v>
      </c>
      <c r="O72" s="4">
        <f t="shared" si="89"/>
        <v>0</v>
      </c>
      <c r="Q72" s="3">
        <f t="shared" si="7"/>
        <v>44809</v>
      </c>
      <c r="R72" s="5">
        <f t="shared" si="8"/>
        <v>1.3666378058149406E-4</v>
      </c>
      <c r="S72" s="5">
        <f t="shared" si="8"/>
        <v>1.4190401540019939E-4</v>
      </c>
      <c r="T72" s="5">
        <f t="shared" si="8"/>
        <v>5.0087148644651096E-4</v>
      </c>
      <c r="U72" s="5">
        <f t="shared" si="8"/>
        <v>0</v>
      </c>
      <c r="W72" s="3">
        <f t="shared" si="9"/>
        <v>44809</v>
      </c>
      <c r="X72">
        <f t="shared" si="20"/>
        <v>1.0029543771819605E-2</v>
      </c>
      <c r="Y72">
        <f t="shared" si="10"/>
        <v>9.9980908631633666E-3</v>
      </c>
      <c r="Z72">
        <f t="shared" si="11"/>
        <v>3.1798774659711197E-2</v>
      </c>
      <c r="AA72">
        <f t="shared" si="12"/>
        <v>6.6691374498672129E-2</v>
      </c>
      <c r="AC72">
        <f t="shared" ref="AC72:AC103" si="90">Y72/$X72</f>
        <v>0.99686397413762595</v>
      </c>
      <c r="AD72">
        <f t="shared" ref="AD72:AD103" si="91">Z72/$X72</f>
        <v>3.1705105818529291</v>
      </c>
      <c r="AE72">
        <f t="shared" si="13"/>
        <v>3.1804846640141613</v>
      </c>
      <c r="AG72" s="3">
        <f t="shared" si="14"/>
        <v>44809</v>
      </c>
      <c r="AH72">
        <f t="shared" si="15"/>
        <v>1.2180776750206888</v>
      </c>
      <c r="AI72">
        <f t="shared" si="16"/>
        <v>1.3395580003052145</v>
      </c>
      <c r="AJ72">
        <f t="shared" si="17"/>
        <v>1.0997311811682802</v>
      </c>
      <c r="AL72" s="3">
        <f t="shared" si="18"/>
        <v>44809</v>
      </c>
      <c r="AM72">
        <f t="shared" ref="AM72:AP72" si="92">X72/(ROW()-ROW(AL$8)+1)</f>
        <v>1.543006734126093E-4</v>
      </c>
      <c r="AN72">
        <f t="shared" si="92"/>
        <v>1.5381678251020565E-4</v>
      </c>
      <c r="AO72">
        <f t="shared" si="92"/>
        <v>4.8921191784171076E-4</v>
      </c>
      <c r="AP72">
        <f t="shared" si="92"/>
        <v>1.0260211461334174E-3</v>
      </c>
    </row>
    <row r="73" spans="1:42" x14ac:dyDescent="0.25">
      <c r="A73" s="2">
        <v>44816</v>
      </c>
      <c r="B73" s="14">
        <v>762</v>
      </c>
      <c r="C73" s="14">
        <v>392</v>
      </c>
      <c r="D73" s="14">
        <v>1082</v>
      </c>
      <c r="E73" s="14">
        <v>0</v>
      </c>
      <c r="F73" s="14">
        <v>6153368</v>
      </c>
      <c r="G73" s="14">
        <v>2494467</v>
      </c>
      <c r="H73" s="14">
        <v>1980052</v>
      </c>
      <c r="I73" s="14">
        <v>116</v>
      </c>
      <c r="K73" s="3">
        <f t="shared" ref="K73:K136" si="93">A73</f>
        <v>44816</v>
      </c>
      <c r="L73" s="4">
        <f t="shared" si="89"/>
        <v>1.2383462195012554E-4</v>
      </c>
      <c r="M73" s="4">
        <f t="shared" si="89"/>
        <v>1.5714779950987525E-4</v>
      </c>
      <c r="N73" s="4">
        <f t="shared" si="89"/>
        <v>5.4645029524477131E-4</v>
      </c>
      <c r="O73" s="4">
        <f t="shared" si="89"/>
        <v>0</v>
      </c>
      <c r="Q73" s="3">
        <f t="shared" ref="Q73:Q136" si="94">$A73</f>
        <v>44816</v>
      </c>
      <c r="R73" s="5">
        <f t="shared" ref="R73:U136" si="95">-LN(1-L73)</f>
        <v>1.2384229008994931E-4</v>
      </c>
      <c r="S73" s="5">
        <f t="shared" si="95"/>
        <v>1.5716014851913562E-4</v>
      </c>
      <c r="T73" s="5">
        <f t="shared" si="95"/>
        <v>5.4659965362115562E-4</v>
      </c>
      <c r="U73" s="5">
        <f t="shared" si="95"/>
        <v>0</v>
      </c>
      <c r="W73" s="3">
        <f t="shared" ref="W73:W136" si="96">$A73</f>
        <v>44816</v>
      </c>
      <c r="X73">
        <f t="shared" si="20"/>
        <v>1.0153386061909554E-2</v>
      </c>
      <c r="Y73">
        <f t="shared" ref="Y73:Y87" si="97">S73+Y72</f>
        <v>1.0155251011682503E-2</v>
      </c>
      <c r="Z73">
        <f t="shared" ref="Z73:Z87" si="98">T73+Z72</f>
        <v>3.2345374313332356E-2</v>
      </c>
      <c r="AA73">
        <f t="shared" ref="AA73:AA87" si="99">U73+AA72</f>
        <v>6.6691374498672129E-2</v>
      </c>
      <c r="AC73">
        <f t="shared" si="90"/>
        <v>1.0001836776186366</v>
      </c>
      <c r="AD73">
        <f t="shared" si="91"/>
        <v>3.1856736379478452</v>
      </c>
      <c r="AE73">
        <f t="shared" ref="AE73:AE136" si="100">Z73/Y73</f>
        <v>3.1850886084570975</v>
      </c>
      <c r="AG73" s="3">
        <f t="shared" ref="AG73:AG136" si="101">$A73</f>
        <v>44816</v>
      </c>
      <c r="AH73">
        <f t="shared" ref="AH73:AH114" si="102">AC73/AC$12</f>
        <v>1.2221340526236666</v>
      </c>
      <c r="AI73">
        <f t="shared" ref="AI73:AI114" si="103">AD73/AD$12</f>
        <v>1.3459644741448795</v>
      </c>
      <c r="AJ73">
        <f t="shared" ref="AJ73:AJ114" si="104">AE73/AE$12</f>
        <v>1.1013231087501203</v>
      </c>
      <c r="AL73" s="3">
        <f t="shared" ref="AL73:AL136" si="105">$A73</f>
        <v>44816</v>
      </c>
      <c r="AM73">
        <f t="shared" ref="AM73:AP73" si="106">X73/(ROW()-ROW(AL$8)+1)</f>
        <v>1.5383918275620537E-4</v>
      </c>
      <c r="AN73">
        <f t="shared" si="106"/>
        <v>1.5386743957094702E-4</v>
      </c>
      <c r="AO73">
        <f t="shared" si="106"/>
        <v>4.9008142898988416E-4</v>
      </c>
      <c r="AP73">
        <f t="shared" si="106"/>
        <v>1.0104753711920019E-3</v>
      </c>
    </row>
    <row r="74" spans="1:42" x14ac:dyDescent="0.25">
      <c r="A74" s="2">
        <v>44823</v>
      </c>
      <c r="B74" s="14">
        <v>839</v>
      </c>
      <c r="C74" s="14">
        <v>432</v>
      </c>
      <c r="D74" s="14">
        <v>1045</v>
      </c>
      <c r="E74" s="14">
        <v>0</v>
      </c>
      <c r="F74" s="14">
        <v>6152606</v>
      </c>
      <c r="G74" s="14">
        <v>2494075</v>
      </c>
      <c r="H74" s="14">
        <v>1978970</v>
      </c>
      <c r="I74" s="14">
        <v>116</v>
      </c>
      <c r="K74" s="3">
        <f t="shared" si="93"/>
        <v>44823</v>
      </c>
      <c r="L74" s="4">
        <f t="shared" si="89"/>
        <v>1.3636498095278651E-4</v>
      </c>
      <c r="M74" s="4">
        <f t="shared" si="89"/>
        <v>1.7321050890610747E-4</v>
      </c>
      <c r="N74" s="4">
        <f t="shared" si="89"/>
        <v>5.2805247174034979E-4</v>
      </c>
      <c r="O74" s="4">
        <f t="shared" si="89"/>
        <v>0</v>
      </c>
      <c r="Q74" s="3">
        <f t="shared" si="94"/>
        <v>44823</v>
      </c>
      <c r="R74" s="5">
        <f t="shared" si="95"/>
        <v>1.3637427950217464E-4</v>
      </c>
      <c r="S74" s="5">
        <f t="shared" si="95"/>
        <v>1.7322551157869962E-4</v>
      </c>
      <c r="T74" s="5">
        <f t="shared" si="95"/>
        <v>5.281919405468854E-4</v>
      </c>
      <c r="U74" s="5">
        <f t="shared" si="95"/>
        <v>0</v>
      </c>
      <c r="W74" s="3">
        <f t="shared" si="96"/>
        <v>44823</v>
      </c>
      <c r="X74">
        <f t="shared" ref="X74:X87" si="107">R74+X73</f>
        <v>1.0289760341411729E-2</v>
      </c>
      <c r="Y74">
        <f t="shared" si="97"/>
        <v>1.0328476523261203E-2</v>
      </c>
      <c r="Z74">
        <f t="shared" si="98"/>
        <v>3.2873566253879244E-2</v>
      </c>
      <c r="AA74">
        <f t="shared" si="99"/>
        <v>6.6691374498672129E-2</v>
      </c>
      <c r="AC74">
        <f t="shared" si="90"/>
        <v>1.0037625931571661</v>
      </c>
      <c r="AD74">
        <f t="shared" si="91"/>
        <v>3.194784442313753</v>
      </c>
      <c r="AE74">
        <f t="shared" si="100"/>
        <v>3.1828088275984636</v>
      </c>
      <c r="AG74" s="3">
        <f t="shared" si="101"/>
        <v>44823</v>
      </c>
      <c r="AH74">
        <f t="shared" si="102"/>
        <v>1.2265071639320964</v>
      </c>
      <c r="AI74">
        <f t="shared" si="103"/>
        <v>1.3498138386439045</v>
      </c>
      <c r="AJ74">
        <f t="shared" si="104"/>
        <v>1.1005348181713799</v>
      </c>
      <c r="AL74" s="3">
        <f t="shared" si="105"/>
        <v>44823</v>
      </c>
      <c r="AM74">
        <f t="shared" ref="AM74:AP74" si="108">X74/(ROW()-ROW(AL$8)+1)</f>
        <v>1.5357851255838403E-4</v>
      </c>
      <c r="AN74">
        <f t="shared" si="108"/>
        <v>1.5415636601882394E-4</v>
      </c>
      <c r="AO74">
        <f t="shared" si="108"/>
        <v>4.9065024259521261E-4</v>
      </c>
      <c r="AP74">
        <f t="shared" si="108"/>
        <v>9.9539364923391231E-4</v>
      </c>
    </row>
    <row r="75" spans="1:42" x14ac:dyDescent="0.25">
      <c r="A75" s="2">
        <v>44830</v>
      </c>
      <c r="B75" s="14">
        <v>864</v>
      </c>
      <c r="C75" s="14">
        <v>422</v>
      </c>
      <c r="D75" s="14">
        <v>1080</v>
      </c>
      <c r="E75" s="14">
        <v>0</v>
      </c>
      <c r="F75" s="14">
        <v>6151767</v>
      </c>
      <c r="G75" s="14">
        <v>2493643</v>
      </c>
      <c r="H75" s="14">
        <v>1977925</v>
      </c>
      <c r="I75" s="14">
        <v>116</v>
      </c>
      <c r="K75" s="3">
        <f t="shared" si="93"/>
        <v>44830</v>
      </c>
      <c r="L75" s="4">
        <f t="shared" si="89"/>
        <v>1.4044745192722677E-4</v>
      </c>
      <c r="M75" s="4">
        <f t="shared" si="89"/>
        <v>1.6923031885478394E-4</v>
      </c>
      <c r="N75" s="4">
        <f t="shared" si="89"/>
        <v>5.4602677047916378E-4</v>
      </c>
      <c r="O75" s="4">
        <f t="shared" si="89"/>
        <v>0</v>
      </c>
      <c r="Q75" s="3">
        <f t="shared" si="94"/>
        <v>44830</v>
      </c>
      <c r="R75" s="5">
        <f t="shared" si="95"/>
        <v>1.4045731559414435E-4</v>
      </c>
      <c r="S75" s="5">
        <f t="shared" si="95"/>
        <v>1.6924463992087896E-4</v>
      </c>
      <c r="T75" s="5">
        <f t="shared" si="95"/>
        <v>5.4617589738357867E-4</v>
      </c>
      <c r="U75" s="5">
        <f t="shared" si="95"/>
        <v>0</v>
      </c>
      <c r="W75" s="3">
        <f t="shared" si="96"/>
        <v>44830</v>
      </c>
      <c r="X75">
        <f t="shared" si="107"/>
        <v>1.0430217657005874E-2</v>
      </c>
      <c r="Y75">
        <f t="shared" si="97"/>
        <v>1.0497721163182082E-2</v>
      </c>
      <c r="Z75">
        <f t="shared" si="98"/>
        <v>3.3419742151262824E-2</v>
      </c>
      <c r="AA75">
        <f t="shared" si="99"/>
        <v>6.6691374498672129E-2</v>
      </c>
      <c r="AC75">
        <f t="shared" si="90"/>
        <v>1.0064719173075805</v>
      </c>
      <c r="AD75">
        <f t="shared" si="91"/>
        <v>3.2041270134775295</v>
      </c>
      <c r="AE75">
        <f t="shared" si="100"/>
        <v>3.1835235125575188</v>
      </c>
      <c r="AG75" s="3">
        <f t="shared" si="101"/>
        <v>44830</v>
      </c>
      <c r="AH75">
        <f t="shared" si="102"/>
        <v>1.2298177131621146</v>
      </c>
      <c r="AI75">
        <f t="shared" si="103"/>
        <v>1.3537611258781719</v>
      </c>
      <c r="AJ75">
        <f t="shared" si="104"/>
        <v>1.1007819381600652</v>
      </c>
      <c r="AL75" s="3">
        <f t="shared" si="105"/>
        <v>44830</v>
      </c>
      <c r="AM75">
        <f t="shared" ref="AM75:AP75" si="109">X75/(ROW()-ROW(AL$8)+1)</f>
        <v>1.5338555377949814E-4</v>
      </c>
      <c r="AN75">
        <f t="shared" si="109"/>
        <v>1.5437825239973649E-4</v>
      </c>
      <c r="AO75">
        <f t="shared" si="109"/>
        <v>4.9146679634210031E-4</v>
      </c>
      <c r="AP75">
        <f t="shared" si="109"/>
        <v>9.807555073334136E-4</v>
      </c>
    </row>
    <row r="76" spans="1:42" x14ac:dyDescent="0.25">
      <c r="A76" s="2">
        <v>44837</v>
      </c>
      <c r="B76" s="14">
        <v>909</v>
      </c>
      <c r="C76" s="14">
        <v>446</v>
      </c>
      <c r="D76" s="14">
        <v>1078</v>
      </c>
      <c r="E76" s="14">
        <v>1</v>
      </c>
      <c r="F76" s="14">
        <v>6150903</v>
      </c>
      <c r="G76" s="14">
        <v>2493221</v>
      </c>
      <c r="H76" s="14">
        <v>1976845</v>
      </c>
      <c r="I76" s="14">
        <v>116</v>
      </c>
      <c r="K76" s="3">
        <f t="shared" si="93"/>
        <v>44837</v>
      </c>
      <c r="L76" s="4">
        <f t="shared" si="89"/>
        <v>1.4778317915271953E-4</v>
      </c>
      <c r="M76" s="4">
        <f t="shared" si="89"/>
        <v>1.788850647415532E-4</v>
      </c>
      <c r="N76" s="4">
        <f t="shared" si="89"/>
        <v>5.4531336548894831E-4</v>
      </c>
      <c r="O76" s="4">
        <f t="shared" si="89"/>
        <v>8.6206896551724137E-3</v>
      </c>
      <c r="Q76" s="3">
        <f t="shared" si="94"/>
        <v>44837</v>
      </c>
      <c r="R76" s="5">
        <f t="shared" si="95"/>
        <v>1.4779410016275518E-4</v>
      </c>
      <c r="S76" s="5">
        <f t="shared" si="95"/>
        <v>1.7890106658305667E-4</v>
      </c>
      <c r="T76" s="5">
        <f t="shared" si="95"/>
        <v>5.4546210289698805E-4</v>
      </c>
      <c r="U76" s="5">
        <f t="shared" si="95"/>
        <v>8.6580627431145415E-3</v>
      </c>
      <c r="W76" s="3">
        <f t="shared" si="96"/>
        <v>44837</v>
      </c>
      <c r="X76">
        <f t="shared" si="107"/>
        <v>1.0578011757168628E-2</v>
      </c>
      <c r="Y76">
        <f t="shared" si="97"/>
        <v>1.0676622229765139E-2</v>
      </c>
      <c r="Z76">
        <f t="shared" si="98"/>
        <v>3.396520425415981E-2</v>
      </c>
      <c r="AA76">
        <f t="shared" si="99"/>
        <v>7.5349437241786665E-2</v>
      </c>
      <c r="AC76">
        <f t="shared" si="90"/>
        <v>1.0093222124214112</v>
      </c>
      <c r="AD76">
        <f t="shared" si="91"/>
        <v>3.2109251751532497</v>
      </c>
      <c r="AE76">
        <f t="shared" si="100"/>
        <v>3.1812687124462364</v>
      </c>
      <c r="AG76" s="3">
        <f t="shared" si="101"/>
        <v>44837</v>
      </c>
      <c r="AH76">
        <f t="shared" si="102"/>
        <v>1.2333005161677917</v>
      </c>
      <c r="AI76">
        <f t="shared" si="103"/>
        <v>1.3566333862365514</v>
      </c>
      <c r="AJ76">
        <f t="shared" si="104"/>
        <v>1.1000022852921438</v>
      </c>
      <c r="AL76" s="3">
        <f t="shared" si="105"/>
        <v>44837</v>
      </c>
      <c r="AM76">
        <f t="shared" ref="AM76:AP76" si="110">X76/(ROW()-ROW(AL$8)+1)</f>
        <v>1.533045182198352E-4</v>
      </c>
      <c r="AN76">
        <f t="shared" si="110"/>
        <v>1.5473365550384261E-4</v>
      </c>
      <c r="AO76">
        <f t="shared" si="110"/>
        <v>4.9224933701680882E-4</v>
      </c>
      <c r="AP76">
        <f t="shared" si="110"/>
        <v>1.0920208295911111E-3</v>
      </c>
    </row>
    <row r="77" spans="1:42" x14ac:dyDescent="0.25">
      <c r="A77" s="2">
        <v>44844</v>
      </c>
      <c r="B77" s="14">
        <v>911</v>
      </c>
      <c r="C77" s="14">
        <v>387</v>
      </c>
      <c r="D77" s="14">
        <v>1068</v>
      </c>
      <c r="E77" s="14">
        <v>0</v>
      </c>
      <c r="F77" s="14">
        <v>6149994</v>
      </c>
      <c r="G77" s="14">
        <v>2492775</v>
      </c>
      <c r="H77" s="14">
        <v>1975767</v>
      </c>
      <c r="I77" s="14">
        <v>115</v>
      </c>
      <c r="K77" s="3">
        <f t="shared" si="93"/>
        <v>44844</v>
      </c>
      <c r="L77" s="4">
        <f t="shared" si="89"/>
        <v>1.4813022581810649E-4</v>
      </c>
      <c r="M77" s="4">
        <f t="shared" si="89"/>
        <v>1.5524866865240545E-4</v>
      </c>
      <c r="N77" s="4">
        <f t="shared" si="89"/>
        <v>5.405495688509829E-4</v>
      </c>
      <c r="O77" s="4">
        <f t="shared" si="89"/>
        <v>0</v>
      </c>
      <c r="Q77" s="3">
        <f t="shared" si="94"/>
        <v>44844</v>
      </c>
      <c r="R77" s="5">
        <f t="shared" si="95"/>
        <v>1.4814119818352817E-4</v>
      </c>
      <c r="S77" s="5">
        <f t="shared" si="95"/>
        <v>1.5526072097433235E-4</v>
      </c>
      <c r="T77" s="5">
        <f t="shared" si="95"/>
        <v>5.4069571843893107E-4</v>
      </c>
      <c r="U77" s="5">
        <f t="shared" si="95"/>
        <v>0</v>
      </c>
      <c r="W77" s="3">
        <f t="shared" si="96"/>
        <v>44844</v>
      </c>
      <c r="X77">
        <f t="shared" si="107"/>
        <v>1.0726152955352156E-2</v>
      </c>
      <c r="Y77">
        <f t="shared" si="97"/>
        <v>1.0831882950739473E-2</v>
      </c>
      <c r="Z77">
        <f t="shared" si="98"/>
        <v>3.4505899972598744E-2</v>
      </c>
      <c r="AA77">
        <f t="shared" si="99"/>
        <v>7.5349437241786665E-2</v>
      </c>
      <c r="AC77">
        <f t="shared" si="90"/>
        <v>1.009857214961172</v>
      </c>
      <c r="AD77">
        <f t="shared" si="91"/>
        <v>3.2169874992674727</v>
      </c>
      <c r="AE77">
        <f t="shared" si="100"/>
        <v>3.1855864884731875</v>
      </c>
      <c r="AG77" s="3">
        <f t="shared" si="101"/>
        <v>44844</v>
      </c>
      <c r="AH77">
        <f t="shared" si="102"/>
        <v>1.2339542409152686</v>
      </c>
      <c r="AI77">
        <f t="shared" si="103"/>
        <v>1.3591947512148397</v>
      </c>
      <c r="AJ77">
        <f t="shared" si="104"/>
        <v>1.1014952630712429</v>
      </c>
      <c r="AL77" s="3">
        <f t="shared" si="105"/>
        <v>44844</v>
      </c>
      <c r="AM77">
        <f t="shared" ref="AM77:AP77" si="111">X77/(ROW()-ROW(AL$8)+1)</f>
        <v>1.5323075650503079E-4</v>
      </c>
      <c r="AN77">
        <f t="shared" si="111"/>
        <v>1.547411850105639E-4</v>
      </c>
      <c r="AO77">
        <f t="shared" si="111"/>
        <v>4.9294142817998203E-4</v>
      </c>
      <c r="AP77">
        <f t="shared" si="111"/>
        <v>1.0764205320255237E-3</v>
      </c>
    </row>
    <row r="78" spans="1:42" x14ac:dyDescent="0.25">
      <c r="A78" s="2">
        <v>44851</v>
      </c>
      <c r="B78" s="14">
        <v>824</v>
      </c>
      <c r="C78" s="14">
        <v>423</v>
      </c>
      <c r="D78" s="14">
        <v>1088</v>
      </c>
      <c r="E78" s="14">
        <v>1</v>
      </c>
      <c r="F78" s="14">
        <v>6149083</v>
      </c>
      <c r="G78" s="14">
        <v>2492388</v>
      </c>
      <c r="H78" s="14">
        <v>1974699</v>
      </c>
      <c r="I78" s="14">
        <v>115</v>
      </c>
      <c r="K78" s="3">
        <f t="shared" si="93"/>
        <v>44851</v>
      </c>
      <c r="L78" s="4">
        <f t="shared" si="89"/>
        <v>1.3400372055475589E-4</v>
      </c>
      <c r="M78" s="4">
        <f t="shared" si="89"/>
        <v>1.6971675357127381E-4</v>
      </c>
      <c r="N78" s="4">
        <f t="shared" si="89"/>
        <v>5.509700465741868E-4</v>
      </c>
      <c r="O78" s="4">
        <f t="shared" si="89"/>
        <v>8.6956521739130436E-3</v>
      </c>
      <c r="Q78" s="3">
        <f t="shared" si="94"/>
        <v>44851</v>
      </c>
      <c r="R78" s="5">
        <f t="shared" si="95"/>
        <v>1.34012699855464E-4</v>
      </c>
      <c r="S78" s="5">
        <f t="shared" si="95"/>
        <v>1.6973115708917067E-4</v>
      </c>
      <c r="T78" s="5">
        <f t="shared" si="95"/>
        <v>5.5112188634567829E-4</v>
      </c>
      <c r="U78" s="5">
        <f t="shared" si="95"/>
        <v>8.7336799687545534E-3</v>
      </c>
      <c r="W78" s="3">
        <f t="shared" si="96"/>
        <v>44851</v>
      </c>
      <c r="X78">
        <f t="shared" si="107"/>
        <v>1.0860165655207621E-2</v>
      </c>
      <c r="Y78">
        <f t="shared" si="97"/>
        <v>1.1001614107828643E-2</v>
      </c>
      <c r="Z78">
        <f t="shared" si="98"/>
        <v>3.5057021858944423E-2</v>
      </c>
      <c r="AA78">
        <f t="shared" si="99"/>
        <v>8.4083117210541222E-2</v>
      </c>
      <c r="AC78">
        <f t="shared" si="90"/>
        <v>1.0130245207220385</v>
      </c>
      <c r="AD78">
        <f t="shared" si="91"/>
        <v>3.2280374878199054</v>
      </c>
      <c r="AE78">
        <f t="shared" si="100"/>
        <v>3.1865344044378161</v>
      </c>
      <c r="AG78" s="3">
        <f t="shared" si="101"/>
        <v>44851</v>
      </c>
      <c r="AH78">
        <f t="shared" si="102"/>
        <v>1.2378244022786717</v>
      </c>
      <c r="AI78">
        <f t="shared" si="103"/>
        <v>1.3638634316013412</v>
      </c>
      <c r="AJ78">
        <f t="shared" si="104"/>
        <v>1.1018230284446227</v>
      </c>
      <c r="AL78" s="3">
        <f t="shared" si="105"/>
        <v>44851</v>
      </c>
      <c r="AM78">
        <f t="shared" ref="AM78:AP78" si="112">X78/(ROW()-ROW(AL$8)+1)</f>
        <v>1.5296007965081155E-4</v>
      </c>
      <c r="AN78">
        <f t="shared" si="112"/>
        <v>1.5495231137786821E-4</v>
      </c>
      <c r="AO78">
        <f t="shared" si="112"/>
        <v>4.9376087125273835E-4</v>
      </c>
      <c r="AP78">
        <f t="shared" si="112"/>
        <v>1.1842692564864961E-3</v>
      </c>
    </row>
    <row r="79" spans="1:42" x14ac:dyDescent="0.25">
      <c r="A79" s="2">
        <v>44858</v>
      </c>
      <c r="B79" s="14">
        <v>820</v>
      </c>
      <c r="C79" s="14">
        <v>382</v>
      </c>
      <c r="D79" s="14">
        <v>1102</v>
      </c>
      <c r="E79" s="14">
        <v>0</v>
      </c>
      <c r="F79" s="14">
        <v>6148259</v>
      </c>
      <c r="G79" s="14">
        <v>2491965</v>
      </c>
      <c r="H79" s="14">
        <v>1973611</v>
      </c>
      <c r="I79" s="14">
        <v>114</v>
      </c>
      <c r="K79" s="3">
        <f t="shared" si="93"/>
        <v>44858</v>
      </c>
      <c r="L79" s="4">
        <f t="shared" si="89"/>
        <v>1.333710892790951E-4</v>
      </c>
      <c r="M79" s="4">
        <f t="shared" si="89"/>
        <v>1.5329268268214039E-4</v>
      </c>
      <c r="N79" s="4">
        <f t="shared" si="89"/>
        <v>5.5836737837395515E-4</v>
      </c>
      <c r="O79" s="4">
        <f t="shared" si="89"/>
        <v>0</v>
      </c>
      <c r="Q79" s="3">
        <f t="shared" si="94"/>
        <v>44858</v>
      </c>
      <c r="R79" s="5">
        <f t="shared" si="95"/>
        <v>1.333799839937346E-4</v>
      </c>
      <c r="S79" s="5">
        <f t="shared" si="95"/>
        <v>1.5330443320630364E-4</v>
      </c>
      <c r="T79" s="5">
        <f t="shared" si="95"/>
        <v>5.5852332349109839E-4</v>
      </c>
      <c r="U79" s="5">
        <f t="shared" si="95"/>
        <v>0</v>
      </c>
      <c r="W79" s="3">
        <f t="shared" si="96"/>
        <v>44858</v>
      </c>
      <c r="X79">
        <f t="shared" si="107"/>
        <v>1.0993545639201355E-2</v>
      </c>
      <c r="Y79">
        <f t="shared" si="97"/>
        <v>1.1154918541034948E-2</v>
      </c>
      <c r="Z79">
        <f t="shared" si="98"/>
        <v>3.5615545182435523E-2</v>
      </c>
      <c r="AA79">
        <f t="shared" si="99"/>
        <v>8.4083117210541222E-2</v>
      </c>
      <c r="AC79">
        <f t="shared" si="90"/>
        <v>1.0146788767818602</v>
      </c>
      <c r="AD79">
        <f t="shared" si="91"/>
        <v>3.2396777483176824</v>
      </c>
      <c r="AE79">
        <f t="shared" si="100"/>
        <v>3.1928108709551482</v>
      </c>
      <c r="AG79" s="3">
        <f t="shared" si="101"/>
        <v>44858</v>
      </c>
      <c r="AH79">
        <f t="shared" si="102"/>
        <v>1.2398458758550914</v>
      </c>
      <c r="AI79">
        <f t="shared" si="103"/>
        <v>1.3687815051017682</v>
      </c>
      <c r="AJ79">
        <f t="shared" si="104"/>
        <v>1.1039932718715968</v>
      </c>
      <c r="AL79" s="3">
        <f t="shared" si="105"/>
        <v>44858</v>
      </c>
      <c r="AM79">
        <f t="shared" ref="AM79:AP79" si="113">X79/(ROW()-ROW(AL$8)+1)</f>
        <v>1.526881338777966E-4</v>
      </c>
      <c r="AN79">
        <f t="shared" si="113"/>
        <v>1.5492942418104093E-4</v>
      </c>
      <c r="AO79">
        <f t="shared" si="113"/>
        <v>4.9466034975604895E-4</v>
      </c>
      <c r="AP79">
        <f t="shared" si="113"/>
        <v>1.1678210723686281E-3</v>
      </c>
    </row>
    <row r="80" spans="1:42" x14ac:dyDescent="0.25">
      <c r="A80" s="2">
        <v>44865</v>
      </c>
      <c r="B80" s="14">
        <v>779</v>
      </c>
      <c r="C80" s="14">
        <v>375</v>
      </c>
      <c r="D80" s="14">
        <v>1025</v>
      </c>
      <c r="E80" s="14">
        <v>0</v>
      </c>
      <c r="F80" s="14">
        <v>6147439</v>
      </c>
      <c r="G80" s="14">
        <v>2491583</v>
      </c>
      <c r="H80" s="14">
        <v>1972509</v>
      </c>
      <c r="I80" s="14">
        <v>114</v>
      </c>
      <c r="K80" s="3">
        <f t="shared" si="93"/>
        <v>44865</v>
      </c>
      <c r="L80" s="4">
        <f t="shared" si="89"/>
        <v>1.2671943552428907E-4</v>
      </c>
      <c r="M80" s="4">
        <f t="shared" si="89"/>
        <v>1.5050672604524913E-4</v>
      </c>
      <c r="N80" s="4">
        <f t="shared" si="89"/>
        <v>5.1964274941204323E-4</v>
      </c>
      <c r="O80" s="4">
        <f t="shared" si="89"/>
        <v>0</v>
      </c>
      <c r="Q80" s="3">
        <f t="shared" si="94"/>
        <v>44865</v>
      </c>
      <c r="R80" s="5">
        <f t="shared" si="95"/>
        <v>1.2672746511034955E-4</v>
      </c>
      <c r="S80" s="5">
        <f t="shared" si="95"/>
        <v>1.5051805331907925E-4</v>
      </c>
      <c r="T80" s="5">
        <f t="shared" si="95"/>
        <v>5.1977781049661863E-4</v>
      </c>
      <c r="U80" s="5">
        <f t="shared" si="95"/>
        <v>0</v>
      </c>
      <c r="W80" s="3">
        <f t="shared" si="96"/>
        <v>44865</v>
      </c>
      <c r="X80">
        <f t="shared" si="107"/>
        <v>1.1120273104311705E-2</v>
      </c>
      <c r="Y80">
        <f t="shared" si="97"/>
        <v>1.1305436594354026E-2</v>
      </c>
      <c r="Z80">
        <f t="shared" si="98"/>
        <v>3.6135322992932144E-2</v>
      </c>
      <c r="AA80">
        <f t="shared" si="99"/>
        <v>8.4083117210541222E-2</v>
      </c>
      <c r="AC80">
        <f t="shared" si="90"/>
        <v>1.0166509840455742</v>
      </c>
      <c r="AD80">
        <f t="shared" si="91"/>
        <v>3.2494995989730917</v>
      </c>
      <c r="AE80">
        <f t="shared" si="100"/>
        <v>3.1962784180292734</v>
      </c>
      <c r="AG80" s="3">
        <f t="shared" si="101"/>
        <v>44865</v>
      </c>
      <c r="AH80">
        <f t="shared" si="102"/>
        <v>1.2422556126827808</v>
      </c>
      <c r="AI80">
        <f t="shared" si="103"/>
        <v>1.3729312905333522</v>
      </c>
      <c r="AJ80">
        <f t="shared" si="104"/>
        <v>1.1051922619760708</v>
      </c>
      <c r="AL80" s="3">
        <f t="shared" si="105"/>
        <v>44865</v>
      </c>
      <c r="AM80">
        <f t="shared" ref="AM80:AP80" si="114">X80/(ROW()-ROW(AL$8)+1)</f>
        <v>1.5233250827824252E-4</v>
      </c>
      <c r="AN80">
        <f t="shared" si="114"/>
        <v>1.5486899444320585E-4</v>
      </c>
      <c r="AO80">
        <f t="shared" si="114"/>
        <v>4.9500442456071434E-4</v>
      </c>
      <c r="AP80">
        <f t="shared" si="114"/>
        <v>1.1518235234320715E-3</v>
      </c>
    </row>
    <row r="81" spans="1:42" x14ac:dyDescent="0.25">
      <c r="A81" s="2">
        <v>44872</v>
      </c>
      <c r="B81" s="14">
        <v>764</v>
      </c>
      <c r="C81" s="14">
        <v>421</v>
      </c>
      <c r="D81" s="14">
        <v>1060</v>
      </c>
      <c r="E81" s="14">
        <v>0</v>
      </c>
      <c r="F81" s="14">
        <v>6146660</v>
      </c>
      <c r="G81" s="14">
        <v>2491208</v>
      </c>
      <c r="H81" s="14">
        <v>1971484</v>
      </c>
      <c r="I81" s="14">
        <v>114</v>
      </c>
      <c r="K81" s="3">
        <f t="shared" si="93"/>
        <v>44872</v>
      </c>
      <c r="L81" s="4">
        <f t="shared" si="89"/>
        <v>1.2429514565634019E-4</v>
      </c>
      <c r="M81" s="4">
        <f t="shared" si="89"/>
        <v>1.6899431922183937E-4</v>
      </c>
      <c r="N81" s="4">
        <f t="shared" si="89"/>
        <v>5.3766604243300981E-4</v>
      </c>
      <c r="O81" s="4">
        <f t="shared" si="89"/>
        <v>0</v>
      </c>
      <c r="Q81" s="3">
        <f t="shared" si="94"/>
        <v>44872</v>
      </c>
      <c r="R81" s="5">
        <f t="shared" si="95"/>
        <v>1.243028709381392E-4</v>
      </c>
      <c r="S81" s="5">
        <f t="shared" si="95"/>
        <v>1.6900860037073618E-4</v>
      </c>
      <c r="T81" s="5">
        <f t="shared" si="95"/>
        <v>5.3781063665084337E-4</v>
      </c>
      <c r="U81" s="5">
        <f t="shared" si="95"/>
        <v>0</v>
      </c>
      <c r="W81" s="3">
        <f t="shared" si="96"/>
        <v>44872</v>
      </c>
      <c r="X81">
        <f t="shared" si="107"/>
        <v>1.1244575975249844E-2</v>
      </c>
      <c r="Y81">
        <f t="shared" si="97"/>
        <v>1.1474445194724762E-2</v>
      </c>
      <c r="Z81">
        <f t="shared" si="98"/>
        <v>3.6673133629582987E-2</v>
      </c>
      <c r="AA81">
        <f t="shared" si="99"/>
        <v>8.4083117210541222E-2</v>
      </c>
      <c r="AC81">
        <f t="shared" si="90"/>
        <v>1.0204426756492089</v>
      </c>
      <c r="AD81">
        <f t="shared" si="91"/>
        <v>3.261406540389189</v>
      </c>
      <c r="AE81">
        <f t="shared" si="100"/>
        <v>3.1960703116559412</v>
      </c>
      <c r="AG81" s="3">
        <f t="shared" si="101"/>
        <v>44872</v>
      </c>
      <c r="AH81">
        <f t="shared" si="102"/>
        <v>1.2468887171110417</v>
      </c>
      <c r="AI81">
        <f t="shared" si="103"/>
        <v>1.3779620381751965</v>
      </c>
      <c r="AJ81">
        <f t="shared" si="104"/>
        <v>1.1051203040539521</v>
      </c>
      <c r="AL81" s="3">
        <f t="shared" si="105"/>
        <v>44872</v>
      </c>
      <c r="AM81">
        <f t="shared" ref="AM81:AP81" si="115">X81/(ROW()-ROW(AL$8)+1)</f>
        <v>1.5195372939526817E-4</v>
      </c>
      <c r="AN81">
        <f t="shared" si="115"/>
        <v>1.5506007019898326E-4</v>
      </c>
      <c r="AO81">
        <f t="shared" si="115"/>
        <v>4.9558288688625655E-4</v>
      </c>
      <c r="AP81">
        <f t="shared" si="115"/>
        <v>1.1362583406829894E-3</v>
      </c>
    </row>
    <row r="82" spans="1:42" x14ac:dyDescent="0.25">
      <c r="A82" s="2">
        <v>44879</v>
      </c>
      <c r="B82" s="14">
        <v>758</v>
      </c>
      <c r="C82" s="14">
        <v>412</v>
      </c>
      <c r="D82" s="14">
        <v>1065</v>
      </c>
      <c r="E82" s="14">
        <v>0</v>
      </c>
      <c r="F82" s="14">
        <v>6145896</v>
      </c>
      <c r="G82" s="14">
        <v>2490787</v>
      </c>
      <c r="H82" s="14">
        <v>1970424</v>
      </c>
      <c r="I82" s="14">
        <v>114</v>
      </c>
      <c r="K82" s="3">
        <f t="shared" si="93"/>
        <v>44879</v>
      </c>
      <c r="L82" s="4">
        <f t="shared" si="89"/>
        <v>1.2333433562819807E-4</v>
      </c>
      <c r="M82" s="4">
        <f t="shared" si="89"/>
        <v>1.6540956733755236E-4</v>
      </c>
      <c r="N82" s="4">
        <f t="shared" si="89"/>
        <v>5.4049280763937102E-4</v>
      </c>
      <c r="O82" s="4">
        <f t="shared" si="89"/>
        <v>0</v>
      </c>
      <c r="Q82" s="3">
        <f t="shared" si="94"/>
        <v>44879</v>
      </c>
      <c r="R82" s="5">
        <f t="shared" si="95"/>
        <v>1.2334194193275807E-4</v>
      </c>
      <c r="S82" s="5">
        <f t="shared" si="95"/>
        <v>1.654232490087948E-4</v>
      </c>
      <c r="T82" s="5">
        <f t="shared" si="95"/>
        <v>5.4063892653008125E-4</v>
      </c>
      <c r="U82" s="5">
        <f t="shared" si="95"/>
        <v>0</v>
      </c>
      <c r="W82" s="3">
        <f t="shared" si="96"/>
        <v>44879</v>
      </c>
      <c r="X82">
        <f t="shared" si="107"/>
        <v>1.1367917917182602E-2</v>
      </c>
      <c r="Y82">
        <f t="shared" si="97"/>
        <v>1.1639868443733556E-2</v>
      </c>
      <c r="Z82">
        <f t="shared" si="98"/>
        <v>3.7213772556113064E-2</v>
      </c>
      <c r="AA82">
        <f t="shared" si="99"/>
        <v>8.4083117210541222E-2</v>
      </c>
      <c r="AC82">
        <f t="shared" si="90"/>
        <v>1.0239226328455364</v>
      </c>
      <c r="AD82">
        <f t="shared" si="91"/>
        <v>3.2735785767650967</v>
      </c>
      <c r="AE82">
        <f t="shared" si="100"/>
        <v>3.1970956317936294</v>
      </c>
      <c r="AG82" s="3">
        <f t="shared" si="101"/>
        <v>44879</v>
      </c>
      <c r="AH82">
        <f t="shared" si="102"/>
        <v>1.2511409102696329</v>
      </c>
      <c r="AI82">
        <f t="shared" si="103"/>
        <v>1.3831047898823439</v>
      </c>
      <c r="AJ82">
        <f t="shared" si="104"/>
        <v>1.105474833833282</v>
      </c>
      <c r="AL82" s="3">
        <f t="shared" si="105"/>
        <v>44879</v>
      </c>
      <c r="AM82">
        <f t="shared" ref="AM82:AP82" si="116">X82/(ROW()-ROW(AL$8)+1)</f>
        <v>1.5157223889576804E-4</v>
      </c>
      <c r="AN82">
        <f t="shared" si="116"/>
        <v>1.5519824591644742E-4</v>
      </c>
      <c r="AO82">
        <f t="shared" si="116"/>
        <v>4.9618363408150754E-4</v>
      </c>
      <c r="AP82">
        <f t="shared" si="116"/>
        <v>1.121108229473883E-3</v>
      </c>
    </row>
    <row r="83" spans="1:42" x14ac:dyDescent="0.25">
      <c r="A83" s="2">
        <v>44886</v>
      </c>
      <c r="B83" s="14">
        <v>826</v>
      </c>
      <c r="C83" s="14">
        <v>411</v>
      </c>
      <c r="D83" s="14">
        <v>1057</v>
      </c>
      <c r="E83" s="14">
        <v>0</v>
      </c>
      <c r="F83" s="14">
        <v>6145138</v>
      </c>
      <c r="G83" s="14">
        <v>2490375</v>
      </c>
      <c r="H83" s="14">
        <v>1969359</v>
      </c>
      <c r="I83" s="14">
        <v>114</v>
      </c>
      <c r="K83" s="3">
        <f t="shared" si="93"/>
        <v>44886</v>
      </c>
      <c r="L83" s="4">
        <f t="shared" si="89"/>
        <v>1.3441520759989442E-4</v>
      </c>
      <c r="M83" s="4">
        <f t="shared" si="89"/>
        <v>1.6503538623701249E-4</v>
      </c>
      <c r="N83" s="4">
        <f t="shared" si="89"/>
        <v>5.3672286261671948E-4</v>
      </c>
      <c r="O83" s="4">
        <f t="shared" si="89"/>
        <v>0</v>
      </c>
      <c r="Q83" s="3">
        <f t="shared" si="94"/>
        <v>44886</v>
      </c>
      <c r="R83" s="5">
        <f t="shared" si="95"/>
        <v>1.3442424213354803E-4</v>
      </c>
      <c r="S83" s="5">
        <f t="shared" si="95"/>
        <v>1.6504900607490169E-4</v>
      </c>
      <c r="T83" s="5">
        <f t="shared" si="95"/>
        <v>5.3686694989130265E-4</v>
      </c>
      <c r="U83" s="5">
        <f t="shared" si="95"/>
        <v>0</v>
      </c>
      <c r="W83" s="3">
        <f t="shared" si="96"/>
        <v>44886</v>
      </c>
      <c r="X83">
        <f t="shared" si="107"/>
        <v>1.1502342159316151E-2</v>
      </c>
      <c r="Y83">
        <f t="shared" si="97"/>
        <v>1.1804917449808458E-2</v>
      </c>
      <c r="Z83">
        <f t="shared" si="98"/>
        <v>3.7750639506004366E-2</v>
      </c>
      <c r="AA83">
        <f t="shared" si="99"/>
        <v>8.4083117210541222E-2</v>
      </c>
      <c r="AC83">
        <f t="shared" si="90"/>
        <v>1.0263055372811389</v>
      </c>
      <c r="AD83">
        <f t="shared" si="91"/>
        <v>3.2819958738080834</v>
      </c>
      <c r="AE83">
        <f t="shared" si="100"/>
        <v>3.1978740780281267</v>
      </c>
      <c r="AG83" s="3">
        <f t="shared" si="101"/>
        <v>44886</v>
      </c>
      <c r="AH83">
        <f t="shared" si="102"/>
        <v>1.2540526041115398</v>
      </c>
      <c r="AI83">
        <f t="shared" si="103"/>
        <v>1.3866611437577783</v>
      </c>
      <c r="AJ83">
        <f t="shared" si="104"/>
        <v>1.1057440008588697</v>
      </c>
      <c r="AL83" s="3">
        <f t="shared" si="105"/>
        <v>44886</v>
      </c>
      <c r="AM83">
        <f t="shared" ref="AM83:AP83" si="117">X83/(ROW()-ROW(AL$8)+1)</f>
        <v>1.5134660735942305E-4</v>
      </c>
      <c r="AN83">
        <f t="shared" si="117"/>
        <v>1.5532786118169022E-4</v>
      </c>
      <c r="AO83">
        <f t="shared" si="117"/>
        <v>4.9671894086847845E-4</v>
      </c>
      <c r="AP83">
        <f t="shared" si="117"/>
        <v>1.1063568054018582E-3</v>
      </c>
    </row>
    <row r="84" spans="1:42" x14ac:dyDescent="0.25">
      <c r="A84" s="2">
        <v>44893</v>
      </c>
      <c r="B84" s="14">
        <v>862</v>
      </c>
      <c r="C84" s="14">
        <v>450</v>
      </c>
      <c r="D84" s="14">
        <v>1148</v>
      </c>
      <c r="E84" s="14">
        <v>0</v>
      </c>
      <c r="F84" s="14">
        <v>6144312</v>
      </c>
      <c r="G84" s="14">
        <v>2489964</v>
      </c>
      <c r="H84" s="14">
        <v>1968302</v>
      </c>
      <c r="I84" s="14">
        <v>114</v>
      </c>
      <c r="K84" s="3">
        <f t="shared" si="93"/>
        <v>44893</v>
      </c>
      <c r="L84" s="4">
        <f t="shared" si="89"/>
        <v>1.402923549455171E-4</v>
      </c>
      <c r="M84" s="4">
        <f t="shared" si="89"/>
        <v>1.807255044651248E-4</v>
      </c>
      <c r="N84" s="4">
        <f t="shared" si="89"/>
        <v>5.8324383148520903E-4</v>
      </c>
      <c r="O84" s="4">
        <f t="shared" si="89"/>
        <v>0</v>
      </c>
      <c r="Q84" s="3">
        <f t="shared" si="94"/>
        <v>44893</v>
      </c>
      <c r="R84" s="5">
        <f t="shared" si="95"/>
        <v>1.4030219683843748E-4</v>
      </c>
      <c r="S84" s="5">
        <f t="shared" si="95"/>
        <v>1.8074183728697906E-4</v>
      </c>
      <c r="T84" s="5">
        <f t="shared" si="95"/>
        <v>5.8341398433232352E-4</v>
      </c>
      <c r="U84" s="5">
        <f t="shared" si="95"/>
        <v>0</v>
      </c>
      <c r="W84" s="3">
        <f t="shared" si="96"/>
        <v>44893</v>
      </c>
      <c r="X84">
        <f t="shared" si="107"/>
        <v>1.1642644356154589E-2</v>
      </c>
      <c r="Y84">
        <f t="shared" si="97"/>
        <v>1.1985659287095437E-2</v>
      </c>
      <c r="Z84">
        <f t="shared" si="98"/>
        <v>3.8334053490336688E-2</v>
      </c>
      <c r="AA84">
        <f t="shared" si="99"/>
        <v>8.4083117210541222E-2</v>
      </c>
      <c r="AC84">
        <f t="shared" si="90"/>
        <v>1.0294619435626342</v>
      </c>
      <c r="AD84">
        <f t="shared" si="91"/>
        <v>3.2925555670754783</v>
      </c>
      <c r="AE84">
        <f t="shared" si="100"/>
        <v>3.1983266478807466</v>
      </c>
      <c r="AG84" s="3">
        <f t="shared" si="101"/>
        <v>44893</v>
      </c>
      <c r="AH84">
        <f t="shared" si="102"/>
        <v>1.2579094472962988</v>
      </c>
      <c r="AI84">
        <f t="shared" si="103"/>
        <v>1.3911226717142127</v>
      </c>
      <c r="AJ84">
        <f t="shared" si="104"/>
        <v>1.1059004880710905</v>
      </c>
      <c r="AL84" s="3">
        <f t="shared" si="105"/>
        <v>44893</v>
      </c>
      <c r="AM84">
        <f t="shared" ref="AM84:AP84" si="118">X84/(ROW()-ROW(AL$8)+1)</f>
        <v>1.5120317345655311E-4</v>
      </c>
      <c r="AN84">
        <f t="shared" si="118"/>
        <v>1.5565791281942125E-4</v>
      </c>
      <c r="AO84">
        <f t="shared" si="118"/>
        <v>4.9784485052385306E-4</v>
      </c>
      <c r="AP84">
        <f t="shared" si="118"/>
        <v>1.0919885352018341E-3</v>
      </c>
    </row>
    <row r="85" spans="1:42" x14ac:dyDescent="0.25">
      <c r="A85" s="2">
        <v>44900</v>
      </c>
      <c r="B85" s="14">
        <v>875</v>
      </c>
      <c r="C85" s="14">
        <v>454</v>
      </c>
      <c r="D85" s="14">
        <v>1136</v>
      </c>
      <c r="E85" s="14">
        <v>0</v>
      </c>
      <c r="F85" s="14">
        <v>6143450</v>
      </c>
      <c r="G85" s="14">
        <v>2489514</v>
      </c>
      <c r="H85" s="14">
        <v>1967154</v>
      </c>
      <c r="I85" s="14">
        <v>114</v>
      </c>
      <c r="K85" s="3">
        <f t="shared" si="93"/>
        <v>44900</v>
      </c>
      <c r="L85" s="4">
        <f t="shared" si="89"/>
        <v>1.4242811449592655E-4</v>
      </c>
      <c r="M85" s="4">
        <f t="shared" si="89"/>
        <v>1.8236491138431035E-4</v>
      </c>
      <c r="N85" s="4">
        <f t="shared" si="89"/>
        <v>5.7748402006146948E-4</v>
      </c>
      <c r="O85" s="4">
        <f t="shared" si="89"/>
        <v>0</v>
      </c>
      <c r="Q85" s="3">
        <f t="shared" si="94"/>
        <v>44900</v>
      </c>
      <c r="R85" s="5">
        <f t="shared" si="95"/>
        <v>1.4243825834303072E-4</v>
      </c>
      <c r="S85" s="5">
        <f t="shared" si="95"/>
        <v>1.8238154188671019E-4</v>
      </c>
      <c r="T85" s="5">
        <f t="shared" si="95"/>
        <v>5.7765082818056739E-4</v>
      </c>
      <c r="U85" s="5">
        <f t="shared" si="95"/>
        <v>0</v>
      </c>
      <c r="W85" s="3">
        <f t="shared" si="96"/>
        <v>44900</v>
      </c>
      <c r="X85">
        <f t="shared" si="107"/>
        <v>1.178508261449762E-2</v>
      </c>
      <c r="Y85">
        <f t="shared" si="97"/>
        <v>1.2168040828982147E-2</v>
      </c>
      <c r="Z85">
        <f t="shared" si="98"/>
        <v>3.8911704318517253E-2</v>
      </c>
      <c r="AA85">
        <f t="shared" si="99"/>
        <v>8.4083117210541222E-2</v>
      </c>
      <c r="AC85">
        <f t="shared" si="90"/>
        <v>1.0324951658814359</v>
      </c>
      <c r="AD85">
        <f t="shared" si="91"/>
        <v>3.301776117432504</v>
      </c>
      <c r="AE85">
        <f t="shared" si="100"/>
        <v>3.1978610908205019</v>
      </c>
      <c r="AG85" s="3">
        <f t="shared" si="101"/>
        <v>44900</v>
      </c>
      <c r="AH85">
        <f t="shared" si="102"/>
        <v>1.261615770812607</v>
      </c>
      <c r="AI85">
        <f t="shared" si="103"/>
        <v>1.3950184044926071</v>
      </c>
      <c r="AJ85">
        <f t="shared" si="104"/>
        <v>1.1057395102108427</v>
      </c>
      <c r="AL85" s="3">
        <f t="shared" si="105"/>
        <v>44900</v>
      </c>
      <c r="AM85">
        <f t="shared" ref="AM85:AP85" si="119">X85/(ROW()-ROW(AL$8)+1)</f>
        <v>1.5109080274996949E-4</v>
      </c>
      <c r="AN85">
        <f t="shared" si="119"/>
        <v>1.5600052344848906E-4</v>
      </c>
      <c r="AO85">
        <f t="shared" si="119"/>
        <v>4.9886800408355453E-4</v>
      </c>
      <c r="AP85">
        <f t="shared" si="119"/>
        <v>1.0779886821864258E-3</v>
      </c>
    </row>
    <row r="86" spans="1:42" x14ac:dyDescent="0.25">
      <c r="A86" s="2">
        <v>44907</v>
      </c>
      <c r="B86" s="14">
        <v>926</v>
      </c>
      <c r="C86" s="14">
        <v>533</v>
      </c>
      <c r="D86" s="14">
        <v>1268</v>
      </c>
      <c r="E86" s="14">
        <v>0</v>
      </c>
      <c r="F86" s="14">
        <v>6142575</v>
      </c>
      <c r="G86" s="14">
        <v>2489060</v>
      </c>
      <c r="H86" s="14">
        <v>1966018</v>
      </c>
      <c r="I86" s="14">
        <v>114</v>
      </c>
      <c r="K86" s="3">
        <f t="shared" si="93"/>
        <v>44907</v>
      </c>
      <c r="L86" s="4">
        <f t="shared" si="89"/>
        <v>1.5075111008005601E-4</v>
      </c>
      <c r="M86" s="4">
        <f t="shared" si="89"/>
        <v>2.1413706379115008E-4</v>
      </c>
      <c r="N86" s="4">
        <f t="shared" si="89"/>
        <v>6.4495848969846662E-4</v>
      </c>
      <c r="O86" s="4">
        <f t="shared" si="89"/>
        <v>0</v>
      </c>
      <c r="Q86" s="3">
        <f t="shared" si="94"/>
        <v>44907</v>
      </c>
      <c r="R86" s="5">
        <f t="shared" si="95"/>
        <v>1.5076247417071425E-4</v>
      </c>
      <c r="S86" s="5">
        <f t="shared" si="95"/>
        <v>2.141599944057748E-4</v>
      </c>
      <c r="T86" s="5">
        <f t="shared" si="95"/>
        <v>6.4516656489658152E-4</v>
      </c>
      <c r="U86" s="5">
        <f t="shared" si="95"/>
        <v>0</v>
      </c>
      <c r="W86" s="3">
        <f t="shared" si="96"/>
        <v>44907</v>
      </c>
      <c r="X86">
        <f t="shared" si="107"/>
        <v>1.1935845088668334E-2</v>
      </c>
      <c r="Y86">
        <f t="shared" si="97"/>
        <v>1.2382200823387922E-2</v>
      </c>
      <c r="Z86">
        <f t="shared" si="98"/>
        <v>3.9556870883413836E-2</v>
      </c>
      <c r="AA86">
        <f t="shared" si="99"/>
        <v>8.4083117210541222E-2</v>
      </c>
      <c r="AC86">
        <f t="shared" si="90"/>
        <v>1.0373962406016268</v>
      </c>
      <c r="AD86">
        <f t="shared" si="91"/>
        <v>3.3141240179942</v>
      </c>
      <c r="AE86">
        <f t="shared" si="100"/>
        <v>3.1946558974150601</v>
      </c>
      <c r="AG86" s="3">
        <f t="shared" si="101"/>
        <v>44907</v>
      </c>
      <c r="AH86">
        <f t="shared" si="102"/>
        <v>1.2676044411379013</v>
      </c>
      <c r="AI86">
        <f t="shared" si="103"/>
        <v>1.4002354597767204</v>
      </c>
      <c r="AJ86">
        <f t="shared" si="104"/>
        <v>1.1046312353716268</v>
      </c>
      <c r="AL86" s="3">
        <f t="shared" si="105"/>
        <v>44907</v>
      </c>
      <c r="AM86">
        <f t="shared" ref="AM86:AP86" si="120">X86/(ROW()-ROW(AL$8)+1)</f>
        <v>1.5108664669200421E-4</v>
      </c>
      <c r="AN86">
        <f t="shared" si="120"/>
        <v>1.5673671928339141E-4</v>
      </c>
      <c r="AO86">
        <f t="shared" si="120"/>
        <v>5.0071988460017518E-4</v>
      </c>
      <c r="AP86">
        <f t="shared" si="120"/>
        <v>1.0643432558296356E-3</v>
      </c>
    </row>
    <row r="87" spans="1:42" x14ac:dyDescent="0.25">
      <c r="A87" s="2">
        <v>44914</v>
      </c>
      <c r="B87" s="14">
        <v>1030</v>
      </c>
      <c r="C87" s="14">
        <v>508</v>
      </c>
      <c r="D87" s="14">
        <v>1479</v>
      </c>
      <c r="E87" s="14">
        <v>0</v>
      </c>
      <c r="F87" s="14">
        <v>6141649</v>
      </c>
      <c r="G87" s="14">
        <v>2488527</v>
      </c>
      <c r="H87" s="14">
        <v>1964750</v>
      </c>
      <c r="I87" s="14">
        <v>114</v>
      </c>
      <c r="K87" s="3">
        <f t="shared" si="93"/>
        <v>44914</v>
      </c>
      <c r="L87" s="4">
        <f t="shared" si="89"/>
        <v>1.6770740236050612E-4</v>
      </c>
      <c r="M87" s="4">
        <f t="shared" si="89"/>
        <v>2.0413682471598661E-4</v>
      </c>
      <c r="N87" s="4">
        <f t="shared" si="89"/>
        <v>7.5276752767527674E-4</v>
      </c>
      <c r="O87" s="4">
        <f t="shared" si="89"/>
        <v>0</v>
      </c>
      <c r="Q87" s="3">
        <f t="shared" si="94"/>
        <v>44914</v>
      </c>
      <c r="R87" s="5">
        <f t="shared" si="95"/>
        <v>1.6772146681939633E-4</v>
      </c>
      <c r="S87" s="5">
        <f t="shared" si="95"/>
        <v>2.041576634736063E-4</v>
      </c>
      <c r="T87" s="5">
        <f t="shared" si="95"/>
        <v>7.5305099941845078E-4</v>
      </c>
      <c r="U87" s="5">
        <f t="shared" si="95"/>
        <v>0</v>
      </c>
      <c r="W87" s="3">
        <f t="shared" si="96"/>
        <v>44914</v>
      </c>
      <c r="X87">
        <f t="shared" si="107"/>
        <v>1.210356655548773E-2</v>
      </c>
      <c r="Y87">
        <f t="shared" si="97"/>
        <v>1.2586358486861527E-2</v>
      </c>
      <c r="Z87">
        <f t="shared" si="98"/>
        <v>4.0309921882832285E-2</v>
      </c>
      <c r="AA87">
        <f t="shared" si="99"/>
        <v>8.4083117210541222E-2</v>
      </c>
      <c r="AC87">
        <f t="shared" si="90"/>
        <v>1.0398884022457744</v>
      </c>
      <c r="AD87">
        <f t="shared" si="91"/>
        <v>3.3304168401962357</v>
      </c>
      <c r="AE87">
        <f t="shared" si="100"/>
        <v>3.2026675487521228</v>
      </c>
      <c r="AG87" s="3">
        <f t="shared" si="101"/>
        <v>44914</v>
      </c>
      <c r="AH87">
        <f t="shared" si="102"/>
        <v>1.2706496374134564</v>
      </c>
      <c r="AI87">
        <f t="shared" si="103"/>
        <v>1.4071192659539362</v>
      </c>
      <c r="AJ87">
        <f t="shared" si="104"/>
        <v>1.1074014618367014</v>
      </c>
      <c r="AL87" s="3">
        <f t="shared" si="105"/>
        <v>44914</v>
      </c>
      <c r="AM87">
        <f t="shared" ref="AM87:AP87" si="121">X87/(ROW()-ROW(AL$8)+1)</f>
        <v>1.5129458194359662E-4</v>
      </c>
      <c r="AN87">
        <f t="shared" si="121"/>
        <v>1.5732948108576909E-4</v>
      </c>
      <c r="AO87">
        <f t="shared" si="121"/>
        <v>5.0387402353540352E-4</v>
      </c>
      <c r="AP87">
        <f t="shared" si="121"/>
        <v>1.0510389651317653E-3</v>
      </c>
    </row>
    <row r="88" spans="1:42" x14ac:dyDescent="0.25">
      <c r="A88" s="2">
        <v>44921</v>
      </c>
      <c r="B88" s="14">
        <v>1137</v>
      </c>
      <c r="C88" s="14">
        <v>573</v>
      </c>
      <c r="D88" s="14">
        <v>1451</v>
      </c>
      <c r="E88" s="14">
        <v>0</v>
      </c>
      <c r="F88" s="14">
        <v>6140619</v>
      </c>
      <c r="G88" s="14">
        <v>2488019</v>
      </c>
      <c r="H88" s="14">
        <v>1963271</v>
      </c>
      <c r="I88" s="14">
        <v>114</v>
      </c>
      <c r="K88" s="3">
        <f t="shared" si="93"/>
        <v>44921</v>
      </c>
      <c r="L88" s="4">
        <f t="shared" si="89"/>
        <v>1.8516048626368123E-4</v>
      </c>
      <c r="M88" s="4">
        <f t="shared" si="89"/>
        <v>2.3030370748776437E-4</v>
      </c>
      <c r="N88" s="4">
        <f t="shared" si="89"/>
        <v>7.3907270061035891E-4</v>
      </c>
      <c r="O88" s="4">
        <f t="shared" si="89"/>
        <v>0</v>
      </c>
      <c r="Q88" s="3">
        <f t="shared" si="94"/>
        <v>44921</v>
      </c>
      <c r="R88" s="5">
        <f t="shared" si="95"/>
        <v>1.8517763058288318E-4</v>
      </c>
      <c r="S88" s="5">
        <f t="shared" si="95"/>
        <v>2.3033023145907659E-4</v>
      </c>
      <c r="T88" s="5">
        <f t="shared" si="95"/>
        <v>7.3934594948089764E-4</v>
      </c>
      <c r="U88" s="5">
        <f t="shared" si="95"/>
        <v>0</v>
      </c>
      <c r="W88" s="3">
        <f t="shared" si="96"/>
        <v>44921</v>
      </c>
      <c r="X88">
        <f t="shared" ref="X88" si="122">R88+X87</f>
        <v>1.2288744186070613E-2</v>
      </c>
      <c r="Y88">
        <f t="shared" ref="Y88" si="123">S88+Y87</f>
        <v>1.2816688718320604E-2</v>
      </c>
      <c r="Z88">
        <f t="shared" ref="Z88" si="124">T88+Z87</f>
        <v>4.1049267832313184E-2</v>
      </c>
      <c r="AA88">
        <f t="shared" ref="AA88" si="125">U88+AA87</f>
        <v>8.4083117210541222E-2</v>
      </c>
      <c r="AC88">
        <f t="shared" si="90"/>
        <v>1.042961634179709</v>
      </c>
      <c r="AD88">
        <f t="shared" si="91"/>
        <v>3.340395667023718</v>
      </c>
      <c r="AE88">
        <f t="shared" si="100"/>
        <v>3.2027982214810278</v>
      </c>
      <c r="AG88" s="3">
        <f t="shared" si="101"/>
        <v>44921</v>
      </c>
      <c r="AH88">
        <f t="shared" si="102"/>
        <v>1.274404849063195</v>
      </c>
      <c r="AI88">
        <f t="shared" si="103"/>
        <v>1.4113353746737507</v>
      </c>
      <c r="AJ88">
        <f t="shared" si="104"/>
        <v>1.1074466451624163</v>
      </c>
      <c r="AL88" s="3">
        <f t="shared" si="105"/>
        <v>44921</v>
      </c>
      <c r="AM88">
        <f t="shared" ref="AM88:AP88" si="126">X88/(ROW()-ROW(AL$8)+1)</f>
        <v>1.5171289118605694E-4</v>
      </c>
      <c r="AN88">
        <f t="shared" si="126"/>
        <v>1.5823072491753833E-4</v>
      </c>
      <c r="AO88">
        <f t="shared" si="126"/>
        <v>5.0678108434954545E-4</v>
      </c>
      <c r="AP88">
        <f t="shared" si="126"/>
        <v>1.0380631754387806E-3</v>
      </c>
    </row>
    <row r="89" spans="1:42" x14ac:dyDescent="0.25">
      <c r="A89" s="2">
        <v>44928</v>
      </c>
      <c r="B89" s="14">
        <v>1022</v>
      </c>
      <c r="C89" s="14">
        <v>519</v>
      </c>
      <c r="D89" s="14">
        <v>1418</v>
      </c>
      <c r="E89" s="14">
        <v>0</v>
      </c>
      <c r="F89" s="14">
        <v>6139482</v>
      </c>
      <c r="G89" s="14">
        <v>2487446</v>
      </c>
      <c r="H89" s="14">
        <v>1961820</v>
      </c>
      <c r="I89" s="14">
        <v>114</v>
      </c>
      <c r="K89" s="3">
        <f t="shared" si="93"/>
        <v>44928</v>
      </c>
      <c r="L89" s="4">
        <f t="shared" si="89"/>
        <v>1.6646355506865236E-4</v>
      </c>
      <c r="M89" s="4">
        <f t="shared" si="89"/>
        <v>2.0864774551889768E-4</v>
      </c>
      <c r="N89" s="4">
        <f t="shared" si="89"/>
        <v>7.2279821798126225E-4</v>
      </c>
      <c r="O89" s="4">
        <f t="shared" si="89"/>
        <v>0</v>
      </c>
      <c r="Q89" s="3">
        <f t="shared" si="94"/>
        <v>44928</v>
      </c>
      <c r="R89" s="5">
        <f t="shared" si="95"/>
        <v>1.6647741166401307E-4</v>
      </c>
      <c r="S89" s="5">
        <f t="shared" si="95"/>
        <v>2.0866951548795278E-4</v>
      </c>
      <c r="T89" s="5">
        <f t="shared" si="95"/>
        <v>7.2305956255374292E-4</v>
      </c>
      <c r="U89" s="5">
        <f t="shared" si="95"/>
        <v>0</v>
      </c>
      <c r="W89" s="3">
        <f t="shared" si="96"/>
        <v>44928</v>
      </c>
      <c r="X89">
        <f t="shared" ref="X89:X114" si="127">R89+X88</f>
        <v>1.2455221597734626E-2</v>
      </c>
      <c r="Y89">
        <f t="shared" ref="Y89:Y114" si="128">S89+Y88</f>
        <v>1.3025358233808557E-2</v>
      </c>
      <c r="Z89">
        <f t="shared" ref="Z89:Z114" si="129">T89+Z88</f>
        <v>4.1772327394866929E-2</v>
      </c>
      <c r="AA89">
        <f t="shared" ref="AA89:AA114" si="130">U89+AA88</f>
        <v>8.4083117210541222E-2</v>
      </c>
      <c r="AC89">
        <f t="shared" si="90"/>
        <v>1.0457749090692716</v>
      </c>
      <c r="AD89">
        <f t="shared" si="91"/>
        <v>3.3538004175264566</v>
      </c>
      <c r="AE89">
        <f t="shared" si="100"/>
        <v>3.2070002717040733</v>
      </c>
      <c r="AG89" s="3">
        <f t="shared" si="101"/>
        <v>44928</v>
      </c>
      <c r="AH89">
        <f t="shared" si="102"/>
        <v>1.2778424167008831</v>
      </c>
      <c r="AI89">
        <f t="shared" si="103"/>
        <v>1.4169989548178501</v>
      </c>
      <c r="AJ89">
        <f t="shared" si="104"/>
        <v>1.1088996078845461</v>
      </c>
      <c r="AL89" s="3">
        <f t="shared" si="105"/>
        <v>44928</v>
      </c>
      <c r="AM89">
        <f t="shared" ref="AM89:AP89" si="131">X89/(ROW()-ROW(AL$8)+1)</f>
        <v>1.518929463138369E-4</v>
      </c>
      <c r="AN89">
        <f t="shared" si="131"/>
        <v>1.5884583211961655E-4</v>
      </c>
      <c r="AO89">
        <f t="shared" si="131"/>
        <v>5.094186267666699E-4</v>
      </c>
      <c r="AP89">
        <f t="shared" si="131"/>
        <v>1.0254038684212345E-3</v>
      </c>
    </row>
    <row r="90" spans="1:42" x14ac:dyDescent="0.25">
      <c r="A90" s="2">
        <v>44935</v>
      </c>
      <c r="B90" s="14">
        <v>935</v>
      </c>
      <c r="C90" s="14">
        <v>486</v>
      </c>
      <c r="D90" s="14">
        <v>1238</v>
      </c>
      <c r="E90" s="14">
        <v>0</v>
      </c>
      <c r="F90" s="14">
        <v>6138460</v>
      </c>
      <c r="G90" s="14">
        <v>2486927</v>
      </c>
      <c r="H90" s="14">
        <v>1960402</v>
      </c>
      <c r="I90" s="14">
        <v>114</v>
      </c>
      <c r="K90" s="3">
        <f t="shared" si="93"/>
        <v>44935</v>
      </c>
      <c r="L90" s="4">
        <f t="shared" si="89"/>
        <v>1.5231833391436941E-4</v>
      </c>
      <c r="M90" s="4">
        <f t="shared" si="89"/>
        <v>1.9542190020052861E-4</v>
      </c>
      <c r="N90" s="4">
        <f t="shared" si="89"/>
        <v>6.3150313048038111E-4</v>
      </c>
      <c r="O90" s="4">
        <f t="shared" si="89"/>
        <v>0</v>
      </c>
      <c r="Q90" s="3">
        <f t="shared" si="94"/>
        <v>44935</v>
      </c>
      <c r="R90" s="5">
        <f t="shared" si="95"/>
        <v>1.5232993552991144E-4</v>
      </c>
      <c r="S90" s="5">
        <f t="shared" si="95"/>
        <v>1.9544099754810481E-4</v>
      </c>
      <c r="T90" s="5">
        <f t="shared" si="95"/>
        <v>6.3170261256902647E-4</v>
      </c>
      <c r="U90" s="5">
        <f t="shared" si="95"/>
        <v>0</v>
      </c>
      <c r="W90" s="3">
        <f t="shared" si="96"/>
        <v>44935</v>
      </c>
      <c r="X90">
        <f t="shared" si="127"/>
        <v>1.2607551533264538E-2</v>
      </c>
      <c r="Y90">
        <f t="shared" si="128"/>
        <v>1.3220799231356661E-2</v>
      </c>
      <c r="Z90">
        <f t="shared" si="129"/>
        <v>4.2404030007435957E-2</v>
      </c>
      <c r="AA90">
        <f t="shared" si="130"/>
        <v>8.4083117210541222E-2</v>
      </c>
      <c r="AC90">
        <f t="shared" si="90"/>
        <v>1.0486413001346131</v>
      </c>
      <c r="AD90">
        <f t="shared" si="91"/>
        <v>3.3633834369468616</v>
      </c>
      <c r="AE90">
        <f t="shared" si="100"/>
        <v>3.2073726607135411</v>
      </c>
      <c r="AG90" s="3">
        <f t="shared" si="101"/>
        <v>44935</v>
      </c>
      <c r="AH90">
        <f t="shared" si="102"/>
        <v>1.2813448875044766</v>
      </c>
      <c r="AI90">
        <f t="shared" si="103"/>
        <v>1.4210478327510003</v>
      </c>
      <c r="AJ90">
        <f t="shared" si="104"/>
        <v>1.1090283705885045</v>
      </c>
      <c r="AL90" s="3">
        <f t="shared" si="105"/>
        <v>44935</v>
      </c>
      <c r="AM90">
        <f t="shared" ref="AM90:AP90" si="132">X90/(ROW()-ROW(AL$8)+1)</f>
        <v>1.5189821124415105E-4</v>
      </c>
      <c r="AN90">
        <f t="shared" si="132"/>
        <v>1.5928673772718868E-4</v>
      </c>
      <c r="AO90">
        <f t="shared" si="132"/>
        <v>5.1089192780043324E-4</v>
      </c>
      <c r="AP90">
        <f t="shared" si="132"/>
        <v>1.0130496049462797E-3</v>
      </c>
    </row>
    <row r="91" spans="1:42" x14ac:dyDescent="0.25">
      <c r="A91" s="2">
        <v>44942</v>
      </c>
      <c r="B91" s="14">
        <v>864</v>
      </c>
      <c r="C91" s="14">
        <v>473</v>
      </c>
      <c r="D91" s="14">
        <v>1187</v>
      </c>
      <c r="E91" s="14">
        <v>0</v>
      </c>
      <c r="F91" s="14">
        <v>6137525</v>
      </c>
      <c r="G91" s="14">
        <v>2486441</v>
      </c>
      <c r="H91" s="14">
        <v>1959164</v>
      </c>
      <c r="I91" s="14">
        <v>114</v>
      </c>
      <c r="K91" s="3">
        <f t="shared" si="93"/>
        <v>44942</v>
      </c>
      <c r="L91" s="4">
        <f t="shared" si="89"/>
        <v>1.4077335733866665E-4</v>
      </c>
      <c r="M91" s="4">
        <f t="shared" si="89"/>
        <v>1.9023174086978134E-4</v>
      </c>
      <c r="N91" s="4">
        <f t="shared" si="89"/>
        <v>6.0587066728461732E-4</v>
      </c>
      <c r="O91" s="4">
        <f t="shared" si="89"/>
        <v>0</v>
      </c>
      <c r="Q91" s="3">
        <f t="shared" si="94"/>
        <v>44942</v>
      </c>
      <c r="R91" s="5">
        <f t="shared" si="95"/>
        <v>1.4078326683771635E-4</v>
      </c>
      <c r="S91" s="5">
        <f t="shared" si="95"/>
        <v>1.902498372223936E-4</v>
      </c>
      <c r="T91" s="5">
        <f t="shared" si="95"/>
        <v>6.0605428108519686E-4</v>
      </c>
      <c r="U91" s="5">
        <f t="shared" si="95"/>
        <v>0</v>
      </c>
      <c r="W91" s="3">
        <f t="shared" si="96"/>
        <v>44942</v>
      </c>
      <c r="X91">
        <f t="shared" si="127"/>
        <v>1.2748334800102255E-2</v>
      </c>
      <c r="Y91">
        <f t="shared" si="128"/>
        <v>1.3411049068579055E-2</v>
      </c>
      <c r="Z91">
        <f t="shared" si="129"/>
        <v>4.3010084288521155E-2</v>
      </c>
      <c r="AA91">
        <f t="shared" si="130"/>
        <v>8.4083117210541222E-2</v>
      </c>
      <c r="AC91">
        <f t="shared" si="90"/>
        <v>1.0519843790478018</v>
      </c>
      <c r="AD91">
        <f t="shared" si="91"/>
        <v>3.3737805731440447</v>
      </c>
      <c r="AE91">
        <f t="shared" si="100"/>
        <v>3.2070633750263515</v>
      </c>
      <c r="AG91" s="3">
        <f t="shared" si="101"/>
        <v>44942</v>
      </c>
      <c r="AH91">
        <f t="shared" si="102"/>
        <v>1.2854298277727918</v>
      </c>
      <c r="AI91">
        <f t="shared" si="103"/>
        <v>1.4254406794593244</v>
      </c>
      <c r="AJ91">
        <f t="shared" si="104"/>
        <v>1.10892142741788</v>
      </c>
      <c r="AL91" s="3">
        <f t="shared" si="105"/>
        <v>44942</v>
      </c>
      <c r="AM91">
        <f t="shared" ref="AM91:AP91" si="133">X91/(ROW()-ROW(AL$8)+1)</f>
        <v>1.5176589047740779E-4</v>
      </c>
      <c r="AN91">
        <f t="shared" si="133"/>
        <v>1.5965534605451255E-4</v>
      </c>
      <c r="AO91">
        <f t="shared" si="133"/>
        <v>5.1202481295858514E-4</v>
      </c>
      <c r="AP91">
        <f t="shared" si="133"/>
        <v>1.0009894906016811E-3</v>
      </c>
    </row>
    <row r="92" spans="1:42" x14ac:dyDescent="0.25">
      <c r="A92" s="2">
        <v>44949</v>
      </c>
      <c r="B92" s="14">
        <v>764</v>
      </c>
      <c r="C92" s="14">
        <v>450</v>
      </c>
      <c r="D92" s="14">
        <v>1100</v>
      </c>
      <c r="E92" s="14">
        <v>0</v>
      </c>
      <c r="F92" s="14">
        <v>6136661</v>
      </c>
      <c r="G92" s="14">
        <v>2485968</v>
      </c>
      <c r="H92" s="14">
        <v>1957977</v>
      </c>
      <c r="I92" s="14">
        <v>114</v>
      </c>
      <c r="K92" s="3">
        <f t="shared" si="93"/>
        <v>44949</v>
      </c>
      <c r="L92" s="4">
        <f t="shared" si="89"/>
        <v>1.2449767063880504E-4</v>
      </c>
      <c r="M92" s="4">
        <f t="shared" si="89"/>
        <v>1.8101600664208067E-4</v>
      </c>
      <c r="N92" s="4">
        <f t="shared" si="89"/>
        <v>5.6180435214509667E-4</v>
      </c>
      <c r="O92" s="4">
        <f t="shared" si="89"/>
        <v>0</v>
      </c>
      <c r="Q92" s="3">
        <f t="shared" si="94"/>
        <v>44949</v>
      </c>
      <c r="R92" s="5">
        <f t="shared" si="95"/>
        <v>1.2450542111710502E-4</v>
      </c>
      <c r="S92" s="5">
        <f t="shared" si="95"/>
        <v>1.8103239201681316E-4</v>
      </c>
      <c r="T92" s="5">
        <f t="shared" si="95"/>
        <v>5.6196222334144251E-4</v>
      </c>
      <c r="U92" s="5">
        <f t="shared" si="95"/>
        <v>0</v>
      </c>
      <c r="W92" s="3">
        <f t="shared" si="96"/>
        <v>44949</v>
      </c>
      <c r="X92">
        <f t="shared" si="127"/>
        <v>1.2872840221219361E-2</v>
      </c>
      <c r="Y92">
        <f t="shared" si="128"/>
        <v>1.3592081460595868E-2</v>
      </c>
      <c r="Z92">
        <f t="shared" si="129"/>
        <v>4.3572046511862597E-2</v>
      </c>
      <c r="AA92">
        <f t="shared" si="130"/>
        <v>8.4083117210541222E-2</v>
      </c>
      <c r="AC92">
        <f t="shared" si="90"/>
        <v>1.055872769879558</v>
      </c>
      <c r="AD92">
        <f t="shared" si="91"/>
        <v>3.3848044225732883</v>
      </c>
      <c r="AE92">
        <f t="shared" si="100"/>
        <v>3.2056934501297807</v>
      </c>
      <c r="AG92" s="3">
        <f t="shared" si="101"/>
        <v>44949</v>
      </c>
      <c r="AH92">
        <f t="shared" si="102"/>
        <v>1.2901810899176744</v>
      </c>
      <c r="AI92">
        <f t="shared" si="103"/>
        <v>1.4300983159238188</v>
      </c>
      <c r="AJ92">
        <f t="shared" si="104"/>
        <v>1.1084477420259449</v>
      </c>
      <c r="AL92" s="3">
        <f t="shared" si="105"/>
        <v>44949</v>
      </c>
      <c r="AM92">
        <f t="shared" ref="AM92:AP92" si="134">X92/(ROW()-ROW(AL$8)+1)</f>
        <v>1.5144517907316894E-4</v>
      </c>
      <c r="AN92">
        <f t="shared" si="134"/>
        <v>1.5990684071289256E-4</v>
      </c>
      <c r="AO92">
        <f t="shared" si="134"/>
        <v>5.1261231190426583E-4</v>
      </c>
      <c r="AP92">
        <f t="shared" si="134"/>
        <v>9.8921314365342625E-4</v>
      </c>
    </row>
    <row r="93" spans="1:42" x14ac:dyDescent="0.25">
      <c r="A93" s="2">
        <v>44956</v>
      </c>
      <c r="B93" s="14">
        <v>821</v>
      </c>
      <c r="C93" s="14">
        <v>417</v>
      </c>
      <c r="D93" s="14">
        <v>1109</v>
      </c>
      <c r="E93" s="14">
        <v>0</v>
      </c>
      <c r="F93" s="14">
        <v>6135897</v>
      </c>
      <c r="G93" s="14">
        <v>2485518</v>
      </c>
      <c r="H93" s="14">
        <v>1956877</v>
      </c>
      <c r="I93" s="14">
        <v>114</v>
      </c>
      <c r="K93" s="3">
        <f t="shared" si="93"/>
        <v>44956</v>
      </c>
      <c r="L93" s="4">
        <f t="shared" si="89"/>
        <v>1.3380276754971604E-4</v>
      </c>
      <c r="M93" s="4">
        <f t="shared" si="89"/>
        <v>1.6777186888205999E-4</v>
      </c>
      <c r="N93" s="4">
        <f t="shared" si="89"/>
        <v>5.6671931858772936E-4</v>
      </c>
      <c r="O93" s="4">
        <f t="shared" si="89"/>
        <v>0</v>
      </c>
      <c r="Q93" s="3">
        <f t="shared" si="94"/>
        <v>44956</v>
      </c>
      <c r="R93" s="5">
        <f t="shared" si="95"/>
        <v>1.3381171993858714E-4</v>
      </c>
      <c r="S93" s="5">
        <f t="shared" si="95"/>
        <v>1.677859441563668E-4</v>
      </c>
      <c r="T93" s="5">
        <f t="shared" si="95"/>
        <v>5.6687996467781989E-4</v>
      </c>
      <c r="U93" s="5">
        <f t="shared" si="95"/>
        <v>0</v>
      </c>
      <c r="W93" s="3">
        <f t="shared" si="96"/>
        <v>44956</v>
      </c>
      <c r="X93">
        <f t="shared" si="127"/>
        <v>1.3006651941157948E-2</v>
      </c>
      <c r="Y93">
        <f t="shared" si="128"/>
        <v>1.3759867404752234E-2</v>
      </c>
      <c r="Z93">
        <f t="shared" si="129"/>
        <v>4.413892647654042E-2</v>
      </c>
      <c r="AA93">
        <f t="shared" si="130"/>
        <v>8.4083117210541222E-2</v>
      </c>
      <c r="AC93">
        <f t="shared" si="90"/>
        <v>1.0579100191964719</v>
      </c>
      <c r="AD93">
        <f t="shared" si="91"/>
        <v>3.3935655906089273</v>
      </c>
      <c r="AE93">
        <f t="shared" si="100"/>
        <v>3.207801730799833</v>
      </c>
      <c r="AG93" s="3">
        <f t="shared" si="101"/>
        <v>44956</v>
      </c>
      <c r="AH93">
        <f t="shared" si="102"/>
        <v>1.2926704244465208</v>
      </c>
      <c r="AI93">
        <f t="shared" si="103"/>
        <v>1.4337999571677662</v>
      </c>
      <c r="AJ93">
        <f t="shared" si="104"/>
        <v>1.1091767321756991</v>
      </c>
      <c r="AL93" s="3">
        <f t="shared" si="105"/>
        <v>44956</v>
      </c>
      <c r="AM93">
        <f t="shared" ref="AM93:AP93" si="135">X93/(ROW()-ROW(AL$8)+1)</f>
        <v>1.5124013885067382E-4</v>
      </c>
      <c r="AN93">
        <f t="shared" si="135"/>
        <v>1.5999845819479342E-4</v>
      </c>
      <c r="AO93">
        <f t="shared" si="135"/>
        <v>5.13243331122563E-4</v>
      </c>
      <c r="AP93">
        <f t="shared" si="135"/>
        <v>9.7771066523885133E-4</v>
      </c>
    </row>
    <row r="94" spans="1:42" x14ac:dyDescent="0.25">
      <c r="A94" s="2">
        <v>44963</v>
      </c>
      <c r="B94" s="14">
        <v>802</v>
      </c>
      <c r="C94" s="14">
        <v>428</v>
      </c>
      <c r="D94" s="14">
        <v>1077</v>
      </c>
      <c r="E94" s="14">
        <v>0</v>
      </c>
      <c r="F94" s="14">
        <v>6135076</v>
      </c>
      <c r="G94" s="14">
        <v>2485101</v>
      </c>
      <c r="H94" s="14">
        <v>1955768</v>
      </c>
      <c r="I94" s="14">
        <v>114</v>
      </c>
      <c r="K94" s="3">
        <f t="shared" si="93"/>
        <v>44963</v>
      </c>
      <c r="L94" s="4">
        <f t="shared" si="89"/>
        <v>1.3072372697583534E-4</v>
      </c>
      <c r="M94" s="4">
        <f t="shared" si="89"/>
        <v>1.7222640045615851E-4</v>
      </c>
      <c r="N94" s="4">
        <f t="shared" si="89"/>
        <v>5.5067881261990179E-4</v>
      </c>
      <c r="O94" s="4">
        <f t="shared" si="89"/>
        <v>0</v>
      </c>
      <c r="Q94" s="3">
        <f t="shared" si="94"/>
        <v>44963</v>
      </c>
      <c r="R94" s="5">
        <f t="shared" si="95"/>
        <v>1.3073227206697043E-4</v>
      </c>
      <c r="S94" s="5">
        <f t="shared" si="95"/>
        <v>1.7224123312569326E-4</v>
      </c>
      <c r="T94" s="5">
        <f t="shared" si="95"/>
        <v>5.5083049188420425E-4</v>
      </c>
      <c r="U94" s="5">
        <f t="shared" si="95"/>
        <v>0</v>
      </c>
      <c r="W94" s="3">
        <f t="shared" si="96"/>
        <v>44963</v>
      </c>
      <c r="X94">
        <f t="shared" si="127"/>
        <v>1.3137384213224919E-2</v>
      </c>
      <c r="Y94">
        <f t="shared" si="128"/>
        <v>1.3932108637877926E-2</v>
      </c>
      <c r="Z94">
        <f t="shared" si="129"/>
        <v>4.4689756968424622E-2</v>
      </c>
      <c r="AA94">
        <f t="shared" si="130"/>
        <v>8.4083117210541222E-2</v>
      </c>
      <c r="AC94">
        <f t="shared" si="90"/>
        <v>1.0604933533003462</v>
      </c>
      <c r="AD94">
        <f t="shared" si="91"/>
        <v>3.4017241364865538</v>
      </c>
      <c r="AE94">
        <f t="shared" si="100"/>
        <v>3.2076807703698438</v>
      </c>
      <c r="AG94" s="3">
        <f t="shared" si="101"/>
        <v>44963</v>
      </c>
      <c r="AH94">
        <f t="shared" si="102"/>
        <v>1.2958270252272555</v>
      </c>
      <c r="AI94">
        <f t="shared" si="103"/>
        <v>1.4372469872656266</v>
      </c>
      <c r="AJ94">
        <f t="shared" si="104"/>
        <v>1.1091349071173828</v>
      </c>
      <c r="AL94" s="3">
        <f t="shared" si="105"/>
        <v>44963</v>
      </c>
      <c r="AM94">
        <f t="shared" ref="AM94:AP94" si="136">X94/(ROW()-ROW(AL$8)+1)</f>
        <v>1.5100441624396458E-4</v>
      </c>
      <c r="AN94">
        <f t="shared" si="136"/>
        <v>1.6013917974572328E-4</v>
      </c>
      <c r="AO94">
        <f t="shared" si="136"/>
        <v>5.1367536745315656E-4</v>
      </c>
      <c r="AP94">
        <f t="shared" si="136"/>
        <v>9.6647261161541631E-4</v>
      </c>
    </row>
    <row r="95" spans="1:42" x14ac:dyDescent="0.25">
      <c r="A95" s="2">
        <v>44970</v>
      </c>
      <c r="B95" s="14">
        <v>804</v>
      </c>
      <c r="C95" s="14">
        <v>450</v>
      </c>
      <c r="D95" s="14">
        <v>1080</v>
      </c>
      <c r="E95" s="14">
        <v>0</v>
      </c>
      <c r="F95" s="14">
        <v>6134274</v>
      </c>
      <c r="G95" s="14">
        <v>2484673</v>
      </c>
      <c r="H95" s="14">
        <v>1954691</v>
      </c>
      <c r="I95" s="14">
        <v>114</v>
      </c>
      <c r="K95" s="3">
        <f t="shared" si="93"/>
        <v>44970</v>
      </c>
      <c r="L95" s="4">
        <f t="shared" si="89"/>
        <v>1.3106685485519558E-4</v>
      </c>
      <c r="M95" s="4">
        <f t="shared" si="89"/>
        <v>1.8111035134200758E-4</v>
      </c>
      <c r="N95" s="4">
        <f t="shared" si="89"/>
        <v>5.5251699629250864E-4</v>
      </c>
      <c r="O95" s="4">
        <f t="shared" si="89"/>
        <v>0</v>
      </c>
      <c r="Q95" s="3">
        <f t="shared" si="94"/>
        <v>44970</v>
      </c>
      <c r="R95" s="5">
        <f t="shared" si="95"/>
        <v>1.310754448660058E-4</v>
      </c>
      <c r="S95" s="5">
        <f t="shared" si="95"/>
        <v>1.8112675380219928E-4</v>
      </c>
      <c r="T95" s="5">
        <f t="shared" si="95"/>
        <v>5.526696900546704E-4</v>
      </c>
      <c r="U95" s="5">
        <f t="shared" si="95"/>
        <v>0</v>
      </c>
      <c r="W95" s="3">
        <f t="shared" si="96"/>
        <v>44970</v>
      </c>
      <c r="X95">
        <f t="shared" si="127"/>
        <v>1.3268459658090925E-2</v>
      </c>
      <c r="Y95">
        <f t="shared" si="128"/>
        <v>1.4113235391680126E-2</v>
      </c>
      <c r="Z95">
        <f t="shared" si="129"/>
        <v>4.5242426658479294E-2</v>
      </c>
      <c r="AA95">
        <f t="shared" si="130"/>
        <v>8.4083117210541222E-2</v>
      </c>
      <c r="AC95">
        <f t="shared" si="90"/>
        <v>1.0636679581019841</v>
      </c>
      <c r="AD95">
        <f t="shared" si="91"/>
        <v>3.4097723341149915</v>
      </c>
      <c r="AE95">
        <f t="shared" si="100"/>
        <v>3.2056736391678196</v>
      </c>
      <c r="AG95" s="3">
        <f t="shared" si="101"/>
        <v>44970</v>
      </c>
      <c r="AH95">
        <f t="shared" si="102"/>
        <v>1.2997061053587586</v>
      </c>
      <c r="AI95">
        <f t="shared" si="103"/>
        <v>1.4406473946267999</v>
      </c>
      <c r="AJ95">
        <f t="shared" si="104"/>
        <v>1.1084408918962008</v>
      </c>
      <c r="AL95" s="3">
        <f t="shared" si="105"/>
        <v>44970</v>
      </c>
      <c r="AM95">
        <f t="shared" ref="AM95:AP95" si="137">X95/(ROW()-ROW(AL$8)+1)</f>
        <v>1.5077795066012416E-4</v>
      </c>
      <c r="AN95">
        <f t="shared" si="137"/>
        <v>1.6037767490545597E-4</v>
      </c>
      <c r="AO95">
        <f t="shared" si="137"/>
        <v>5.1411848475544654E-4</v>
      </c>
      <c r="AP95">
        <f t="shared" si="137"/>
        <v>9.5548996830160482E-4</v>
      </c>
    </row>
    <row r="96" spans="1:42" x14ac:dyDescent="0.25">
      <c r="A96" s="2">
        <v>44977</v>
      </c>
      <c r="B96" s="14">
        <v>778</v>
      </c>
      <c r="C96" s="14">
        <v>423</v>
      </c>
      <c r="D96" s="14">
        <v>1094</v>
      </c>
      <c r="E96" s="14">
        <v>0</v>
      </c>
      <c r="F96" s="14">
        <v>6133470</v>
      </c>
      <c r="G96" s="14">
        <v>2484223</v>
      </c>
      <c r="H96" s="14">
        <v>1953611</v>
      </c>
      <c r="I96" s="14">
        <v>114</v>
      </c>
      <c r="K96" s="3">
        <f t="shared" si="93"/>
        <v>44977</v>
      </c>
      <c r="L96" s="4">
        <f t="shared" si="89"/>
        <v>1.2684499964946434E-4</v>
      </c>
      <c r="M96" s="4">
        <f t="shared" si="89"/>
        <v>1.7027456874845777E-4</v>
      </c>
      <c r="N96" s="4">
        <f t="shared" si="89"/>
        <v>5.5998865690252563E-4</v>
      </c>
      <c r="O96" s="4">
        <f t="shared" si="89"/>
        <v>0</v>
      </c>
      <c r="Q96" s="3">
        <f t="shared" si="94"/>
        <v>44977</v>
      </c>
      <c r="R96" s="5">
        <f t="shared" si="95"/>
        <v>1.2685304515676379E-4</v>
      </c>
      <c r="S96" s="5">
        <f t="shared" si="95"/>
        <v>1.7028906710861346E-4</v>
      </c>
      <c r="T96" s="5">
        <f t="shared" si="95"/>
        <v>5.6014550911017823E-4</v>
      </c>
      <c r="U96" s="5">
        <f t="shared" si="95"/>
        <v>0</v>
      </c>
      <c r="W96" s="3">
        <f t="shared" si="96"/>
        <v>44977</v>
      </c>
      <c r="X96">
        <f t="shared" si="127"/>
        <v>1.3395312703247689E-2</v>
      </c>
      <c r="Y96">
        <f t="shared" si="128"/>
        <v>1.4283524458788738E-2</v>
      </c>
      <c r="Z96">
        <f t="shared" si="129"/>
        <v>4.580257216758947E-2</v>
      </c>
      <c r="AA96">
        <f t="shared" si="130"/>
        <v>8.4083117210541222E-2</v>
      </c>
      <c r="AC96">
        <f t="shared" si="90"/>
        <v>1.0663076536709519</v>
      </c>
      <c r="AD96">
        <f t="shared" si="91"/>
        <v>3.4192984652373704</v>
      </c>
      <c r="AE96">
        <f t="shared" si="100"/>
        <v>3.2066715956373688</v>
      </c>
      <c r="AG96" s="3">
        <f t="shared" si="101"/>
        <v>44977</v>
      </c>
      <c r="AH96">
        <f t="shared" si="102"/>
        <v>1.3029315747556163</v>
      </c>
      <c r="AI96">
        <f t="shared" si="103"/>
        <v>1.4446722369439897</v>
      </c>
      <c r="AJ96">
        <f t="shared" si="104"/>
        <v>1.1087859600109538</v>
      </c>
      <c r="AL96" s="3">
        <f t="shared" si="105"/>
        <v>44977</v>
      </c>
      <c r="AM96">
        <f t="shared" ref="AM96:AP96" si="138">X96/(ROW()-ROW(AL$8)+1)</f>
        <v>1.5050913149716505E-4</v>
      </c>
      <c r="AN96">
        <f t="shared" si="138"/>
        <v>1.6048903886279481E-4</v>
      </c>
      <c r="AO96">
        <f t="shared" si="138"/>
        <v>5.1463564233246591E-4</v>
      </c>
      <c r="AP96">
        <f t="shared" si="138"/>
        <v>9.4475412596113737E-4</v>
      </c>
    </row>
    <row r="97" spans="1:42" x14ac:dyDescent="0.25">
      <c r="A97" s="2">
        <v>44984</v>
      </c>
      <c r="B97" s="14">
        <v>795</v>
      </c>
      <c r="C97" s="14">
        <v>435</v>
      </c>
      <c r="D97" s="14">
        <v>1092</v>
      </c>
      <c r="E97" s="14">
        <v>0</v>
      </c>
      <c r="F97" s="14">
        <v>6132692</v>
      </c>
      <c r="G97" s="14">
        <v>2483800</v>
      </c>
      <c r="H97" s="14">
        <v>1952517</v>
      </c>
      <c r="I97" s="14">
        <v>114</v>
      </c>
      <c r="K97" s="3">
        <f t="shared" si="93"/>
        <v>44984</v>
      </c>
      <c r="L97" s="4">
        <f t="shared" si="89"/>
        <v>1.2963312033280002E-4</v>
      </c>
      <c r="M97" s="4">
        <f t="shared" si="89"/>
        <v>1.7513487398341252E-4</v>
      </c>
      <c r="N97" s="4">
        <f t="shared" si="89"/>
        <v>5.5927810103574007E-4</v>
      </c>
      <c r="O97" s="4">
        <f t="shared" si="89"/>
        <v>0</v>
      </c>
      <c r="Q97" s="3">
        <f t="shared" si="94"/>
        <v>44984</v>
      </c>
      <c r="R97" s="5">
        <f t="shared" si="95"/>
        <v>1.2964152343192641E-4</v>
      </c>
      <c r="S97" s="5">
        <f t="shared" si="95"/>
        <v>1.7515021188633227E-4</v>
      </c>
      <c r="T97" s="5">
        <f t="shared" si="95"/>
        <v>5.5943455536992229E-4</v>
      </c>
      <c r="U97" s="5">
        <f t="shared" si="95"/>
        <v>0</v>
      </c>
      <c r="W97" s="3">
        <f t="shared" si="96"/>
        <v>44984</v>
      </c>
      <c r="X97">
        <f t="shared" si="127"/>
        <v>1.3524954226679615E-2</v>
      </c>
      <c r="Y97">
        <f t="shared" si="128"/>
        <v>1.4458674670675071E-2</v>
      </c>
      <c r="Z97">
        <f t="shared" si="129"/>
        <v>4.6362006722959391E-2</v>
      </c>
      <c r="AA97">
        <f t="shared" si="130"/>
        <v>8.4083117210541222E-2</v>
      </c>
      <c r="AC97">
        <f t="shared" si="90"/>
        <v>1.0690368653635498</v>
      </c>
      <c r="AD97">
        <f t="shared" si="91"/>
        <v>3.4278864050796343</v>
      </c>
      <c r="AE97">
        <f t="shared" si="100"/>
        <v>3.206518424333201</v>
      </c>
      <c r="AG97" s="3">
        <f t="shared" si="101"/>
        <v>44984</v>
      </c>
      <c r="AH97">
        <f t="shared" si="102"/>
        <v>1.3062664247646505</v>
      </c>
      <c r="AI97">
        <f t="shared" si="103"/>
        <v>1.4483006883321321</v>
      </c>
      <c r="AJ97">
        <f t="shared" si="104"/>
        <v>1.1087329972467688</v>
      </c>
      <c r="AL97" s="3">
        <f t="shared" si="105"/>
        <v>44984</v>
      </c>
      <c r="AM97">
        <f t="shared" ref="AM97:AP97" si="139">X97/(ROW()-ROW(AL$8)+1)</f>
        <v>1.5027726918532904E-4</v>
      </c>
      <c r="AN97">
        <f t="shared" si="139"/>
        <v>1.6065194078527856E-4</v>
      </c>
      <c r="AO97">
        <f t="shared" si="139"/>
        <v>5.1513340803288209E-4</v>
      </c>
      <c r="AP97">
        <f t="shared" si="139"/>
        <v>9.3425685789490242E-4</v>
      </c>
    </row>
    <row r="98" spans="1:42" x14ac:dyDescent="0.25">
      <c r="A98" s="2">
        <v>44991</v>
      </c>
      <c r="B98" s="14">
        <v>750</v>
      </c>
      <c r="C98" s="14">
        <v>466</v>
      </c>
      <c r="D98" s="14">
        <v>1120</v>
      </c>
      <c r="E98" s="14">
        <v>0</v>
      </c>
      <c r="F98" s="14">
        <v>6131897</v>
      </c>
      <c r="G98" s="14">
        <v>2483365</v>
      </c>
      <c r="H98" s="14">
        <v>1951425</v>
      </c>
      <c r="I98" s="14">
        <v>114</v>
      </c>
      <c r="K98" s="3">
        <f t="shared" si="93"/>
        <v>44991</v>
      </c>
      <c r="L98" s="4">
        <f t="shared" si="89"/>
        <v>1.2231125212964274E-4</v>
      </c>
      <c r="M98" s="4">
        <f t="shared" si="89"/>
        <v>1.876486138767358E-4</v>
      </c>
      <c r="N98" s="4">
        <f t="shared" si="89"/>
        <v>5.7393955699040441E-4</v>
      </c>
      <c r="O98" s="4">
        <f t="shared" si="89"/>
        <v>0</v>
      </c>
      <c r="Q98" s="3">
        <f t="shared" si="94"/>
        <v>44991</v>
      </c>
      <c r="R98" s="5">
        <f t="shared" si="95"/>
        <v>1.2231873276087395E-4</v>
      </c>
      <c r="S98" s="5">
        <f t="shared" si="95"/>
        <v>1.876662220807169E-4</v>
      </c>
      <c r="T98" s="5">
        <f t="shared" si="95"/>
        <v>5.7410432334487375E-4</v>
      </c>
      <c r="U98" s="5">
        <f t="shared" si="95"/>
        <v>0</v>
      </c>
      <c r="W98" s="3">
        <f t="shared" si="96"/>
        <v>44991</v>
      </c>
      <c r="X98">
        <f t="shared" si="127"/>
        <v>1.3647272959440489E-2</v>
      </c>
      <c r="Y98">
        <f t="shared" si="128"/>
        <v>1.4646340892755787E-2</v>
      </c>
      <c r="Z98">
        <f t="shared" si="129"/>
        <v>4.6936111046304262E-2</v>
      </c>
      <c r="AA98">
        <f t="shared" si="130"/>
        <v>8.4083117210541222E-2</v>
      </c>
      <c r="AC98">
        <f t="shared" si="90"/>
        <v>1.0732064153977512</v>
      </c>
      <c r="AD98">
        <f t="shared" si="91"/>
        <v>3.4392300341465836</v>
      </c>
      <c r="AE98">
        <f t="shared" si="100"/>
        <v>3.2046305210279034</v>
      </c>
      <c r="AG98" s="3">
        <f t="shared" si="101"/>
        <v>44991</v>
      </c>
      <c r="AH98">
        <f t="shared" si="102"/>
        <v>1.311361238042396</v>
      </c>
      <c r="AI98">
        <f t="shared" si="103"/>
        <v>1.4530934334363752</v>
      </c>
      <c r="AJ98">
        <f t="shared" si="104"/>
        <v>1.1080802080177066</v>
      </c>
      <c r="AL98" s="3">
        <f t="shared" si="105"/>
        <v>44991</v>
      </c>
      <c r="AM98">
        <f t="shared" ref="AM98:AP98" si="140">X98/(ROW()-ROW(AL$8)+1)</f>
        <v>1.4997003252132407E-4</v>
      </c>
      <c r="AN98">
        <f t="shared" si="140"/>
        <v>1.6094880101929436E-4</v>
      </c>
      <c r="AO98">
        <f t="shared" si="140"/>
        <v>5.1578144006927755E-4</v>
      </c>
      <c r="AP98">
        <f t="shared" si="140"/>
        <v>9.239902990169365E-4</v>
      </c>
    </row>
    <row r="99" spans="1:42" x14ac:dyDescent="0.25">
      <c r="A99" s="2">
        <v>44998</v>
      </c>
      <c r="B99" s="14">
        <v>767</v>
      </c>
      <c r="C99" s="14">
        <v>383</v>
      </c>
      <c r="D99" s="14">
        <v>1068</v>
      </c>
      <c r="E99" s="14">
        <v>0</v>
      </c>
      <c r="F99" s="14">
        <v>6131147</v>
      </c>
      <c r="G99" s="14">
        <v>2482899</v>
      </c>
      <c r="H99" s="14">
        <v>1950305</v>
      </c>
      <c r="I99" s="14">
        <v>114</v>
      </c>
      <c r="K99" s="3">
        <f t="shared" si="93"/>
        <v>44998</v>
      </c>
      <c r="L99" s="4">
        <f t="shared" si="89"/>
        <v>1.2509894151942533E-4</v>
      </c>
      <c r="M99" s="4">
        <f t="shared" si="89"/>
        <v>1.5425516704465223E-4</v>
      </c>
      <c r="N99" s="4">
        <f t="shared" si="89"/>
        <v>5.4760665639476901E-4</v>
      </c>
      <c r="O99" s="4">
        <f t="shared" si="89"/>
        <v>0</v>
      </c>
      <c r="Q99" s="3">
        <f t="shared" si="94"/>
        <v>44998</v>
      </c>
      <c r="R99" s="5">
        <f t="shared" si="95"/>
        <v>1.2510676704469839E-4</v>
      </c>
      <c r="S99" s="5">
        <f t="shared" si="95"/>
        <v>1.542670655966079E-4</v>
      </c>
      <c r="T99" s="5">
        <f t="shared" si="95"/>
        <v>5.4775664767979764E-4</v>
      </c>
      <c r="U99" s="5">
        <f t="shared" si="95"/>
        <v>0</v>
      </c>
      <c r="W99" s="3">
        <f t="shared" si="96"/>
        <v>44998</v>
      </c>
      <c r="X99">
        <f t="shared" si="127"/>
        <v>1.3772379726485188E-2</v>
      </c>
      <c r="Y99">
        <f t="shared" si="128"/>
        <v>1.4800607958352394E-2</v>
      </c>
      <c r="Z99">
        <f t="shared" si="129"/>
        <v>4.7483867693984057E-2</v>
      </c>
      <c r="AA99">
        <f t="shared" si="130"/>
        <v>8.4083117210541222E-2</v>
      </c>
      <c r="AC99">
        <f t="shared" si="90"/>
        <v>1.0746587192836294</v>
      </c>
      <c r="AD99">
        <f t="shared" si="91"/>
        <v>3.4477605640417734</v>
      </c>
      <c r="AE99">
        <f t="shared" si="100"/>
        <v>3.2082376499397505</v>
      </c>
      <c r="AG99" s="3">
        <f t="shared" si="101"/>
        <v>44998</v>
      </c>
      <c r="AH99">
        <f t="shared" si="102"/>
        <v>1.3131358221247071</v>
      </c>
      <c r="AI99">
        <f t="shared" si="103"/>
        <v>1.4566976288089912</v>
      </c>
      <c r="AJ99">
        <f t="shared" si="104"/>
        <v>1.1093274619924656</v>
      </c>
      <c r="AL99" s="3">
        <f t="shared" si="105"/>
        <v>44998</v>
      </c>
      <c r="AM99">
        <f t="shared" ref="AM99:AP99" si="141">X99/(ROW()-ROW(AL$8)+1)</f>
        <v>1.4969977963570855E-4</v>
      </c>
      <c r="AN99">
        <f t="shared" si="141"/>
        <v>1.608761734603521E-4</v>
      </c>
      <c r="AO99">
        <f t="shared" si="141"/>
        <v>5.1612899667373977E-4</v>
      </c>
      <c r="AP99">
        <f t="shared" si="141"/>
        <v>9.1394692620153507E-4</v>
      </c>
    </row>
    <row r="100" spans="1:42" x14ac:dyDescent="0.25">
      <c r="A100" s="2">
        <v>45005</v>
      </c>
      <c r="B100" s="14">
        <v>771</v>
      </c>
      <c r="C100" s="14">
        <v>438</v>
      </c>
      <c r="D100" s="14">
        <v>1062</v>
      </c>
      <c r="E100" s="14">
        <v>0</v>
      </c>
      <c r="F100" s="14">
        <v>6130380</v>
      </c>
      <c r="G100" s="14">
        <v>2482516</v>
      </c>
      <c r="H100" s="14">
        <v>1949237</v>
      </c>
      <c r="I100" s="14">
        <v>114</v>
      </c>
      <c r="K100" s="3">
        <f t="shared" si="93"/>
        <v>45005</v>
      </c>
      <c r="L100" s="4">
        <f t="shared" si="89"/>
        <v>1.2576708132285437E-4</v>
      </c>
      <c r="M100" s="4">
        <f t="shared" si="89"/>
        <v>1.7643390818024938E-4</v>
      </c>
      <c r="N100" s="4">
        <f t="shared" si="89"/>
        <v>5.4482856625438574E-4</v>
      </c>
      <c r="O100" s="4">
        <f t="shared" si="89"/>
        <v>0</v>
      </c>
      <c r="Q100" s="3">
        <f t="shared" si="94"/>
        <v>45005</v>
      </c>
      <c r="R100" s="5">
        <f t="shared" si="95"/>
        <v>1.2577499066537199E-4</v>
      </c>
      <c r="S100" s="5">
        <f t="shared" si="95"/>
        <v>1.7644947447318182E-4</v>
      </c>
      <c r="T100" s="5">
        <f t="shared" si="95"/>
        <v>5.4497703926835277E-4</v>
      </c>
      <c r="U100" s="5">
        <f t="shared" si="95"/>
        <v>0</v>
      </c>
      <c r="W100" s="3">
        <f t="shared" si="96"/>
        <v>45005</v>
      </c>
      <c r="X100">
        <f t="shared" si="127"/>
        <v>1.3898154717150559E-2</v>
      </c>
      <c r="Y100">
        <f t="shared" si="128"/>
        <v>1.4977057432825576E-2</v>
      </c>
      <c r="Z100">
        <f t="shared" si="129"/>
        <v>4.8028844733252411E-2</v>
      </c>
      <c r="AA100">
        <f t="shared" si="130"/>
        <v>8.4083117210541222E-2</v>
      </c>
      <c r="AC100">
        <f t="shared" si="90"/>
        <v>1.0776292060084518</v>
      </c>
      <c r="AD100">
        <f t="shared" si="91"/>
        <v>3.4557713387651385</v>
      </c>
      <c r="AE100">
        <f t="shared" si="100"/>
        <v>3.2068278397588594</v>
      </c>
      <c r="AG100" s="3">
        <f t="shared" si="101"/>
        <v>45005</v>
      </c>
      <c r="AH100">
        <f t="shared" si="102"/>
        <v>1.3167654884155184</v>
      </c>
      <c r="AI100">
        <f t="shared" si="103"/>
        <v>1.4600822247888146</v>
      </c>
      <c r="AJ100">
        <f t="shared" si="104"/>
        <v>1.1088399852776754</v>
      </c>
      <c r="AL100" s="3">
        <f t="shared" si="105"/>
        <v>45005</v>
      </c>
      <c r="AM100">
        <f t="shared" ref="AM100:AP100" si="142">X100/(ROW()-ROW(AL$8)+1)</f>
        <v>1.494425238403286E-4</v>
      </c>
      <c r="AN100">
        <f t="shared" si="142"/>
        <v>1.6104362830995244E-4</v>
      </c>
      <c r="AO100">
        <f t="shared" si="142"/>
        <v>5.1643919068013341E-4</v>
      </c>
      <c r="AP100">
        <f t="shared" si="142"/>
        <v>9.0411953989829273E-4</v>
      </c>
    </row>
    <row r="101" spans="1:42" x14ac:dyDescent="0.25">
      <c r="A101" s="2">
        <v>45012</v>
      </c>
      <c r="B101" s="14">
        <v>757</v>
      </c>
      <c r="C101" s="14">
        <v>364</v>
      </c>
      <c r="D101" s="14">
        <v>1072</v>
      </c>
      <c r="E101" s="14">
        <v>0</v>
      </c>
      <c r="F101" s="14">
        <v>6129609</v>
      </c>
      <c r="G101" s="14">
        <v>2482078</v>
      </c>
      <c r="H101" s="14">
        <v>1948175</v>
      </c>
      <c r="I101" s="14">
        <v>114</v>
      </c>
      <c r="K101" s="3">
        <f t="shared" si="93"/>
        <v>45012</v>
      </c>
      <c r="L101" s="4">
        <f t="shared" si="89"/>
        <v>1.234989050688225E-4</v>
      </c>
      <c r="M101" s="4">
        <f t="shared" si="89"/>
        <v>1.4665131393936854E-4</v>
      </c>
      <c r="N101" s="4">
        <f t="shared" si="89"/>
        <v>5.5025857533332479E-4</v>
      </c>
      <c r="O101" s="4">
        <f t="shared" si="89"/>
        <v>0</v>
      </c>
      <c r="Q101" s="3">
        <f t="shared" si="94"/>
        <v>45012</v>
      </c>
      <c r="R101" s="5">
        <f t="shared" si="95"/>
        <v>1.2350653168649971E-4</v>
      </c>
      <c r="S101" s="5">
        <f t="shared" si="95"/>
        <v>1.4666206829469644E-4</v>
      </c>
      <c r="T101" s="5">
        <f t="shared" si="95"/>
        <v>5.5041002314268946E-4</v>
      </c>
      <c r="U101" s="5">
        <f t="shared" si="95"/>
        <v>0</v>
      </c>
      <c r="W101" s="3">
        <f t="shared" si="96"/>
        <v>45012</v>
      </c>
      <c r="X101">
        <f t="shared" si="127"/>
        <v>1.4021661248837058E-2</v>
      </c>
      <c r="Y101">
        <f t="shared" si="128"/>
        <v>1.5123719501120273E-2</v>
      </c>
      <c r="Z101">
        <f t="shared" si="129"/>
        <v>4.8579254756395102E-2</v>
      </c>
      <c r="AA101">
        <f t="shared" si="130"/>
        <v>8.4083117210541222E-2</v>
      </c>
      <c r="AC101">
        <f t="shared" si="90"/>
        <v>1.0785968390424936</v>
      </c>
      <c r="AD101">
        <f t="shared" si="91"/>
        <v>3.4645862493949648</v>
      </c>
      <c r="AE101">
        <f t="shared" si="100"/>
        <v>3.2121234959955882</v>
      </c>
      <c r="AG101" s="3">
        <f t="shared" si="101"/>
        <v>45012</v>
      </c>
      <c r="AH101">
        <f t="shared" si="102"/>
        <v>1.3179478485237754</v>
      </c>
      <c r="AI101">
        <f t="shared" si="103"/>
        <v>1.4638065725717064</v>
      </c>
      <c r="AJ101">
        <f t="shared" si="104"/>
        <v>1.1106710893085083</v>
      </c>
      <c r="AL101" s="3">
        <f t="shared" si="105"/>
        <v>45012</v>
      </c>
      <c r="AM101">
        <f t="shared" ref="AM101:AP101" si="143">X101/(ROW()-ROW(AL$8)+1)</f>
        <v>1.4916660903018146E-4</v>
      </c>
      <c r="AN101">
        <f t="shared" si="143"/>
        <v>1.608906329906412E-4</v>
      </c>
      <c r="AO101">
        <f t="shared" si="143"/>
        <v>5.1680058251484147E-4</v>
      </c>
      <c r="AP101">
        <f t="shared" si="143"/>
        <v>8.9450124692065126E-4</v>
      </c>
    </row>
    <row r="102" spans="1:42" x14ac:dyDescent="0.25">
      <c r="A102" s="2">
        <v>45019</v>
      </c>
      <c r="B102" s="14">
        <v>731</v>
      </c>
      <c r="C102" s="14">
        <v>389</v>
      </c>
      <c r="D102" s="14">
        <v>994</v>
      </c>
      <c r="E102" s="14">
        <v>0</v>
      </c>
      <c r="F102" s="14">
        <v>6128852</v>
      </c>
      <c r="G102" s="14">
        <v>2481714</v>
      </c>
      <c r="H102" s="14">
        <v>1947103</v>
      </c>
      <c r="I102" s="14">
        <v>114</v>
      </c>
      <c r="K102" s="3">
        <f t="shared" si="93"/>
        <v>45019</v>
      </c>
      <c r="L102" s="4">
        <f t="shared" si="89"/>
        <v>1.1927192890283531E-4</v>
      </c>
      <c r="M102" s="4">
        <f t="shared" si="89"/>
        <v>1.567465066482278E-4</v>
      </c>
      <c r="N102" s="4">
        <f t="shared" si="89"/>
        <v>5.1050201247699787E-4</v>
      </c>
      <c r="O102" s="4">
        <f t="shared" si="89"/>
        <v>0</v>
      </c>
      <c r="Q102" s="3">
        <f t="shared" si="94"/>
        <v>45019</v>
      </c>
      <c r="R102" s="5">
        <f t="shared" si="95"/>
        <v>1.1927904236496186E-4</v>
      </c>
      <c r="S102" s="5">
        <f t="shared" si="95"/>
        <v>1.5675879266575896E-4</v>
      </c>
      <c r="T102" s="5">
        <f t="shared" si="95"/>
        <v>5.1063236299410343E-4</v>
      </c>
      <c r="U102" s="5">
        <f t="shared" si="95"/>
        <v>0</v>
      </c>
      <c r="W102" s="3">
        <f t="shared" si="96"/>
        <v>45019</v>
      </c>
      <c r="X102">
        <f t="shared" si="127"/>
        <v>1.414094029120202E-2</v>
      </c>
      <c r="Y102">
        <f t="shared" si="128"/>
        <v>1.5280478293786032E-2</v>
      </c>
      <c r="Z102">
        <f t="shared" si="129"/>
        <v>4.9089887119389206E-2</v>
      </c>
      <c r="AA102">
        <f t="shared" si="130"/>
        <v>8.4083117210541222E-2</v>
      </c>
      <c r="AC102">
        <f t="shared" si="90"/>
        <v>1.0805843161146074</v>
      </c>
      <c r="AD102">
        <f t="shared" si="91"/>
        <v>3.4714726254753479</v>
      </c>
      <c r="AE102">
        <f t="shared" si="100"/>
        <v>3.2125883873250305</v>
      </c>
      <c r="AG102" s="3">
        <f t="shared" si="101"/>
        <v>45019</v>
      </c>
      <c r="AH102">
        <f t="shared" si="102"/>
        <v>1.3203763658681318</v>
      </c>
      <c r="AI102">
        <f t="shared" si="103"/>
        <v>1.4667161039968297</v>
      </c>
      <c r="AJ102">
        <f t="shared" si="104"/>
        <v>1.1108318369758772</v>
      </c>
      <c r="AL102" s="3">
        <f t="shared" si="105"/>
        <v>45019</v>
      </c>
      <c r="AM102">
        <f t="shared" ref="AM102:AP102" si="144">X102/(ROW()-ROW(AL$8)+1)</f>
        <v>1.4885200306528443E-4</v>
      </c>
      <c r="AN102">
        <f t="shared" si="144"/>
        <v>1.6084713993458981E-4</v>
      </c>
      <c r="AO102">
        <f t="shared" si="144"/>
        <v>5.1673565388830748E-4</v>
      </c>
      <c r="AP102">
        <f t="shared" si="144"/>
        <v>8.8508544432148659E-4</v>
      </c>
    </row>
    <row r="103" spans="1:42" x14ac:dyDescent="0.25">
      <c r="A103" s="2">
        <v>45026</v>
      </c>
      <c r="B103" s="14">
        <v>733</v>
      </c>
      <c r="C103" s="14">
        <v>451</v>
      </c>
      <c r="D103" s="14">
        <v>1058</v>
      </c>
      <c r="E103" s="14">
        <v>0</v>
      </c>
      <c r="F103" s="14">
        <v>6128121</v>
      </c>
      <c r="G103" s="14">
        <v>2481325</v>
      </c>
      <c r="H103" s="14">
        <v>1946109</v>
      </c>
      <c r="I103" s="14">
        <v>114</v>
      </c>
      <c r="K103" s="3">
        <f t="shared" si="93"/>
        <v>45026</v>
      </c>
      <c r="L103" s="4">
        <f t="shared" si="89"/>
        <v>1.1961252070577588E-4</v>
      </c>
      <c r="M103" s="4">
        <f t="shared" si="89"/>
        <v>1.8175773024492963E-4</v>
      </c>
      <c r="N103" s="4">
        <f t="shared" si="89"/>
        <v>5.4364889119776954E-4</v>
      </c>
      <c r="O103" s="4">
        <f t="shared" si="89"/>
        <v>0</v>
      </c>
      <c r="Q103" s="3">
        <f t="shared" si="94"/>
        <v>45026</v>
      </c>
      <c r="R103" s="5">
        <f t="shared" si="95"/>
        <v>1.1961967485384724E-4</v>
      </c>
      <c r="S103" s="5">
        <f t="shared" si="95"/>
        <v>1.8177425018301338E-4</v>
      </c>
      <c r="T103" s="5">
        <f t="shared" si="95"/>
        <v>5.4379672183725483E-4</v>
      </c>
      <c r="U103" s="5">
        <f t="shared" si="95"/>
        <v>0</v>
      </c>
      <c r="W103" s="3">
        <f t="shared" si="96"/>
        <v>45026</v>
      </c>
      <c r="X103">
        <f t="shared" si="127"/>
        <v>1.4260559966055868E-2</v>
      </c>
      <c r="Y103">
        <f t="shared" si="128"/>
        <v>1.5462252543969046E-2</v>
      </c>
      <c r="Z103">
        <f t="shared" si="129"/>
        <v>4.9633683841226461E-2</v>
      </c>
      <c r="AA103">
        <f t="shared" si="130"/>
        <v>8.4083117210541222E-2</v>
      </c>
      <c r="AC103">
        <f t="shared" si="90"/>
        <v>1.0842668577372518</v>
      </c>
      <c r="AD103">
        <f t="shared" si="91"/>
        <v>3.4804863174635883</v>
      </c>
      <c r="AE103">
        <f t="shared" si="100"/>
        <v>3.2099905042998258</v>
      </c>
      <c r="AG103" s="3">
        <f t="shared" si="101"/>
        <v>45026</v>
      </c>
      <c r="AH103">
        <f t="shared" si="102"/>
        <v>1.3248760988851245</v>
      </c>
      <c r="AI103">
        <f t="shared" si="103"/>
        <v>1.4705244379870219</v>
      </c>
      <c r="AJ103">
        <f t="shared" si="104"/>
        <v>1.1099335547108591</v>
      </c>
      <c r="AL103" s="3">
        <f t="shared" si="105"/>
        <v>45026</v>
      </c>
      <c r="AM103">
        <f t="shared" ref="AM103:AP103" si="145">X103/(ROW()-ROW(AL$8)+1)</f>
        <v>1.4854749964641529E-4</v>
      </c>
      <c r="AN103">
        <f t="shared" si="145"/>
        <v>1.6106513066634423E-4</v>
      </c>
      <c r="AO103">
        <f t="shared" si="145"/>
        <v>5.1701754001277564E-4</v>
      </c>
      <c r="AP103">
        <f t="shared" si="145"/>
        <v>8.7586580427647103E-4</v>
      </c>
    </row>
    <row r="104" spans="1:42" x14ac:dyDescent="0.25">
      <c r="A104" s="2">
        <v>45033</v>
      </c>
      <c r="B104" s="14">
        <v>722</v>
      </c>
      <c r="C104" s="14">
        <v>421</v>
      </c>
      <c r="D104" s="14">
        <v>1009</v>
      </c>
      <c r="E104" s="14">
        <v>0</v>
      </c>
      <c r="F104" s="14">
        <v>6127388</v>
      </c>
      <c r="G104" s="14">
        <v>2480874</v>
      </c>
      <c r="H104" s="14">
        <v>1945051</v>
      </c>
      <c r="I104" s="14">
        <v>114</v>
      </c>
      <c r="K104" s="3">
        <f t="shared" si="93"/>
        <v>45033</v>
      </c>
      <c r="L104" s="4">
        <f t="shared" si="89"/>
        <v>1.1783161112043174E-4</v>
      </c>
      <c r="M104" s="4">
        <f t="shared" si="89"/>
        <v>1.696982595649759E-4</v>
      </c>
      <c r="N104" s="4">
        <f t="shared" si="89"/>
        <v>5.1875246458833214E-4</v>
      </c>
      <c r="O104" s="4">
        <f t="shared" si="89"/>
        <v>0</v>
      </c>
      <c r="Q104" s="3">
        <f t="shared" si="94"/>
        <v>45033</v>
      </c>
      <c r="R104" s="5">
        <f t="shared" si="95"/>
        <v>1.1783855381011857E-4</v>
      </c>
      <c r="S104" s="5">
        <f t="shared" si="95"/>
        <v>1.6971265994373988E-4</v>
      </c>
      <c r="T104" s="5">
        <f t="shared" si="95"/>
        <v>5.1888706319900191E-4</v>
      </c>
      <c r="U104" s="5">
        <f t="shared" si="95"/>
        <v>0</v>
      </c>
      <c r="W104" s="3">
        <f t="shared" si="96"/>
        <v>45033</v>
      </c>
      <c r="X104">
        <f t="shared" si="127"/>
        <v>1.4378398519865986E-2</v>
      </c>
      <c r="Y104">
        <f t="shared" si="128"/>
        <v>1.5631965203912787E-2</v>
      </c>
      <c r="Z104">
        <f t="shared" si="129"/>
        <v>5.0152570904425466E-2</v>
      </c>
      <c r="AA104">
        <f t="shared" si="130"/>
        <v>8.4083117210541222E-2</v>
      </c>
      <c r="AC104">
        <f t="shared" ref="AC104:AC114" si="146">Y104/$X104</f>
        <v>1.0871840269495108</v>
      </c>
      <c r="AD104">
        <f t="shared" ref="AD104:AD114" si="147">Z104/$X104</f>
        <v>3.4880498572307559</v>
      </c>
      <c r="AE104">
        <f t="shared" si="100"/>
        <v>3.2083343488937612</v>
      </c>
      <c r="AG104" s="3">
        <f t="shared" si="101"/>
        <v>45033</v>
      </c>
      <c r="AH104">
        <f t="shared" si="102"/>
        <v>1.3284406159946773</v>
      </c>
      <c r="AI104">
        <f t="shared" si="103"/>
        <v>1.4737200747603945</v>
      </c>
      <c r="AJ104">
        <f t="shared" si="104"/>
        <v>1.1093608980458178</v>
      </c>
      <c r="AL104" s="3">
        <f t="shared" si="105"/>
        <v>45033</v>
      </c>
      <c r="AM104">
        <f t="shared" ref="AM104:AP104" si="148">X104/(ROW()-ROW(AL$8)+1)</f>
        <v>1.48230912575938E-4</v>
      </c>
      <c r="AN104">
        <f t="shared" si="148"/>
        <v>1.6115428045270915E-4</v>
      </c>
      <c r="AO104">
        <f t="shared" si="148"/>
        <v>5.170368134476852E-4</v>
      </c>
      <c r="AP104">
        <f t="shared" si="148"/>
        <v>8.6683625990248685E-4</v>
      </c>
    </row>
    <row r="105" spans="1:42" x14ac:dyDescent="0.25">
      <c r="A105" s="2">
        <v>45040</v>
      </c>
      <c r="B105" s="14">
        <v>682</v>
      </c>
      <c r="C105" s="14">
        <v>399</v>
      </c>
      <c r="D105" s="14">
        <v>991</v>
      </c>
      <c r="E105" s="14">
        <v>0</v>
      </c>
      <c r="F105" s="14">
        <v>6126666</v>
      </c>
      <c r="G105" s="14">
        <v>2480453</v>
      </c>
      <c r="H105" s="14">
        <v>1944042</v>
      </c>
      <c r="I105" s="14">
        <v>114</v>
      </c>
      <c r="K105" s="3">
        <f t="shared" si="93"/>
        <v>45040</v>
      </c>
      <c r="L105" s="4">
        <f t="shared" si="89"/>
        <v>1.1131666064381509E-4</v>
      </c>
      <c r="M105" s="4">
        <f t="shared" si="89"/>
        <v>1.6085771429654179E-4</v>
      </c>
      <c r="N105" s="4">
        <f t="shared" si="89"/>
        <v>5.0976264916087206E-4</v>
      </c>
      <c r="O105" s="4">
        <f t="shared" si="89"/>
        <v>0</v>
      </c>
      <c r="Q105" s="3">
        <f t="shared" si="94"/>
        <v>45040</v>
      </c>
      <c r="R105" s="5">
        <f t="shared" si="95"/>
        <v>1.1132285680308642E-4</v>
      </c>
      <c r="S105" s="5">
        <f t="shared" si="95"/>
        <v>1.6087065328622557E-4</v>
      </c>
      <c r="T105" s="5">
        <f t="shared" si="95"/>
        <v>5.0989262231233834E-4</v>
      </c>
      <c r="U105" s="5">
        <f t="shared" si="95"/>
        <v>0</v>
      </c>
      <c r="W105" s="3">
        <f t="shared" si="96"/>
        <v>45040</v>
      </c>
      <c r="X105">
        <f t="shared" si="127"/>
        <v>1.4489721376669071E-2</v>
      </c>
      <c r="Y105">
        <f t="shared" si="128"/>
        <v>1.5792835857199011E-2</v>
      </c>
      <c r="Z105">
        <f t="shared" si="129"/>
        <v>5.0662463526737804E-2</v>
      </c>
      <c r="AA105">
        <f t="shared" si="130"/>
        <v>8.4083117210541222E-2</v>
      </c>
      <c r="AC105">
        <f t="shared" si="146"/>
        <v>1.089933715539084</v>
      </c>
      <c r="AD105">
        <f t="shared" si="147"/>
        <v>3.4964415263576449</v>
      </c>
      <c r="AE105">
        <f t="shared" si="100"/>
        <v>3.2079395989950603</v>
      </c>
      <c r="AG105" s="3">
        <f t="shared" si="101"/>
        <v>45040</v>
      </c>
      <c r="AH105">
        <f t="shared" si="102"/>
        <v>1.3318004869210147</v>
      </c>
      <c r="AI105">
        <f t="shared" si="103"/>
        <v>1.4772656007016038</v>
      </c>
      <c r="AJ105">
        <f t="shared" si="104"/>
        <v>1.1092244035117373</v>
      </c>
      <c r="AL105" s="3">
        <f t="shared" si="105"/>
        <v>45040</v>
      </c>
      <c r="AM105">
        <f t="shared" ref="AM105:AP105" si="149">X105/(ROW()-ROW(AL$8)+1)</f>
        <v>1.4785429976192931E-4</v>
      </c>
      <c r="AN105">
        <f t="shared" si="149"/>
        <v>1.6115138629794909E-4</v>
      </c>
      <c r="AO105">
        <f t="shared" si="149"/>
        <v>5.1696391353814081E-4</v>
      </c>
      <c r="AP105">
        <f t="shared" si="149"/>
        <v>8.5799099194429817E-4</v>
      </c>
    </row>
    <row r="106" spans="1:42" x14ac:dyDescent="0.25">
      <c r="A106" s="2">
        <v>45047</v>
      </c>
      <c r="B106" s="14">
        <v>758</v>
      </c>
      <c r="C106" s="14">
        <v>390</v>
      </c>
      <c r="D106" s="14">
        <v>961</v>
      </c>
      <c r="E106" s="14">
        <v>1</v>
      </c>
      <c r="F106" s="14">
        <v>6125984</v>
      </c>
      <c r="G106" s="14">
        <v>2480054</v>
      </c>
      <c r="H106" s="14">
        <v>1943051</v>
      </c>
      <c r="I106" s="14">
        <v>114</v>
      </c>
      <c r="K106" s="3">
        <f t="shared" si="93"/>
        <v>45047</v>
      </c>
      <c r="L106" s="4">
        <f t="shared" si="89"/>
        <v>1.2373522359836395E-4</v>
      </c>
      <c r="M106" s="4">
        <f t="shared" si="89"/>
        <v>1.5725464042315207E-4</v>
      </c>
      <c r="N106" s="4">
        <f t="shared" si="89"/>
        <v>4.9458300373999447E-4</v>
      </c>
      <c r="O106" s="4">
        <f t="shared" si="89"/>
        <v>8.771929824561403E-3</v>
      </c>
      <c r="Q106" s="3">
        <f t="shared" si="94"/>
        <v>45047</v>
      </c>
      <c r="R106" s="5">
        <f t="shared" si="95"/>
        <v>1.2374287943263713E-4</v>
      </c>
      <c r="S106" s="5">
        <f t="shared" si="95"/>
        <v>1.5726700623052586E-4</v>
      </c>
      <c r="T106" s="5">
        <f t="shared" si="95"/>
        <v>4.947053502557412E-4</v>
      </c>
      <c r="U106" s="5">
        <f t="shared" si="95"/>
        <v>8.8106296821549197E-3</v>
      </c>
      <c r="W106" s="3">
        <f t="shared" si="96"/>
        <v>45047</v>
      </c>
      <c r="X106">
        <f t="shared" si="127"/>
        <v>1.4613464256101709E-2</v>
      </c>
      <c r="Y106">
        <f t="shared" si="128"/>
        <v>1.5950102863429537E-2</v>
      </c>
      <c r="Z106">
        <f t="shared" si="129"/>
        <v>5.1157168876993543E-2</v>
      </c>
      <c r="AA106">
        <f t="shared" si="130"/>
        <v>9.2893746892696138E-2</v>
      </c>
      <c r="AC106">
        <f t="shared" si="146"/>
        <v>1.0914662385251825</v>
      </c>
      <c r="AD106">
        <f t="shared" si="147"/>
        <v>3.5006873100355631</v>
      </c>
      <c r="AE106">
        <f t="shared" si="100"/>
        <v>3.2073253266777932</v>
      </c>
      <c r="AG106" s="3">
        <f t="shared" si="101"/>
        <v>45047</v>
      </c>
      <c r="AH106">
        <f t="shared" si="102"/>
        <v>1.3336730914932058</v>
      </c>
      <c r="AI106">
        <f t="shared" si="103"/>
        <v>1.4790594674452995</v>
      </c>
      <c r="AJ106">
        <f t="shared" si="104"/>
        <v>1.1090120036757405</v>
      </c>
      <c r="AL106" s="3">
        <f t="shared" si="105"/>
        <v>45047</v>
      </c>
      <c r="AM106">
        <f t="shared" ref="AM106:AP106" si="150">X106/(ROW()-ROW(AL$8)+1)</f>
        <v>1.4761075006163341E-4</v>
      </c>
      <c r="AN106">
        <f t="shared" si="150"/>
        <v>1.6111215013565189E-4</v>
      </c>
      <c r="AO106">
        <f t="shared" si="150"/>
        <v>5.1673907956559131E-4</v>
      </c>
      <c r="AP106">
        <f t="shared" si="150"/>
        <v>9.3832067568379936E-4</v>
      </c>
    </row>
    <row r="107" spans="1:42" x14ac:dyDescent="0.25">
      <c r="A107" s="2">
        <v>45054</v>
      </c>
      <c r="B107" s="14">
        <v>666</v>
      </c>
      <c r="C107" s="14">
        <v>380</v>
      </c>
      <c r="D107" s="14">
        <v>960</v>
      </c>
      <c r="E107" s="14">
        <v>0</v>
      </c>
      <c r="F107" s="14">
        <v>6125226</v>
      </c>
      <c r="G107" s="14">
        <v>2479664</v>
      </c>
      <c r="H107" s="14">
        <v>1942090</v>
      </c>
      <c r="I107" s="14">
        <v>113</v>
      </c>
      <c r="K107" s="3">
        <f t="shared" si="93"/>
        <v>45054</v>
      </c>
      <c r="L107" s="4">
        <f t="shared" si="89"/>
        <v>1.0873068193728688E-4</v>
      </c>
      <c r="M107" s="4">
        <f t="shared" si="89"/>
        <v>1.5324656888997864E-4</v>
      </c>
      <c r="N107" s="4">
        <f t="shared" si="89"/>
        <v>4.9431282793279405E-4</v>
      </c>
      <c r="O107" s="4">
        <f t="shared" si="89"/>
        <v>0</v>
      </c>
      <c r="Q107" s="3">
        <f t="shared" si="94"/>
        <v>45054</v>
      </c>
      <c r="R107" s="5">
        <f t="shared" si="95"/>
        <v>1.0873659354640243E-4</v>
      </c>
      <c r="S107" s="5">
        <f t="shared" si="95"/>
        <v>1.5325831234514733E-4</v>
      </c>
      <c r="T107" s="5">
        <f t="shared" si="95"/>
        <v>4.9443504079462039E-4</v>
      </c>
      <c r="U107" s="5">
        <f t="shared" si="95"/>
        <v>0</v>
      </c>
      <c r="W107" s="3">
        <f t="shared" si="96"/>
        <v>45054</v>
      </c>
      <c r="X107">
        <f t="shared" si="127"/>
        <v>1.4722200849648112E-2</v>
      </c>
      <c r="Y107">
        <f t="shared" si="128"/>
        <v>1.6103361175774683E-2</v>
      </c>
      <c r="Z107">
        <f t="shared" si="129"/>
        <v>5.1651603917788162E-2</v>
      </c>
      <c r="AA107">
        <f t="shared" si="130"/>
        <v>9.2893746892696138E-2</v>
      </c>
      <c r="AC107">
        <f t="shared" si="146"/>
        <v>1.0938147998544379</v>
      </c>
      <c r="AD107">
        <f t="shared" si="147"/>
        <v>3.5084159253962857</v>
      </c>
      <c r="AE107">
        <f t="shared" si="100"/>
        <v>3.2075045298922422</v>
      </c>
      <c r="AG107" s="3">
        <f t="shared" si="101"/>
        <v>45054</v>
      </c>
      <c r="AH107">
        <f t="shared" si="102"/>
        <v>1.336542821163252</v>
      </c>
      <c r="AI107">
        <f t="shared" si="103"/>
        <v>1.4823248495566208</v>
      </c>
      <c r="AJ107">
        <f t="shared" si="104"/>
        <v>1.1090739676163075</v>
      </c>
      <c r="AL107" s="3">
        <f t="shared" si="105"/>
        <v>45054</v>
      </c>
      <c r="AM107">
        <f t="shared" ref="AM107:AP107" si="151">X107/(ROW()-ROW(AL$8)+1)</f>
        <v>1.4722200849648113E-4</v>
      </c>
      <c r="AN107">
        <f t="shared" si="151"/>
        <v>1.6103361175774682E-4</v>
      </c>
      <c r="AO107">
        <f t="shared" si="151"/>
        <v>5.165160391778816E-4</v>
      </c>
      <c r="AP107">
        <f t="shared" si="151"/>
        <v>9.289374689269614E-4</v>
      </c>
    </row>
    <row r="108" spans="1:42" x14ac:dyDescent="0.25">
      <c r="A108" s="2">
        <v>45061</v>
      </c>
      <c r="B108" s="14">
        <v>698</v>
      </c>
      <c r="C108" s="14">
        <v>383</v>
      </c>
      <c r="D108" s="14">
        <v>947</v>
      </c>
      <c r="E108" s="14">
        <v>1</v>
      </c>
      <c r="F108" s="14">
        <v>6124560</v>
      </c>
      <c r="G108" s="14">
        <v>2479284</v>
      </c>
      <c r="H108" s="14">
        <v>1941130</v>
      </c>
      <c r="I108" s="14">
        <v>113</v>
      </c>
      <c r="K108" s="3">
        <f t="shared" si="93"/>
        <v>45061</v>
      </c>
      <c r="L108" s="4">
        <f t="shared" si="89"/>
        <v>1.1396737071724336E-4</v>
      </c>
      <c r="M108" s="4">
        <f t="shared" si="89"/>
        <v>1.5448008376611958E-4</v>
      </c>
      <c r="N108" s="4">
        <f t="shared" si="89"/>
        <v>4.8786016392513639E-4</v>
      </c>
      <c r="O108" s="4">
        <f t="shared" si="89"/>
        <v>8.8495575221238937E-3</v>
      </c>
      <c r="Q108" s="3">
        <f t="shared" si="94"/>
        <v>45061</v>
      </c>
      <c r="R108" s="5">
        <f t="shared" si="95"/>
        <v>1.1397386549148764E-4</v>
      </c>
      <c r="S108" s="5">
        <f t="shared" si="95"/>
        <v>1.5449201704329819E-4</v>
      </c>
      <c r="T108" s="5">
        <f t="shared" si="95"/>
        <v>4.8797920641384135E-4</v>
      </c>
      <c r="U108" s="5">
        <f t="shared" si="95"/>
        <v>8.8889474172460393E-3</v>
      </c>
      <c r="W108" s="3">
        <f t="shared" si="96"/>
        <v>45061</v>
      </c>
      <c r="X108">
        <f t="shared" si="127"/>
        <v>1.4836174715139599E-2</v>
      </c>
      <c r="Y108">
        <f t="shared" si="128"/>
        <v>1.625785319281798E-2</v>
      </c>
      <c r="Z108">
        <f t="shared" si="129"/>
        <v>5.2139583124202006E-2</v>
      </c>
      <c r="AA108">
        <f t="shared" si="130"/>
        <v>0.10178269430994218</v>
      </c>
      <c r="AC108">
        <f t="shared" si="146"/>
        <v>1.095825137205187</v>
      </c>
      <c r="AD108">
        <f t="shared" si="147"/>
        <v>3.5143548876514701</v>
      </c>
      <c r="AE108">
        <f t="shared" si="100"/>
        <v>3.2070398536526969</v>
      </c>
      <c r="AG108" s="3">
        <f t="shared" si="101"/>
        <v>45061</v>
      </c>
      <c r="AH108">
        <f t="shared" si="102"/>
        <v>1.3389992717018786</v>
      </c>
      <c r="AI108">
        <f t="shared" si="103"/>
        <v>1.4848340934771358</v>
      </c>
      <c r="AJ108">
        <f t="shared" si="104"/>
        <v>1.1089132943215867</v>
      </c>
      <c r="AL108" s="3">
        <f t="shared" si="105"/>
        <v>45061</v>
      </c>
      <c r="AM108">
        <f t="shared" ref="AM108:AP108" si="152">X108/(ROW()-ROW(AL$8)+1)</f>
        <v>1.468928189617782E-4</v>
      </c>
      <c r="AN108">
        <f t="shared" si="152"/>
        <v>1.6096884349324733E-4</v>
      </c>
      <c r="AO108">
        <f t="shared" si="152"/>
        <v>5.1623349627922773E-4</v>
      </c>
      <c r="AP108">
        <f t="shared" si="152"/>
        <v>1.0077494486132889E-3</v>
      </c>
    </row>
    <row r="109" spans="1:42" x14ac:dyDescent="0.25">
      <c r="A109" s="2">
        <v>45068</v>
      </c>
      <c r="B109" s="14">
        <v>671</v>
      </c>
      <c r="C109" s="14">
        <v>385</v>
      </c>
      <c r="D109" s="14">
        <v>915</v>
      </c>
      <c r="E109" s="14">
        <v>0</v>
      </c>
      <c r="F109" s="14">
        <v>6123862</v>
      </c>
      <c r="G109" s="14">
        <v>2478901</v>
      </c>
      <c r="H109" s="14">
        <v>1940183</v>
      </c>
      <c r="I109" s="14">
        <v>112</v>
      </c>
      <c r="K109" s="3">
        <f t="shared" si="93"/>
        <v>45068</v>
      </c>
      <c r="L109" s="4">
        <f t="shared" si="89"/>
        <v>1.0957137832302556E-4</v>
      </c>
      <c r="M109" s="4">
        <f t="shared" si="89"/>
        <v>1.553107606959697E-4</v>
      </c>
      <c r="N109" s="4">
        <f t="shared" si="89"/>
        <v>4.7160499808523217E-4</v>
      </c>
      <c r="O109" s="4">
        <f t="shared" si="89"/>
        <v>0</v>
      </c>
      <c r="Q109" s="3">
        <f t="shared" si="94"/>
        <v>45068</v>
      </c>
      <c r="R109" s="5">
        <f t="shared" si="95"/>
        <v>1.0957738170502493E-4</v>
      </c>
      <c r="S109" s="5">
        <f t="shared" si="95"/>
        <v>1.553228226610824E-4</v>
      </c>
      <c r="T109" s="5">
        <f t="shared" si="95"/>
        <v>4.717162386980881E-4</v>
      </c>
      <c r="U109" s="5">
        <f t="shared" si="95"/>
        <v>0</v>
      </c>
      <c r="W109" s="3">
        <f t="shared" si="96"/>
        <v>45068</v>
      </c>
      <c r="X109">
        <f t="shared" si="127"/>
        <v>1.4945752096844624E-2</v>
      </c>
      <c r="Y109">
        <f t="shared" si="128"/>
        <v>1.6413176015479061E-2</v>
      </c>
      <c r="Z109">
        <f t="shared" si="129"/>
        <v>5.2611299362900092E-2</v>
      </c>
      <c r="AA109">
        <f t="shared" si="130"/>
        <v>0.10178269430994218</v>
      </c>
      <c r="AC109">
        <f t="shared" si="146"/>
        <v>1.0981833439445474</v>
      </c>
      <c r="AD109">
        <f t="shared" si="147"/>
        <v>3.5201506770614435</v>
      </c>
      <c r="AE109">
        <f t="shared" si="100"/>
        <v>3.205430765702082</v>
      </c>
      <c r="AG109" s="3">
        <f t="shared" si="101"/>
        <v>45068</v>
      </c>
      <c r="AH109">
        <f t="shared" si="102"/>
        <v>1.3418807871912743</v>
      </c>
      <c r="AI109">
        <f t="shared" si="103"/>
        <v>1.4872828460902485</v>
      </c>
      <c r="AJ109">
        <f t="shared" si="104"/>
        <v>1.1083569123925823</v>
      </c>
      <c r="AL109" s="3">
        <f t="shared" si="105"/>
        <v>45068</v>
      </c>
      <c r="AM109">
        <f t="shared" ref="AM109:AP109" si="153">X109/(ROW()-ROW(AL$8)+1)</f>
        <v>1.4652698134161397E-4</v>
      </c>
      <c r="AN109">
        <f t="shared" si="153"/>
        <v>1.6091349034783392E-4</v>
      </c>
      <c r="AO109">
        <f t="shared" si="153"/>
        <v>5.1579705257745185E-4</v>
      </c>
      <c r="AP109">
        <f t="shared" si="153"/>
        <v>9.9786955205825672E-4</v>
      </c>
    </row>
    <row r="110" spans="1:42" x14ac:dyDescent="0.25">
      <c r="A110" s="2">
        <v>45075</v>
      </c>
      <c r="B110" s="14">
        <v>657</v>
      </c>
      <c r="C110" s="14">
        <v>377</v>
      </c>
      <c r="D110" s="14">
        <v>932</v>
      </c>
      <c r="E110" s="14">
        <v>1</v>
      </c>
      <c r="F110" s="14">
        <v>6123191</v>
      </c>
      <c r="G110" s="14">
        <v>2478516</v>
      </c>
      <c r="H110" s="14">
        <v>1939268</v>
      </c>
      <c r="I110" s="14">
        <v>112</v>
      </c>
      <c r="K110" s="3">
        <f t="shared" si="93"/>
        <v>45075</v>
      </c>
      <c r="L110" s="4">
        <f t="shared" si="89"/>
        <v>1.0729699596174608E-4</v>
      </c>
      <c r="M110" s="4">
        <f t="shared" si="89"/>
        <v>1.5210714798694059E-4</v>
      </c>
      <c r="N110" s="4">
        <f t="shared" si="89"/>
        <v>4.8059370855394921E-4</v>
      </c>
      <c r="O110" s="4">
        <f t="shared" si="89"/>
        <v>8.9285714285714281E-3</v>
      </c>
      <c r="Q110" s="3">
        <f t="shared" si="94"/>
        <v>45075</v>
      </c>
      <c r="R110" s="5">
        <f t="shared" si="95"/>
        <v>1.0730275269625375E-4</v>
      </c>
      <c r="S110" s="5">
        <f t="shared" si="95"/>
        <v>1.5211871745241662E-4</v>
      </c>
      <c r="T110" s="5">
        <f t="shared" si="95"/>
        <v>4.8070923072456381E-4</v>
      </c>
      <c r="U110" s="5">
        <f t="shared" si="95"/>
        <v>8.9686699827603751E-3</v>
      </c>
      <c r="W110" s="3">
        <f t="shared" si="96"/>
        <v>45075</v>
      </c>
      <c r="X110">
        <f t="shared" si="127"/>
        <v>1.5053054849540878E-2</v>
      </c>
      <c r="Y110">
        <f t="shared" si="128"/>
        <v>1.6565294732931477E-2</v>
      </c>
      <c r="Z110">
        <f t="shared" si="129"/>
        <v>5.3092008593624659E-2</v>
      </c>
      <c r="AA110">
        <f t="shared" si="130"/>
        <v>0.11075136429270255</v>
      </c>
      <c r="AC110">
        <f t="shared" si="146"/>
        <v>1.1004606638656287</v>
      </c>
      <c r="AD110">
        <f t="shared" si="147"/>
        <v>3.5269923031765193</v>
      </c>
      <c r="AE110">
        <f t="shared" si="100"/>
        <v>3.205014426219583</v>
      </c>
      <c r="AG110" s="3">
        <f t="shared" si="101"/>
        <v>45075</v>
      </c>
      <c r="AH110">
        <f t="shared" si="102"/>
        <v>1.3446634662996739</v>
      </c>
      <c r="AI110">
        <f t="shared" si="103"/>
        <v>1.4901734704111398</v>
      </c>
      <c r="AJ110">
        <f t="shared" si="104"/>
        <v>1.1082129527262974</v>
      </c>
      <c r="AL110" s="3">
        <f t="shared" si="105"/>
        <v>45075</v>
      </c>
      <c r="AM110">
        <f t="shared" ref="AM110:AP110" si="154">X110/(ROW()-ROW(AL$8)+1)</f>
        <v>1.4614616358777551E-4</v>
      </c>
      <c r="AN110">
        <f t="shared" si="154"/>
        <v>1.6082810420321822E-4</v>
      </c>
      <c r="AO110">
        <f t="shared" si="154"/>
        <v>5.154563941128608E-4</v>
      </c>
      <c r="AP110">
        <f t="shared" si="154"/>
        <v>1.0752559640068208E-3</v>
      </c>
    </row>
    <row r="111" spans="1:42" x14ac:dyDescent="0.25">
      <c r="A111" s="2">
        <v>45082</v>
      </c>
      <c r="B111" s="14">
        <v>697</v>
      </c>
      <c r="C111" s="14">
        <v>366</v>
      </c>
      <c r="D111" s="14">
        <v>926</v>
      </c>
      <c r="E111" s="14">
        <v>0</v>
      </c>
      <c r="F111" s="14">
        <v>6122534</v>
      </c>
      <c r="G111" s="14">
        <v>2478139</v>
      </c>
      <c r="H111" s="14">
        <v>1938336</v>
      </c>
      <c r="I111" s="14">
        <v>111</v>
      </c>
      <c r="K111" s="3">
        <f t="shared" si="93"/>
        <v>45082</v>
      </c>
      <c r="L111" s="4">
        <f t="shared" si="89"/>
        <v>1.1384175245086429E-4</v>
      </c>
      <c r="M111" s="4">
        <f t="shared" si="89"/>
        <v>1.4769147331929322E-4</v>
      </c>
      <c r="N111" s="4">
        <f t="shared" si="89"/>
        <v>4.7772935136116752E-4</v>
      </c>
      <c r="O111" s="4">
        <f t="shared" si="89"/>
        <v>0</v>
      </c>
      <c r="Q111" s="3">
        <f t="shared" si="94"/>
        <v>45082</v>
      </c>
      <c r="R111" s="5">
        <f t="shared" si="95"/>
        <v>1.138482329150196E-4</v>
      </c>
      <c r="S111" s="5">
        <f t="shared" si="95"/>
        <v>1.4770238077889603E-4</v>
      </c>
      <c r="T111" s="5">
        <f t="shared" si="95"/>
        <v>4.7784350038406078E-4</v>
      </c>
      <c r="U111" s="5">
        <f t="shared" si="95"/>
        <v>0</v>
      </c>
      <c r="W111" s="3">
        <f t="shared" si="96"/>
        <v>45082</v>
      </c>
      <c r="X111">
        <f t="shared" si="127"/>
        <v>1.5166903082455899E-2</v>
      </c>
      <c r="Y111">
        <f t="shared" si="128"/>
        <v>1.6712997113710375E-2</v>
      </c>
      <c r="Z111">
        <f t="shared" si="129"/>
        <v>5.3569852094008719E-2</v>
      </c>
      <c r="AA111">
        <f t="shared" si="130"/>
        <v>0.11075136429270255</v>
      </c>
      <c r="AC111">
        <f t="shared" si="146"/>
        <v>1.1019386767917636</v>
      </c>
      <c r="AD111">
        <f t="shared" si="147"/>
        <v>3.5320231033832403</v>
      </c>
      <c r="AE111">
        <f t="shared" si="100"/>
        <v>3.2052809995439486</v>
      </c>
      <c r="AG111" s="3">
        <f t="shared" si="101"/>
        <v>45082</v>
      </c>
      <c r="AH111">
        <f t="shared" si="102"/>
        <v>1.3464694645054716</v>
      </c>
      <c r="AI111">
        <f t="shared" si="103"/>
        <v>1.4922990109166414</v>
      </c>
      <c r="AJ111">
        <f t="shared" si="104"/>
        <v>1.1083051270418003</v>
      </c>
      <c r="AL111" s="3">
        <f t="shared" si="105"/>
        <v>45082</v>
      </c>
      <c r="AM111">
        <f t="shared" ref="AM111:AP111" si="155">X111/(ROW()-ROW(AL$8)+1)</f>
        <v>1.4583560656207596E-4</v>
      </c>
      <c r="AN111">
        <f t="shared" si="155"/>
        <v>1.6070189532413822E-4</v>
      </c>
      <c r="AO111">
        <f t="shared" si="155"/>
        <v>5.1509473167316076E-4</v>
      </c>
      <c r="AP111">
        <f t="shared" si="155"/>
        <v>1.0649169643529091E-3</v>
      </c>
    </row>
    <row r="112" spans="1:42" x14ac:dyDescent="0.25">
      <c r="A112" s="2">
        <v>45089</v>
      </c>
      <c r="B112" s="14">
        <v>696</v>
      </c>
      <c r="C112" s="14">
        <v>343</v>
      </c>
      <c r="D112" s="14">
        <v>918</v>
      </c>
      <c r="E112" s="14">
        <v>2</v>
      </c>
      <c r="F112" s="14">
        <v>6121837</v>
      </c>
      <c r="G112" s="14">
        <v>2477773</v>
      </c>
      <c r="H112" s="14">
        <v>1937410</v>
      </c>
      <c r="I112" s="14">
        <v>111</v>
      </c>
      <c r="K112" s="3">
        <f t="shared" si="93"/>
        <v>45089</v>
      </c>
      <c r="L112" s="4">
        <f t="shared" si="89"/>
        <v>1.136913642097952E-4</v>
      </c>
      <c r="M112" s="4">
        <f t="shared" si="89"/>
        <v>1.3843076020281114E-4</v>
      </c>
      <c r="N112" s="4">
        <f t="shared" si="89"/>
        <v>4.7382846170918909E-4</v>
      </c>
      <c r="O112" s="4">
        <f t="shared" si="89"/>
        <v>1.8018018018018018E-2</v>
      </c>
      <c r="Q112" s="3">
        <f t="shared" si="94"/>
        <v>45089</v>
      </c>
      <c r="R112" s="5">
        <f t="shared" si="95"/>
        <v>1.1369782756283784E-4</v>
      </c>
      <c r="S112" s="5">
        <f t="shared" si="95"/>
        <v>1.3844034262484233E-4</v>
      </c>
      <c r="T112" s="5">
        <f t="shared" si="95"/>
        <v>4.7394075388763098E-4</v>
      </c>
      <c r="U112" s="5">
        <f t="shared" si="95"/>
        <v>1.8182319083190474E-2</v>
      </c>
      <c r="W112" s="3">
        <f t="shared" si="96"/>
        <v>45089</v>
      </c>
      <c r="X112">
        <f t="shared" si="127"/>
        <v>1.5280600910018736E-2</v>
      </c>
      <c r="Y112">
        <f t="shared" si="128"/>
        <v>1.6851437456335217E-2</v>
      </c>
      <c r="Z112">
        <f t="shared" si="129"/>
        <v>5.4043792847896351E-2</v>
      </c>
      <c r="AA112">
        <f t="shared" si="130"/>
        <v>0.12893368337589303</v>
      </c>
      <c r="AC112">
        <f t="shared" si="146"/>
        <v>1.1027993961472131</v>
      </c>
      <c r="AD112">
        <f t="shared" si="147"/>
        <v>3.5367583491080188</v>
      </c>
      <c r="AE112">
        <f t="shared" si="100"/>
        <v>3.2070731644070429</v>
      </c>
      <c r="AG112" s="3">
        <f t="shared" si="101"/>
        <v>45089</v>
      </c>
      <c r="AH112">
        <f t="shared" si="102"/>
        <v>1.347521185761863</v>
      </c>
      <c r="AI112">
        <f t="shared" si="103"/>
        <v>1.4942996780427329</v>
      </c>
      <c r="AJ112">
        <f t="shared" si="104"/>
        <v>1.1089248123382076</v>
      </c>
      <c r="AL112" s="3">
        <f t="shared" si="105"/>
        <v>45089</v>
      </c>
      <c r="AM112">
        <f t="shared" ref="AM112:AP112" si="156">X112/(ROW()-ROW(AL$8)+1)</f>
        <v>1.4552953247636891E-4</v>
      </c>
      <c r="AN112">
        <f t="shared" si="156"/>
        <v>1.6048988053652587E-4</v>
      </c>
      <c r="AO112">
        <f t="shared" si="156"/>
        <v>5.1470278902758428E-4</v>
      </c>
      <c r="AP112">
        <f t="shared" si="156"/>
        <v>1.2279398416751718E-3</v>
      </c>
    </row>
    <row r="113" spans="1:42" x14ac:dyDescent="0.25">
      <c r="A113" s="2">
        <v>45096</v>
      </c>
      <c r="B113" s="14">
        <v>730</v>
      </c>
      <c r="C113" s="14">
        <v>406</v>
      </c>
      <c r="D113" s="14">
        <v>991</v>
      </c>
      <c r="E113" s="14">
        <v>0</v>
      </c>
      <c r="F113" s="14">
        <v>6121141</v>
      </c>
      <c r="G113" s="14">
        <v>2477430</v>
      </c>
      <c r="H113" s="14">
        <v>1936492</v>
      </c>
      <c r="I113" s="14">
        <v>109</v>
      </c>
      <c r="K113" s="3">
        <f t="shared" si="93"/>
        <v>45096</v>
      </c>
      <c r="L113" s="4">
        <f t="shared" si="89"/>
        <v>1.1925881138826895E-4</v>
      </c>
      <c r="M113" s="4">
        <f t="shared" si="89"/>
        <v>1.6387950416358888E-4</v>
      </c>
      <c r="N113" s="4">
        <f t="shared" si="89"/>
        <v>5.1175011309109459E-4</v>
      </c>
      <c r="O113" s="4">
        <f t="shared" si="89"/>
        <v>0</v>
      </c>
      <c r="Q113" s="3">
        <f t="shared" si="94"/>
        <v>45096</v>
      </c>
      <c r="R113" s="5">
        <f t="shared" si="95"/>
        <v>1.1926592328579098E-4</v>
      </c>
      <c r="S113" s="5">
        <f t="shared" si="95"/>
        <v>1.6389293387683216E-4</v>
      </c>
      <c r="T113" s="5">
        <f t="shared" si="95"/>
        <v>5.1188110187117106E-4</v>
      </c>
      <c r="U113" s="5">
        <f t="shared" si="95"/>
        <v>0</v>
      </c>
      <c r="W113" s="3">
        <f t="shared" si="96"/>
        <v>45096</v>
      </c>
      <c r="X113">
        <f t="shared" si="127"/>
        <v>1.5399866833304526E-2</v>
      </c>
      <c r="Y113">
        <f t="shared" si="128"/>
        <v>1.7015330390212049E-2</v>
      </c>
      <c r="Z113">
        <f t="shared" si="129"/>
        <v>5.4555673949767521E-2</v>
      </c>
      <c r="AA113">
        <f t="shared" si="130"/>
        <v>0.12893368337589303</v>
      </c>
      <c r="AC113">
        <f t="shared" si="146"/>
        <v>1.104901138067885</v>
      </c>
      <c r="AD113">
        <f t="shared" si="147"/>
        <v>3.5426068640920114</v>
      </c>
      <c r="AE113">
        <f t="shared" si="100"/>
        <v>3.2062659201228496</v>
      </c>
      <c r="AG113" s="3">
        <f t="shared" si="101"/>
        <v>45096</v>
      </c>
      <c r="AH113">
        <f t="shared" si="102"/>
        <v>1.3500893244233492</v>
      </c>
      <c r="AI113">
        <f t="shared" si="103"/>
        <v>1.4967707074982264</v>
      </c>
      <c r="AJ113">
        <f t="shared" si="104"/>
        <v>1.1086456876751676</v>
      </c>
      <c r="AL113" s="3">
        <f t="shared" si="105"/>
        <v>45096</v>
      </c>
      <c r="AM113">
        <f t="shared" ref="AM113:AP113" si="157">X113/(ROW()-ROW(AL$8)+1)</f>
        <v>1.4528176257834458E-4</v>
      </c>
      <c r="AN113">
        <f t="shared" si="157"/>
        <v>1.6052198481332123E-4</v>
      </c>
      <c r="AO113">
        <f t="shared" si="157"/>
        <v>5.1467616933742943E-4</v>
      </c>
      <c r="AP113">
        <f t="shared" si="157"/>
        <v>1.2163555035461606E-3</v>
      </c>
    </row>
    <row r="114" spans="1:42" x14ac:dyDescent="0.25">
      <c r="A114" s="2">
        <v>45103</v>
      </c>
      <c r="B114" s="14">
        <v>684</v>
      </c>
      <c r="C114" s="14">
        <v>363</v>
      </c>
      <c r="D114" s="14">
        <v>889</v>
      </c>
      <c r="E114" s="14">
        <v>0</v>
      </c>
      <c r="F114" s="14">
        <v>6120411</v>
      </c>
      <c r="G114" s="14">
        <v>2477024</v>
      </c>
      <c r="H114" s="14">
        <v>1935501</v>
      </c>
      <c r="I114" s="14">
        <v>109</v>
      </c>
      <c r="K114" s="3">
        <f t="shared" si="93"/>
        <v>45103</v>
      </c>
      <c r="L114" s="4">
        <f t="shared" si="89"/>
        <v>1.1175720061937016E-4</v>
      </c>
      <c r="M114" s="4">
        <f t="shared" si="89"/>
        <v>1.4654682393065228E-4</v>
      </c>
      <c r="N114" s="4">
        <f t="shared" si="89"/>
        <v>4.5931260175014117E-4</v>
      </c>
      <c r="O114" s="4">
        <f t="shared" si="89"/>
        <v>0</v>
      </c>
      <c r="Q114" s="3">
        <f t="shared" si="94"/>
        <v>45103</v>
      </c>
      <c r="R114" s="5">
        <f t="shared" si="95"/>
        <v>1.1176344592065449E-4</v>
      </c>
      <c r="S114" s="5">
        <f t="shared" si="95"/>
        <v>1.4655756296566696E-4</v>
      </c>
      <c r="T114" s="5">
        <f t="shared" si="95"/>
        <v>4.5941811809443057E-4</v>
      </c>
      <c r="U114" s="5">
        <f t="shared" si="95"/>
        <v>0</v>
      </c>
      <c r="W114" s="3">
        <f t="shared" si="96"/>
        <v>45103</v>
      </c>
      <c r="X114">
        <f t="shared" si="127"/>
        <v>1.551163027922518E-2</v>
      </c>
      <c r="Y114">
        <f t="shared" si="128"/>
        <v>1.7161887953177715E-2</v>
      </c>
      <c r="Z114">
        <f t="shared" si="129"/>
        <v>5.5015092067861954E-2</v>
      </c>
      <c r="AA114">
        <f t="shared" si="130"/>
        <v>0.12893368337589303</v>
      </c>
      <c r="AC114">
        <f t="shared" si="146"/>
        <v>1.106388409486702</v>
      </c>
      <c r="AD114">
        <f t="shared" si="147"/>
        <v>3.5466995459235511</v>
      </c>
      <c r="AE114">
        <f t="shared" si="100"/>
        <v>3.2056550082344115</v>
      </c>
      <c r="AG114" s="3">
        <f t="shared" si="101"/>
        <v>45103</v>
      </c>
      <c r="AH114">
        <f t="shared" si="102"/>
        <v>1.3519066356703771</v>
      </c>
      <c r="AI114">
        <f t="shared" si="103"/>
        <v>1.4984998878774127</v>
      </c>
      <c r="AJ114">
        <f t="shared" si="104"/>
        <v>1.1084344497904943</v>
      </c>
      <c r="AL114" s="3">
        <f t="shared" si="105"/>
        <v>45103</v>
      </c>
      <c r="AM114">
        <f t="shared" ref="AM114:AP114" si="158">X114/(ROW()-ROW(AL$8)+1)</f>
        <v>1.4496850728247832E-4</v>
      </c>
      <c r="AN114">
        <f t="shared" si="158"/>
        <v>1.6039147619792256E-4</v>
      </c>
      <c r="AO114">
        <f t="shared" si="158"/>
        <v>5.1415973895198091E-4</v>
      </c>
      <c r="AP114">
        <f t="shared" si="158"/>
        <v>1.2049876951018041E-3</v>
      </c>
    </row>
    <row r="115" spans="1:42" x14ac:dyDescent="0.25">
      <c r="A115" s="2">
        <v>45110</v>
      </c>
      <c r="B115" s="14">
        <v>663</v>
      </c>
      <c r="C115" s="14">
        <v>386</v>
      </c>
      <c r="D115" s="14">
        <v>909</v>
      </c>
      <c r="E115" s="14">
        <v>0</v>
      </c>
      <c r="F115" s="14">
        <v>6119727</v>
      </c>
      <c r="G115" s="14">
        <v>2476661</v>
      </c>
      <c r="H115" s="14">
        <v>1934612</v>
      </c>
      <c r="I115" s="14">
        <v>109</v>
      </c>
      <c r="K115" s="3">
        <f t="shared" si="93"/>
        <v>45110</v>
      </c>
      <c r="L115" s="4">
        <f t="shared" si="89"/>
        <v>1.0833816606525095E-4</v>
      </c>
      <c r="M115" s="4">
        <f t="shared" si="89"/>
        <v>1.5585499993741575E-4</v>
      </c>
      <c r="N115" s="4">
        <f t="shared" si="89"/>
        <v>4.6986165701442975E-4</v>
      </c>
      <c r="O115" s="4">
        <f t="shared" si="89"/>
        <v>0</v>
      </c>
      <c r="Q115" s="3">
        <f t="shared" si="94"/>
        <v>45110</v>
      </c>
      <c r="R115" s="5">
        <f t="shared" si="95"/>
        <v>1.0834403506826663E-4</v>
      </c>
      <c r="S115" s="5">
        <f t="shared" si="95"/>
        <v>1.558671465900183E-4</v>
      </c>
      <c r="T115" s="5">
        <f t="shared" si="95"/>
        <v>4.6997207659213002E-4</v>
      </c>
      <c r="U115" s="5">
        <f t="shared" si="95"/>
        <v>0</v>
      </c>
      <c r="W115" s="3">
        <f t="shared" si="96"/>
        <v>45110</v>
      </c>
      <c r="X115">
        <f t="shared" ref="X115:X178" si="159">R115+X114</f>
        <v>1.5619974314293445E-2</v>
      </c>
      <c r="Y115">
        <f t="shared" ref="Y115:Y178" si="160">S115+Y114</f>
        <v>1.7317755099767733E-2</v>
      </c>
      <c r="Z115">
        <f t="shared" ref="Z115:Z178" si="161">T115+Z114</f>
        <v>5.5485064144454081E-2</v>
      </c>
      <c r="AA115">
        <f t="shared" ref="AA115:AA178" si="162">U115+AA114</f>
        <v>0.12893368337589303</v>
      </c>
      <c r="AC115">
        <f t="shared" ref="AC115:AC178" si="163">Y115/$X115</f>
        <v>1.1086929306868765</v>
      </c>
      <c r="AD115">
        <f t="shared" ref="AD115:AD178" si="164">Z115/$X115</f>
        <v>3.5521866443583776</v>
      </c>
      <c r="AE115">
        <f t="shared" si="100"/>
        <v>3.2039409164065527</v>
      </c>
      <c r="AG115" s="3">
        <f t="shared" si="101"/>
        <v>45110</v>
      </c>
      <c r="AH115">
        <f t="shared" ref="AH115:AH178" si="165">AC115/AC$12</f>
        <v>1.3547225522832456</v>
      </c>
      <c r="AI115">
        <f t="shared" ref="AI115:AI178" si="166">AD115/AD$12</f>
        <v>1.5008182168711417</v>
      </c>
      <c r="AJ115">
        <f t="shared" ref="AJ115:AJ178" si="167">AE115/AE$12</f>
        <v>1.107841760175666</v>
      </c>
      <c r="AL115" s="3">
        <f t="shared" si="105"/>
        <v>45110</v>
      </c>
      <c r="AM115">
        <f t="shared" ref="AM115:AP115" si="168">X115/(ROW()-ROW(AL$8)+1)</f>
        <v>1.4462939179901339E-4</v>
      </c>
      <c r="AN115">
        <f t="shared" si="168"/>
        <v>1.6034958425710863E-4</v>
      </c>
      <c r="AO115">
        <f t="shared" si="168"/>
        <v>5.1375059393013033E-4</v>
      </c>
      <c r="AP115">
        <f t="shared" si="168"/>
        <v>1.1938304016286391E-3</v>
      </c>
    </row>
    <row r="116" spans="1:42" x14ac:dyDescent="0.25">
      <c r="A116" s="2">
        <v>45117</v>
      </c>
      <c r="B116" s="14">
        <v>668</v>
      </c>
      <c r="C116" s="14">
        <v>401</v>
      </c>
      <c r="D116" s="14">
        <v>992</v>
      </c>
      <c r="E116" s="14">
        <v>0</v>
      </c>
      <c r="F116" s="14">
        <v>6119064</v>
      </c>
      <c r="G116" s="14">
        <v>2476275</v>
      </c>
      <c r="H116" s="14">
        <v>1933703</v>
      </c>
      <c r="I116" s="14">
        <v>109</v>
      </c>
      <c r="K116" s="3">
        <f t="shared" si="93"/>
        <v>45117</v>
      </c>
      <c r="L116" s="4">
        <f t="shared" si="89"/>
        <v>1.0916702293030438E-4</v>
      </c>
      <c r="M116" s="4">
        <f t="shared" si="89"/>
        <v>1.6193678004260432E-4</v>
      </c>
      <c r="N116" s="4">
        <f t="shared" si="89"/>
        <v>5.1300535811342278E-4</v>
      </c>
      <c r="O116" s="4">
        <f t="shared" si="89"/>
        <v>0</v>
      </c>
      <c r="Q116" s="3">
        <f t="shared" si="94"/>
        <v>45117</v>
      </c>
      <c r="R116" s="5">
        <f t="shared" si="95"/>
        <v>1.0917298208343692E-4</v>
      </c>
      <c r="S116" s="5">
        <f t="shared" si="95"/>
        <v>1.6194989321866997E-4</v>
      </c>
      <c r="T116" s="5">
        <f t="shared" si="95"/>
        <v>5.1313699038274107E-4</v>
      </c>
      <c r="U116" s="5">
        <f t="shared" si="95"/>
        <v>0</v>
      </c>
      <c r="W116" s="3">
        <f t="shared" si="96"/>
        <v>45117</v>
      </c>
      <c r="X116">
        <f t="shared" si="159"/>
        <v>1.5729147296376884E-2</v>
      </c>
      <c r="Y116">
        <f t="shared" si="160"/>
        <v>1.7479704992986404E-2</v>
      </c>
      <c r="Z116">
        <f t="shared" si="161"/>
        <v>5.599820113483682E-2</v>
      </c>
      <c r="AA116">
        <f t="shared" si="162"/>
        <v>0.12893368337589303</v>
      </c>
      <c r="AC116">
        <f t="shared" si="163"/>
        <v>1.1112938714111191</v>
      </c>
      <c r="AD116">
        <f t="shared" si="164"/>
        <v>3.5601549200150013</v>
      </c>
      <c r="AE116">
        <f t="shared" si="100"/>
        <v>3.2036124841526594</v>
      </c>
      <c r="AG116" s="3">
        <f t="shared" si="101"/>
        <v>45117</v>
      </c>
      <c r="AH116">
        <f t="shared" si="165"/>
        <v>1.3579006667626989</v>
      </c>
      <c r="AI116">
        <f t="shared" si="166"/>
        <v>1.5041848567636442</v>
      </c>
      <c r="AJ116">
        <f t="shared" si="167"/>
        <v>1.107728196606379</v>
      </c>
      <c r="AL116" s="3">
        <f t="shared" si="105"/>
        <v>45117</v>
      </c>
      <c r="AM116">
        <f t="shared" ref="AM116:AP116" si="169">X116/(ROW()-ROW(AL$8)+1)</f>
        <v>1.4430410363648518E-4</v>
      </c>
      <c r="AN116">
        <f t="shared" si="169"/>
        <v>1.6036426599070095E-4</v>
      </c>
      <c r="AO116">
        <f t="shared" si="169"/>
        <v>5.1374496453978735E-4</v>
      </c>
      <c r="AP116">
        <f t="shared" si="169"/>
        <v>1.1828778291366334E-3</v>
      </c>
    </row>
    <row r="117" spans="1:42" x14ac:dyDescent="0.25">
      <c r="A117" s="2">
        <v>45124</v>
      </c>
      <c r="B117" s="14">
        <v>668</v>
      </c>
      <c r="C117" s="14">
        <v>375</v>
      </c>
      <c r="D117" s="14">
        <v>929</v>
      </c>
      <c r="E117" s="14">
        <v>0</v>
      </c>
      <c r="F117" s="14">
        <v>6118396</v>
      </c>
      <c r="G117" s="14">
        <v>2475874</v>
      </c>
      <c r="H117" s="14">
        <v>1932711</v>
      </c>
      <c r="I117" s="14">
        <v>109</v>
      </c>
      <c r="K117" s="3">
        <f t="shared" si="93"/>
        <v>45124</v>
      </c>
      <c r="L117" s="4">
        <f t="shared" si="89"/>
        <v>1.091789416703332E-4</v>
      </c>
      <c r="M117" s="4">
        <f t="shared" si="89"/>
        <v>1.5146166565826856E-4</v>
      </c>
      <c r="N117" s="4">
        <f t="shared" si="89"/>
        <v>4.8067196802832911E-4</v>
      </c>
      <c r="O117" s="4">
        <f t="shared" si="89"/>
        <v>0</v>
      </c>
      <c r="Q117" s="3">
        <f t="shared" si="94"/>
        <v>45124</v>
      </c>
      <c r="R117" s="5">
        <f t="shared" si="95"/>
        <v>1.0918490212477834E-4</v>
      </c>
      <c r="S117" s="5">
        <f t="shared" si="95"/>
        <v>1.5147313713469269E-4</v>
      </c>
      <c r="T117" s="5">
        <f t="shared" si="95"/>
        <v>4.8078752783118083E-4</v>
      </c>
      <c r="U117" s="5">
        <f t="shared" si="95"/>
        <v>0</v>
      </c>
      <c r="W117" s="3">
        <f t="shared" si="96"/>
        <v>45124</v>
      </c>
      <c r="X117">
        <f t="shared" si="159"/>
        <v>1.5838332198501663E-2</v>
      </c>
      <c r="Y117">
        <f t="shared" si="160"/>
        <v>1.7631178130121095E-2</v>
      </c>
      <c r="Z117">
        <f t="shared" si="161"/>
        <v>5.6478988662667998E-2</v>
      </c>
      <c r="AA117">
        <f t="shared" si="162"/>
        <v>0.12893368337589303</v>
      </c>
      <c r="AC117">
        <f t="shared" si="163"/>
        <v>1.113196636435561</v>
      </c>
      <c r="AD117">
        <f t="shared" si="164"/>
        <v>3.5659681811706805</v>
      </c>
      <c r="AE117">
        <f t="shared" si="100"/>
        <v>3.2033587458446311</v>
      </c>
      <c r="AG117" s="3">
        <f t="shared" si="101"/>
        <v>45124</v>
      </c>
      <c r="AH117">
        <f t="shared" si="165"/>
        <v>1.3602256736414839</v>
      </c>
      <c r="AI117">
        <f t="shared" si="166"/>
        <v>1.5066409912845398</v>
      </c>
      <c r="AJ117">
        <f t="shared" si="167"/>
        <v>1.1076404603150041</v>
      </c>
      <c r="AL117" s="3">
        <f t="shared" si="105"/>
        <v>45124</v>
      </c>
      <c r="AM117">
        <f t="shared" ref="AM117:AP117" si="170">X117/(ROW()-ROW(AL$8)+1)</f>
        <v>1.4398483816819693E-4</v>
      </c>
      <c r="AN117">
        <f t="shared" si="170"/>
        <v>1.6028343754655541E-4</v>
      </c>
      <c r="AO117">
        <f t="shared" si="170"/>
        <v>5.1344535147880002E-4</v>
      </c>
      <c r="AP117">
        <f t="shared" si="170"/>
        <v>1.1721243943263002E-3</v>
      </c>
    </row>
    <row r="118" spans="1:42" x14ac:dyDescent="0.25">
      <c r="A118" s="2">
        <v>45131</v>
      </c>
      <c r="B118" s="14">
        <v>605</v>
      </c>
      <c r="C118" s="14">
        <v>383</v>
      </c>
      <c r="D118" s="14">
        <v>888</v>
      </c>
      <c r="E118" s="14">
        <v>0</v>
      </c>
      <c r="F118" s="14">
        <v>6117728</v>
      </c>
      <c r="G118" s="14">
        <v>2475499</v>
      </c>
      <c r="H118" s="14">
        <v>1931782</v>
      </c>
      <c r="I118" s="14">
        <v>109</v>
      </c>
      <c r="K118" s="3">
        <f t="shared" si="93"/>
        <v>45131</v>
      </c>
      <c r="L118" s="4">
        <f t="shared" si="89"/>
        <v>9.889292233979673E-5</v>
      </c>
      <c r="M118" s="4">
        <f t="shared" si="89"/>
        <v>1.5471628144467036E-4</v>
      </c>
      <c r="N118" s="4">
        <f t="shared" si="89"/>
        <v>4.5967919775626856E-4</v>
      </c>
      <c r="O118" s="4">
        <f t="shared" si="89"/>
        <v>0</v>
      </c>
      <c r="Q118" s="3">
        <f t="shared" si="94"/>
        <v>45131</v>
      </c>
      <c r="R118" s="5">
        <f t="shared" si="95"/>
        <v>9.8897812567230229E-5</v>
      </c>
      <c r="S118" s="5">
        <f t="shared" si="95"/>
        <v>1.5472825124320316E-4</v>
      </c>
      <c r="T118" s="5">
        <f t="shared" si="95"/>
        <v>4.5978488262733681E-4</v>
      </c>
      <c r="U118" s="5">
        <f t="shared" si="95"/>
        <v>0</v>
      </c>
      <c r="W118" s="3">
        <f t="shared" si="96"/>
        <v>45131</v>
      </c>
      <c r="X118">
        <f t="shared" si="159"/>
        <v>1.5937230011068892E-2</v>
      </c>
      <c r="Y118">
        <f t="shared" si="160"/>
        <v>1.7785906381364298E-2</v>
      </c>
      <c r="Z118">
        <f t="shared" si="161"/>
        <v>5.6938773545295335E-2</v>
      </c>
      <c r="AA118">
        <f t="shared" si="162"/>
        <v>0.12893368337589303</v>
      </c>
      <c r="AC118">
        <f t="shared" si="163"/>
        <v>1.1159973451478986</v>
      </c>
      <c r="AD118">
        <f t="shared" si="164"/>
        <v>3.5726894514134275</v>
      </c>
      <c r="AE118">
        <f t="shared" si="100"/>
        <v>3.2013422495552204</v>
      </c>
      <c r="AG118" s="3">
        <f t="shared" si="101"/>
        <v>45131</v>
      </c>
      <c r="AH118">
        <f t="shared" si="165"/>
        <v>1.3636478865463946</v>
      </c>
      <c r="AI118">
        <f t="shared" si="166"/>
        <v>1.5094807645934254</v>
      </c>
      <c r="AJ118">
        <f t="shared" si="167"/>
        <v>1.1069432068833915</v>
      </c>
      <c r="AL118" s="3">
        <f t="shared" si="105"/>
        <v>45131</v>
      </c>
      <c r="AM118">
        <f t="shared" ref="AM118:AP118" si="171">X118/(ROW()-ROW(AL$8)+1)</f>
        <v>1.4357864874836839E-4</v>
      </c>
      <c r="AN118">
        <f t="shared" si="171"/>
        <v>1.602333908231018E-4</v>
      </c>
      <c r="AO118">
        <f t="shared" si="171"/>
        <v>5.1296192383148954E-4</v>
      </c>
      <c r="AP118">
        <f t="shared" si="171"/>
        <v>1.1615647150981353E-3</v>
      </c>
    </row>
    <row r="119" spans="1:42" x14ac:dyDescent="0.25">
      <c r="A119" s="2">
        <v>45138</v>
      </c>
      <c r="B119" s="14">
        <v>637</v>
      </c>
      <c r="C119" s="14">
        <v>352</v>
      </c>
      <c r="D119" s="14">
        <v>902</v>
      </c>
      <c r="E119" s="14">
        <v>0</v>
      </c>
      <c r="F119" s="14">
        <v>6117123</v>
      </c>
      <c r="G119" s="14">
        <v>2475116</v>
      </c>
      <c r="H119" s="14">
        <v>1930894</v>
      </c>
      <c r="I119" s="14">
        <v>109</v>
      </c>
      <c r="K119" s="3">
        <f t="shared" si="93"/>
        <v>45138</v>
      </c>
      <c r="L119" s="4">
        <f t="shared" si="89"/>
        <v>1.0413392047209121E-4</v>
      </c>
      <c r="M119" s="4">
        <f t="shared" si="89"/>
        <v>1.4221555676582431E-4</v>
      </c>
      <c r="N119" s="4">
        <f t="shared" si="89"/>
        <v>4.6714112737415931E-4</v>
      </c>
      <c r="O119" s="4">
        <f t="shared" si="89"/>
        <v>0</v>
      </c>
      <c r="Q119" s="3">
        <f t="shared" si="94"/>
        <v>45138</v>
      </c>
      <c r="R119" s="5">
        <f t="shared" si="95"/>
        <v>1.0413934278516904E-4</v>
      </c>
      <c r="S119" s="5">
        <f t="shared" si="95"/>
        <v>1.4222567035703453E-4</v>
      </c>
      <c r="T119" s="5">
        <f t="shared" si="95"/>
        <v>4.6725027178244253E-4</v>
      </c>
      <c r="U119" s="5">
        <f t="shared" si="95"/>
        <v>0</v>
      </c>
      <c r="W119" s="3">
        <f t="shared" si="96"/>
        <v>45138</v>
      </c>
      <c r="X119">
        <f t="shared" si="159"/>
        <v>1.604136935385406E-2</v>
      </c>
      <c r="Y119">
        <f t="shared" si="160"/>
        <v>1.7928132051721331E-2</v>
      </c>
      <c r="Z119">
        <f t="shared" si="161"/>
        <v>5.7406023817077774E-2</v>
      </c>
      <c r="AA119">
        <f t="shared" si="162"/>
        <v>0.12893368337589303</v>
      </c>
      <c r="AC119">
        <f t="shared" si="163"/>
        <v>1.1176185558880585</v>
      </c>
      <c r="AD119">
        <f t="shared" si="164"/>
        <v>3.578623654300781</v>
      </c>
      <c r="AE119">
        <f t="shared" si="100"/>
        <v>3.2020080871484913</v>
      </c>
      <c r="AG119" s="3">
        <f t="shared" si="101"/>
        <v>45138</v>
      </c>
      <c r="AH119">
        <f t="shared" si="165"/>
        <v>1.3656288595380215</v>
      </c>
      <c r="AI119">
        <f t="shared" si="166"/>
        <v>1.511987997655093</v>
      </c>
      <c r="AJ119">
        <f t="shared" si="167"/>
        <v>1.1071734366880497</v>
      </c>
      <c r="AL119" s="3">
        <f t="shared" si="105"/>
        <v>45138</v>
      </c>
      <c r="AM119">
        <f t="shared" ref="AM119:AP119" si="172">X119/(ROW()-ROW(AL$8)+1)</f>
        <v>1.4322651208798268E-4</v>
      </c>
      <c r="AN119">
        <f t="shared" si="172"/>
        <v>1.6007260760465475E-4</v>
      </c>
      <c r="AO119">
        <f t="shared" si="172"/>
        <v>5.1255378408105151E-4</v>
      </c>
      <c r="AP119">
        <f t="shared" si="172"/>
        <v>1.1511936015704736E-3</v>
      </c>
    </row>
    <row r="120" spans="1:42" x14ac:dyDescent="0.25">
      <c r="A120" s="2">
        <v>45145</v>
      </c>
      <c r="B120" s="14">
        <v>668</v>
      </c>
      <c r="C120" s="14">
        <v>434</v>
      </c>
      <c r="D120" s="14">
        <v>898</v>
      </c>
      <c r="E120" s="14">
        <v>0</v>
      </c>
      <c r="F120" s="14">
        <v>6116486</v>
      </c>
      <c r="G120" s="14">
        <v>2474764</v>
      </c>
      <c r="H120" s="14">
        <v>1929992</v>
      </c>
      <c r="I120" s="14">
        <v>109</v>
      </c>
      <c r="K120" s="3">
        <f t="shared" si="93"/>
        <v>45145</v>
      </c>
      <c r="L120" s="4">
        <f t="shared" si="89"/>
        <v>1.0921303506621286E-4</v>
      </c>
      <c r="M120" s="4">
        <f t="shared" si="89"/>
        <v>1.7537025752758646E-4</v>
      </c>
      <c r="N120" s="4">
        <f t="shared" si="89"/>
        <v>4.6528690274363834E-4</v>
      </c>
      <c r="O120" s="4">
        <f t="shared" si="89"/>
        <v>0</v>
      </c>
      <c r="Q120" s="3">
        <f t="shared" si="94"/>
        <v>45145</v>
      </c>
      <c r="R120" s="5">
        <f t="shared" si="95"/>
        <v>1.0921899924393119E-4</v>
      </c>
      <c r="S120" s="5">
        <f t="shared" si="95"/>
        <v>1.7538563668923347E-4</v>
      </c>
      <c r="T120" s="5">
        <f t="shared" si="95"/>
        <v>4.6539518228321403E-4</v>
      </c>
      <c r="U120" s="5">
        <f t="shared" si="95"/>
        <v>0</v>
      </c>
      <c r="W120" s="3">
        <f t="shared" si="96"/>
        <v>45145</v>
      </c>
      <c r="X120">
        <f t="shared" si="159"/>
        <v>1.6150588353097992E-2</v>
      </c>
      <c r="Y120">
        <f t="shared" si="160"/>
        <v>1.8103517688410564E-2</v>
      </c>
      <c r="Z120">
        <f t="shared" si="161"/>
        <v>5.7871418999360991E-2</v>
      </c>
      <c r="AA120">
        <f t="shared" si="162"/>
        <v>0.12893368337589303</v>
      </c>
      <c r="AC120">
        <f t="shared" si="163"/>
        <v>1.1209200118668099</v>
      </c>
      <c r="AD120">
        <f t="shared" si="164"/>
        <v>3.5832390581771061</v>
      </c>
      <c r="AE120">
        <f t="shared" si="100"/>
        <v>3.1966946974293773</v>
      </c>
      <c r="AG120" s="3">
        <f t="shared" si="101"/>
        <v>45145</v>
      </c>
      <c r="AH120">
        <f t="shared" si="165"/>
        <v>1.369662940342536</v>
      </c>
      <c r="AI120">
        <f t="shared" si="166"/>
        <v>1.5139380309470676</v>
      </c>
      <c r="AJ120">
        <f t="shared" si="167"/>
        <v>1.1053362008673826</v>
      </c>
      <c r="AL120" s="3">
        <f t="shared" si="105"/>
        <v>45145</v>
      </c>
      <c r="AM120">
        <f t="shared" ref="AM120:AP120" si="173">X120/(ROW()-ROW(AL$8)+1)</f>
        <v>1.4292556064688489E-4</v>
      </c>
      <c r="AN120">
        <f t="shared" si="173"/>
        <v>1.6020812113637668E-4</v>
      </c>
      <c r="AO120">
        <f t="shared" si="173"/>
        <v>5.1213645132177873E-4</v>
      </c>
      <c r="AP120">
        <f t="shared" si="173"/>
        <v>1.1410060475742746E-3</v>
      </c>
    </row>
    <row r="121" spans="1:42" x14ac:dyDescent="0.25">
      <c r="A121" s="2">
        <v>45152</v>
      </c>
      <c r="B121" s="14">
        <v>758</v>
      </c>
      <c r="C121" s="14">
        <v>391</v>
      </c>
      <c r="D121" s="14">
        <v>989</v>
      </c>
      <c r="E121" s="14">
        <v>0</v>
      </c>
      <c r="F121" s="14">
        <v>6115818</v>
      </c>
      <c r="G121" s="14">
        <v>2474330</v>
      </c>
      <c r="H121" s="14">
        <v>1929094</v>
      </c>
      <c r="I121" s="14">
        <v>109</v>
      </c>
      <c r="K121" s="3">
        <f t="shared" si="93"/>
        <v>45152</v>
      </c>
      <c r="L121" s="4">
        <f t="shared" si="89"/>
        <v>1.2394090210009521E-4</v>
      </c>
      <c r="M121" s="4">
        <f t="shared" si="89"/>
        <v>1.5802257580840065E-4</v>
      </c>
      <c r="N121" s="4">
        <f t="shared" si="89"/>
        <v>5.1267589863428112E-4</v>
      </c>
      <c r="O121" s="4">
        <f t="shared" si="89"/>
        <v>0</v>
      </c>
      <c r="Q121" s="3">
        <f t="shared" si="94"/>
        <v>45152</v>
      </c>
      <c r="R121" s="5">
        <f t="shared" si="95"/>
        <v>1.2394858340840465E-4</v>
      </c>
      <c r="S121" s="5">
        <f t="shared" si="95"/>
        <v>1.5803506269115918E-4</v>
      </c>
      <c r="T121" s="5">
        <f t="shared" si="95"/>
        <v>5.1280736185669803E-4</v>
      </c>
      <c r="U121" s="5">
        <f t="shared" si="95"/>
        <v>0</v>
      </c>
      <c r="W121" s="3">
        <f t="shared" si="96"/>
        <v>45152</v>
      </c>
      <c r="X121">
        <f t="shared" si="159"/>
        <v>1.6274536936506396E-2</v>
      </c>
      <c r="Y121">
        <f t="shared" si="160"/>
        <v>1.8261552751101723E-2</v>
      </c>
      <c r="Z121">
        <f t="shared" si="161"/>
        <v>5.8384226361217692E-2</v>
      </c>
      <c r="AA121">
        <f t="shared" si="162"/>
        <v>0.12893368337589303</v>
      </c>
      <c r="AC121">
        <f t="shared" si="163"/>
        <v>1.1220935392722684</v>
      </c>
      <c r="AD121">
        <f t="shared" si="164"/>
        <v>3.5874585304023312</v>
      </c>
      <c r="AE121">
        <f t="shared" si="100"/>
        <v>3.1971118314512088</v>
      </c>
      <c r="AG121" s="3">
        <f t="shared" si="101"/>
        <v>45152</v>
      </c>
      <c r="AH121">
        <f t="shared" si="165"/>
        <v>1.3710968847629377</v>
      </c>
      <c r="AI121">
        <f t="shared" si="166"/>
        <v>1.5157207809586011</v>
      </c>
      <c r="AJ121">
        <f t="shared" si="167"/>
        <v>1.1054804352652796</v>
      </c>
      <c r="AL121" s="3">
        <f t="shared" si="105"/>
        <v>45152</v>
      </c>
      <c r="AM121">
        <f t="shared" ref="AM121:AP121" si="174">X121/(ROW()-ROW(AL$8)+1)</f>
        <v>1.4275909593426664E-4</v>
      </c>
      <c r="AN121">
        <f t="shared" si="174"/>
        <v>1.6018905922019055E-4</v>
      </c>
      <c r="AO121">
        <f t="shared" si="174"/>
        <v>5.1214233650190961E-4</v>
      </c>
      <c r="AP121">
        <f t="shared" si="174"/>
        <v>1.130997222595553E-3</v>
      </c>
    </row>
    <row r="122" spans="1:42" x14ac:dyDescent="0.25">
      <c r="A122" s="2">
        <v>45159</v>
      </c>
      <c r="B122" s="14">
        <v>692</v>
      </c>
      <c r="C122" s="14">
        <v>448</v>
      </c>
      <c r="D122" s="14">
        <v>1061</v>
      </c>
      <c r="E122" s="14">
        <v>0</v>
      </c>
      <c r="F122" s="14">
        <v>6115060</v>
      </c>
      <c r="G122" s="14">
        <v>2473939</v>
      </c>
      <c r="H122" s="14">
        <v>1928105</v>
      </c>
      <c r="I122" s="14">
        <v>109</v>
      </c>
      <c r="K122" s="3">
        <f t="shared" si="93"/>
        <v>45159</v>
      </c>
      <c r="L122" s="4">
        <f t="shared" si="89"/>
        <v>1.1316323960844211E-4</v>
      </c>
      <c r="M122" s="4">
        <f t="shared" si="89"/>
        <v>1.8108773094243632E-4</v>
      </c>
      <c r="N122" s="4">
        <f t="shared" si="89"/>
        <v>5.5028123468379574E-4</v>
      </c>
      <c r="O122" s="4">
        <f t="shared" si="89"/>
        <v>0</v>
      </c>
      <c r="Q122" s="3">
        <f t="shared" si="94"/>
        <v>45159</v>
      </c>
      <c r="R122" s="5">
        <f t="shared" si="95"/>
        <v>1.1316964305090933E-4</v>
      </c>
      <c r="S122" s="5">
        <f t="shared" si="95"/>
        <v>1.811041293052601E-4</v>
      </c>
      <c r="T122" s="5">
        <f t="shared" si="95"/>
        <v>5.5043269496882013E-4</v>
      </c>
      <c r="U122" s="5">
        <f t="shared" si="95"/>
        <v>0</v>
      </c>
      <c r="W122" s="3">
        <f t="shared" si="96"/>
        <v>45159</v>
      </c>
      <c r="X122">
        <f t="shared" si="159"/>
        <v>1.6387706579557307E-2</v>
      </c>
      <c r="Y122">
        <f t="shared" si="160"/>
        <v>1.8442656880406982E-2</v>
      </c>
      <c r="Z122">
        <f t="shared" si="161"/>
        <v>5.8934659056186514E-2</v>
      </c>
      <c r="AA122">
        <f t="shared" si="162"/>
        <v>0.12893368337589303</v>
      </c>
      <c r="AC122">
        <f t="shared" si="163"/>
        <v>1.1253958441880516</v>
      </c>
      <c r="AD122">
        <f t="shared" si="164"/>
        <v>3.596272533321045</v>
      </c>
      <c r="AE122">
        <f t="shared" si="100"/>
        <v>3.1955623009392546</v>
      </c>
      <c r="AG122" s="3">
        <f t="shared" si="101"/>
        <v>45159</v>
      </c>
      <c r="AH122">
        <f t="shared" si="165"/>
        <v>1.375132002891774</v>
      </c>
      <c r="AI122">
        <f t="shared" si="166"/>
        <v>1.5194447452286011</v>
      </c>
      <c r="AJ122">
        <f t="shared" si="167"/>
        <v>1.1049446467927084</v>
      </c>
      <c r="AL122" s="3">
        <f t="shared" si="105"/>
        <v>45159</v>
      </c>
      <c r="AM122">
        <f t="shared" ref="AM122:AP122" si="175">X122/(ROW()-ROW(AL$8)+1)</f>
        <v>1.4250179634397658E-4</v>
      </c>
      <c r="AN122">
        <f t="shared" si="175"/>
        <v>1.6037092939484332E-4</v>
      </c>
      <c r="AO122">
        <f t="shared" si="175"/>
        <v>5.124752961407523E-4</v>
      </c>
      <c r="AP122">
        <f t="shared" si="175"/>
        <v>1.1211624641382003E-3</v>
      </c>
    </row>
    <row r="123" spans="1:42" x14ac:dyDescent="0.25">
      <c r="A123" s="2">
        <v>45166</v>
      </c>
      <c r="B123" s="14">
        <v>608</v>
      </c>
      <c r="C123" s="14">
        <v>370</v>
      </c>
      <c r="D123" s="14">
        <v>927</v>
      </c>
      <c r="E123" s="14">
        <v>0</v>
      </c>
      <c r="F123" s="14">
        <v>6114368</v>
      </c>
      <c r="G123" s="14">
        <v>2473491</v>
      </c>
      <c r="H123" s="14">
        <v>1927044</v>
      </c>
      <c r="I123" s="14">
        <v>109</v>
      </c>
      <c r="K123" s="3">
        <f t="shared" si="93"/>
        <v>45166</v>
      </c>
      <c r="L123" s="4">
        <f t="shared" si="89"/>
        <v>9.9437914106576515E-5</v>
      </c>
      <c r="M123" s="4">
        <f t="shared" si="89"/>
        <v>1.495861517183608E-4</v>
      </c>
      <c r="N123" s="4">
        <f t="shared" si="89"/>
        <v>4.8104765641054383E-4</v>
      </c>
      <c r="O123" s="4">
        <f t="shared" si="89"/>
        <v>0</v>
      </c>
      <c r="Q123" s="3">
        <f t="shared" si="94"/>
        <v>45166</v>
      </c>
      <c r="R123" s="5">
        <f t="shared" si="95"/>
        <v>9.944285838375313E-5</v>
      </c>
      <c r="S123" s="5">
        <f t="shared" si="95"/>
        <v>1.4959734084257165E-4</v>
      </c>
      <c r="T123" s="5">
        <f t="shared" si="95"/>
        <v>4.81163396953718E-4</v>
      </c>
      <c r="U123" s="5">
        <f t="shared" si="95"/>
        <v>0</v>
      </c>
      <c r="W123" s="3">
        <f t="shared" si="96"/>
        <v>45166</v>
      </c>
      <c r="X123">
        <f t="shared" si="159"/>
        <v>1.6487149437941061E-2</v>
      </c>
      <c r="Y123">
        <f t="shared" si="160"/>
        <v>1.8592254221249552E-2</v>
      </c>
      <c r="Z123">
        <f t="shared" si="161"/>
        <v>5.9415822453140234E-2</v>
      </c>
      <c r="AA123">
        <f t="shared" si="162"/>
        <v>0.12893368337589303</v>
      </c>
      <c r="AC123">
        <f t="shared" si="163"/>
        <v>1.127681549271587</v>
      </c>
      <c r="AD123">
        <f t="shared" si="164"/>
        <v>3.6037656283025821</v>
      </c>
      <c r="AE123">
        <f t="shared" si="100"/>
        <v>3.1957298854720051</v>
      </c>
      <c r="AG123" s="3">
        <f t="shared" si="101"/>
        <v>45166</v>
      </c>
      <c r="AH123">
        <f t="shared" si="165"/>
        <v>1.377924927910801</v>
      </c>
      <c r="AI123">
        <f t="shared" si="166"/>
        <v>1.5226106186961164</v>
      </c>
      <c r="AJ123">
        <f t="shared" si="167"/>
        <v>1.1050025932869119</v>
      </c>
      <c r="AL123" s="3">
        <f t="shared" si="105"/>
        <v>45166</v>
      </c>
      <c r="AM123">
        <f t="shared" ref="AM123:AP123" si="176">X123/(ROW()-ROW(AL$8)+1)</f>
        <v>1.4213059860294019E-4</v>
      </c>
      <c r="AN123">
        <f t="shared" si="176"/>
        <v>1.6027805363146166E-4</v>
      </c>
      <c r="AO123">
        <f t="shared" si="176"/>
        <v>5.1220536597534688E-4</v>
      </c>
      <c r="AP123">
        <f t="shared" si="176"/>
        <v>1.1114972704818365E-3</v>
      </c>
    </row>
    <row r="124" spans="1:42" x14ac:dyDescent="0.25">
      <c r="A124" s="2">
        <v>45173</v>
      </c>
      <c r="B124" s="14">
        <v>654</v>
      </c>
      <c r="C124" s="14">
        <v>369</v>
      </c>
      <c r="D124" s="14">
        <v>914</v>
      </c>
      <c r="E124" s="14">
        <v>0</v>
      </c>
      <c r="F124" s="14">
        <v>6113760</v>
      </c>
      <c r="G124" s="14">
        <v>2473121</v>
      </c>
      <c r="H124" s="14">
        <v>1926117</v>
      </c>
      <c r="I124" s="14">
        <v>109</v>
      </c>
      <c r="K124" s="3">
        <f t="shared" si="93"/>
        <v>45173</v>
      </c>
      <c r="L124" s="4">
        <f t="shared" si="89"/>
        <v>1.0697181439899505E-4</v>
      </c>
      <c r="M124" s="4">
        <f t="shared" si="89"/>
        <v>1.4920418370148488E-4</v>
      </c>
      <c r="N124" s="4">
        <f t="shared" si="89"/>
        <v>4.7452984424103001E-4</v>
      </c>
      <c r="O124" s="4">
        <f t="shared" si="89"/>
        <v>0</v>
      </c>
      <c r="Q124" s="3">
        <f t="shared" si="94"/>
        <v>45173</v>
      </c>
      <c r="R124" s="5">
        <f t="shared" si="95"/>
        <v>1.0697753629159965E-4</v>
      </c>
      <c r="S124" s="5">
        <f t="shared" si="95"/>
        <v>1.492153157529867E-4</v>
      </c>
      <c r="T124" s="5">
        <f t="shared" si="95"/>
        <v>4.7464246915821499E-4</v>
      </c>
      <c r="U124" s="5">
        <f t="shared" si="95"/>
        <v>0</v>
      </c>
      <c r="W124" s="3">
        <f t="shared" si="96"/>
        <v>45173</v>
      </c>
      <c r="X124">
        <f t="shared" si="159"/>
        <v>1.6594126974232661E-2</v>
      </c>
      <c r="Y124">
        <f t="shared" si="160"/>
        <v>1.874146953700254E-2</v>
      </c>
      <c r="Z124">
        <f t="shared" si="161"/>
        <v>5.989046492229845E-2</v>
      </c>
      <c r="AA124">
        <f t="shared" si="162"/>
        <v>0.12893368337589303</v>
      </c>
      <c r="AC124">
        <f t="shared" si="163"/>
        <v>1.1294037683395017</v>
      </c>
      <c r="AD124">
        <f t="shared" si="164"/>
        <v>3.6091362332767662</v>
      </c>
      <c r="AE124">
        <f t="shared" si="100"/>
        <v>3.1956119985176556</v>
      </c>
      <c r="AG124" s="3">
        <f t="shared" si="101"/>
        <v>45173</v>
      </c>
      <c r="AH124">
        <f t="shared" si="165"/>
        <v>1.3800293239493244</v>
      </c>
      <c r="AI124">
        <f t="shared" si="166"/>
        <v>1.5248797285678275</v>
      </c>
      <c r="AJ124">
        <f t="shared" si="167"/>
        <v>1.1049618309587617</v>
      </c>
      <c r="AL124" s="3">
        <f t="shared" si="105"/>
        <v>45173</v>
      </c>
      <c r="AM124">
        <f t="shared" ref="AM124:AP124" si="177">X124/(ROW()-ROW(AL$8)+1)</f>
        <v>1.4183014507891163E-4</v>
      </c>
      <c r="AN124">
        <f t="shared" si="177"/>
        <v>1.6018350031626102E-4</v>
      </c>
      <c r="AO124">
        <f t="shared" si="177"/>
        <v>5.118843155752004E-4</v>
      </c>
      <c r="AP124">
        <f t="shared" si="177"/>
        <v>1.1019972938110516E-3</v>
      </c>
    </row>
    <row r="125" spans="1:42" x14ac:dyDescent="0.25">
      <c r="A125" s="2">
        <v>45180</v>
      </c>
      <c r="B125" s="14">
        <v>676</v>
      </c>
      <c r="C125" s="14">
        <v>349</v>
      </c>
      <c r="D125" s="14">
        <v>957</v>
      </c>
      <c r="E125" s="14">
        <v>0</v>
      </c>
      <c r="F125" s="14">
        <v>6113106</v>
      </c>
      <c r="G125" s="14">
        <v>2472752</v>
      </c>
      <c r="H125" s="14">
        <v>1925203</v>
      </c>
      <c r="I125" s="14">
        <v>109</v>
      </c>
      <c r="K125" s="3">
        <f t="shared" si="93"/>
        <v>45180</v>
      </c>
      <c r="L125" s="4">
        <f t="shared" si="89"/>
        <v>1.1058208380486122E-4</v>
      </c>
      <c r="M125" s="4">
        <f t="shared" si="89"/>
        <v>1.4113829449940795E-4</v>
      </c>
      <c r="N125" s="4">
        <f t="shared" si="89"/>
        <v>4.9709043669680551E-4</v>
      </c>
      <c r="O125" s="4">
        <f t="shared" si="89"/>
        <v>0</v>
      </c>
      <c r="Q125" s="3">
        <f t="shared" si="94"/>
        <v>45180</v>
      </c>
      <c r="R125" s="5">
        <f t="shared" si="95"/>
        <v>1.1058819845429158E-4</v>
      </c>
      <c r="S125" s="5">
        <f t="shared" si="95"/>
        <v>1.4114825544569987E-4</v>
      </c>
      <c r="T125" s="5">
        <f t="shared" si="95"/>
        <v>4.9721402710666636E-4</v>
      </c>
      <c r="U125" s="5">
        <f t="shared" si="95"/>
        <v>0</v>
      </c>
      <c r="W125" s="3">
        <f t="shared" si="96"/>
        <v>45180</v>
      </c>
      <c r="X125">
        <f t="shared" si="159"/>
        <v>1.6704715172686953E-2</v>
      </c>
      <c r="Y125">
        <f t="shared" si="160"/>
        <v>1.888261779244824E-2</v>
      </c>
      <c r="Z125">
        <f t="shared" si="161"/>
        <v>6.0387678949405117E-2</v>
      </c>
      <c r="AA125">
        <f t="shared" si="162"/>
        <v>0.12893368337589303</v>
      </c>
      <c r="AC125">
        <f t="shared" si="163"/>
        <v>1.1303765192789559</v>
      </c>
      <c r="AD125">
        <f t="shared" si="164"/>
        <v>3.6150079977503595</v>
      </c>
      <c r="AE125">
        <f t="shared" si="100"/>
        <v>3.1980565201905464</v>
      </c>
      <c r="AG125" s="3">
        <f t="shared" si="101"/>
        <v>45180</v>
      </c>
      <c r="AH125">
        <f t="shared" si="165"/>
        <v>1.3812179376754143</v>
      </c>
      <c r="AI125">
        <f t="shared" si="166"/>
        <v>1.5273605810593884</v>
      </c>
      <c r="AJ125">
        <f t="shared" si="167"/>
        <v>1.1058070847457511</v>
      </c>
      <c r="AL125" s="3">
        <f t="shared" si="105"/>
        <v>45180</v>
      </c>
      <c r="AM125">
        <f t="shared" ref="AM125:AP125" si="178">X125/(ROW()-ROW(AL$8)+1)</f>
        <v>1.4156538281938095E-4</v>
      </c>
      <c r="AN125">
        <f t="shared" si="178"/>
        <v>1.6002218468176473E-4</v>
      </c>
      <c r="AO125">
        <f t="shared" si="178"/>
        <v>5.1175999109665351E-4</v>
      </c>
      <c r="AP125">
        <f t="shared" si="178"/>
        <v>1.0926583336940087E-3</v>
      </c>
    </row>
    <row r="126" spans="1:42" x14ac:dyDescent="0.25">
      <c r="A126" s="2">
        <v>45187</v>
      </c>
      <c r="B126" s="14">
        <v>696</v>
      </c>
      <c r="C126" s="14">
        <v>408</v>
      </c>
      <c r="D126" s="14">
        <v>947</v>
      </c>
      <c r="E126" s="14">
        <v>0</v>
      </c>
      <c r="F126" s="14">
        <v>6112430</v>
      </c>
      <c r="G126" s="14">
        <v>2472403</v>
      </c>
      <c r="H126" s="14">
        <v>1924246</v>
      </c>
      <c r="I126" s="14">
        <v>109</v>
      </c>
      <c r="K126" s="3">
        <f t="shared" si="93"/>
        <v>45187</v>
      </c>
      <c r="L126" s="4">
        <f t="shared" si="89"/>
        <v>1.1386633466559126E-4</v>
      </c>
      <c r="M126" s="4">
        <f t="shared" si="89"/>
        <v>1.6502164088945045E-4</v>
      </c>
      <c r="N126" s="4">
        <f t="shared" si="89"/>
        <v>4.9214081775407091E-4</v>
      </c>
      <c r="O126" s="4">
        <f t="shared" si="89"/>
        <v>0</v>
      </c>
      <c r="Q126" s="3">
        <f t="shared" si="94"/>
        <v>45187</v>
      </c>
      <c r="R126" s="5">
        <f t="shared" si="95"/>
        <v>1.1387281792883108E-4</v>
      </c>
      <c r="S126" s="5">
        <f t="shared" si="95"/>
        <v>1.6503525845862617E-4</v>
      </c>
      <c r="T126" s="5">
        <f t="shared" si="95"/>
        <v>4.9226195879357472E-4</v>
      </c>
      <c r="U126" s="5">
        <f t="shared" si="95"/>
        <v>0</v>
      </c>
      <c r="W126" s="3">
        <f t="shared" si="96"/>
        <v>45187</v>
      </c>
      <c r="X126">
        <f t="shared" si="159"/>
        <v>1.6818587990615783E-2</v>
      </c>
      <c r="Y126">
        <f t="shared" si="160"/>
        <v>1.9047653050906867E-2</v>
      </c>
      <c r="Z126">
        <f t="shared" si="161"/>
        <v>6.087994090819869E-2</v>
      </c>
      <c r="AA126">
        <f t="shared" si="162"/>
        <v>0.12893368337589303</v>
      </c>
      <c r="AC126">
        <f t="shared" si="163"/>
        <v>1.1325358027400889</v>
      </c>
      <c r="AD126">
        <f t="shared" si="164"/>
        <v>3.6198009572603649</v>
      </c>
      <c r="AE126">
        <f t="shared" si="100"/>
        <v>3.1961911919274573</v>
      </c>
      <c r="AG126" s="3">
        <f t="shared" si="101"/>
        <v>45187</v>
      </c>
      <c r="AH126">
        <f t="shared" si="165"/>
        <v>1.3838563868984619</v>
      </c>
      <c r="AI126">
        <f t="shared" si="166"/>
        <v>1.5293856325742816</v>
      </c>
      <c r="AJ126">
        <f t="shared" si="167"/>
        <v>1.1051621013954951</v>
      </c>
      <c r="AL126" s="3">
        <f t="shared" si="105"/>
        <v>45187</v>
      </c>
      <c r="AM126">
        <f t="shared" ref="AM126:AP126" si="179">X126/(ROW()-ROW(AL$8)+1)</f>
        <v>1.4133267219004859E-4</v>
      </c>
      <c r="AN126">
        <f t="shared" si="179"/>
        <v>1.6006431135215854E-4</v>
      </c>
      <c r="AO126">
        <f t="shared" si="179"/>
        <v>5.1159614208570324E-4</v>
      </c>
      <c r="AP126">
        <f t="shared" si="179"/>
        <v>1.0834763308898575E-3</v>
      </c>
    </row>
    <row r="127" spans="1:42" x14ac:dyDescent="0.25">
      <c r="A127" s="2">
        <v>45194</v>
      </c>
      <c r="B127" s="14">
        <v>660</v>
      </c>
      <c r="C127" s="14">
        <v>369</v>
      </c>
      <c r="D127" s="14">
        <v>928</v>
      </c>
      <c r="E127" s="14">
        <v>0</v>
      </c>
      <c r="F127" s="14">
        <v>6111734</v>
      </c>
      <c r="G127" s="14">
        <v>2471995</v>
      </c>
      <c r="H127" s="14">
        <v>1923299</v>
      </c>
      <c r="I127" s="14">
        <v>109</v>
      </c>
      <c r="K127" s="3">
        <f t="shared" si="93"/>
        <v>45194</v>
      </c>
      <c r="L127" s="4">
        <f t="shared" si="89"/>
        <v>1.0798899297646135E-4</v>
      </c>
      <c r="M127" s="4">
        <f t="shared" si="89"/>
        <v>1.49272146586057E-4</v>
      </c>
      <c r="N127" s="4">
        <f t="shared" si="89"/>
        <v>4.8250428040569874E-4</v>
      </c>
      <c r="O127" s="4">
        <f t="shared" si="89"/>
        <v>0</v>
      </c>
      <c r="Q127" s="3">
        <f t="shared" si="94"/>
        <v>45194</v>
      </c>
      <c r="R127" s="5">
        <f t="shared" si="95"/>
        <v>1.0799482420759379E-4</v>
      </c>
      <c r="S127" s="5">
        <f t="shared" si="95"/>
        <v>1.4928328878181021E-4</v>
      </c>
      <c r="T127" s="5">
        <f t="shared" si="95"/>
        <v>4.8262072305361092E-4</v>
      </c>
      <c r="U127" s="5">
        <f t="shared" si="95"/>
        <v>0</v>
      </c>
      <c r="W127" s="3">
        <f t="shared" si="96"/>
        <v>45194</v>
      </c>
      <c r="X127">
        <f t="shared" si="159"/>
        <v>1.6926582814823378E-2</v>
      </c>
      <c r="Y127">
        <f t="shared" si="160"/>
        <v>1.9196936339688678E-2</v>
      </c>
      <c r="Z127">
        <f t="shared" si="161"/>
        <v>6.1362561631252303E-2</v>
      </c>
      <c r="AA127">
        <f t="shared" si="162"/>
        <v>0.12893368337589303</v>
      </c>
      <c r="AC127">
        <f t="shared" si="163"/>
        <v>1.13412946663263</v>
      </c>
      <c r="AD127">
        <f t="shared" si="164"/>
        <v>3.6252185277180886</v>
      </c>
      <c r="AE127">
        <f t="shared" si="100"/>
        <v>3.196476799497864</v>
      </c>
      <c r="AG127" s="3">
        <f t="shared" si="101"/>
        <v>45194</v>
      </c>
      <c r="AH127">
        <f t="shared" si="165"/>
        <v>1.3858037001321157</v>
      </c>
      <c r="AI127">
        <f t="shared" si="166"/>
        <v>1.531674585618753</v>
      </c>
      <c r="AJ127">
        <f t="shared" si="167"/>
        <v>1.1052608572720155</v>
      </c>
      <c r="AL127" s="3">
        <f t="shared" si="105"/>
        <v>45194</v>
      </c>
      <c r="AM127">
        <f t="shared" ref="AM127:AP127" si="180">X127/(ROW()-ROW(AL$8)+1)</f>
        <v>1.410548567901948E-4</v>
      </c>
      <c r="AN127">
        <f t="shared" si="180"/>
        <v>1.5997446949740564E-4</v>
      </c>
      <c r="AO127">
        <f t="shared" si="180"/>
        <v>5.1135468026043587E-4</v>
      </c>
      <c r="AP127">
        <f t="shared" si="180"/>
        <v>1.0744473614657754E-3</v>
      </c>
    </row>
    <row r="128" spans="1:42" x14ac:dyDescent="0.25">
      <c r="A128" s="2">
        <v>45201</v>
      </c>
      <c r="B128" s="14">
        <v>759</v>
      </c>
      <c r="C128" s="14">
        <v>369</v>
      </c>
      <c r="D128" s="14">
        <v>952</v>
      </c>
      <c r="E128" s="14">
        <v>0</v>
      </c>
      <c r="F128" s="14">
        <v>6111074</v>
      </c>
      <c r="G128" s="14">
        <v>2471626</v>
      </c>
      <c r="H128" s="14">
        <v>1922371</v>
      </c>
      <c r="I128" s="14">
        <v>109</v>
      </c>
      <c r="K128" s="3">
        <f t="shared" si="93"/>
        <v>45201</v>
      </c>
      <c r="L128" s="4">
        <f t="shared" si="89"/>
        <v>1.2420075423730755E-4</v>
      </c>
      <c r="M128" s="4">
        <f t="shared" si="89"/>
        <v>1.492944320864079E-4</v>
      </c>
      <c r="N128" s="4">
        <f t="shared" si="89"/>
        <v>4.9522178601320971E-4</v>
      </c>
      <c r="O128" s="4">
        <f t="shared" si="89"/>
        <v>0</v>
      </c>
      <c r="Q128" s="3">
        <f t="shared" si="94"/>
        <v>45201</v>
      </c>
      <c r="R128" s="5">
        <f t="shared" si="95"/>
        <v>1.2420846778972718E-4</v>
      </c>
      <c r="S128" s="5">
        <f t="shared" si="95"/>
        <v>1.493055776094937E-4</v>
      </c>
      <c r="T128" s="5">
        <f t="shared" si="95"/>
        <v>4.9534444882045031E-4</v>
      </c>
      <c r="U128" s="5">
        <f t="shared" si="95"/>
        <v>0</v>
      </c>
      <c r="W128" s="3">
        <f t="shared" si="96"/>
        <v>45201</v>
      </c>
      <c r="X128">
        <f t="shared" si="159"/>
        <v>1.7050791282613106E-2</v>
      </c>
      <c r="Y128">
        <f t="shared" si="160"/>
        <v>1.9346241917298172E-2</v>
      </c>
      <c r="Z128">
        <f t="shared" si="161"/>
        <v>6.1857906080072751E-2</v>
      </c>
      <c r="AA128">
        <f t="shared" si="162"/>
        <v>0.12893368337589303</v>
      </c>
      <c r="AC128">
        <f t="shared" si="163"/>
        <v>1.1346242879077268</v>
      </c>
      <c r="AD128">
        <f t="shared" si="164"/>
        <v>3.6278613147502421</v>
      </c>
      <c r="AE128">
        <f t="shared" si="100"/>
        <v>3.1974120009717946</v>
      </c>
      <c r="AG128" s="3">
        <f t="shared" si="101"/>
        <v>45201</v>
      </c>
      <c r="AH128">
        <f t="shared" si="165"/>
        <v>1.3864083270059497</v>
      </c>
      <c r="AI128">
        <f t="shared" si="166"/>
        <v>1.5327911775431853</v>
      </c>
      <c r="AJ128">
        <f t="shared" si="167"/>
        <v>1.1055842262959861</v>
      </c>
      <c r="AL128" s="3">
        <f t="shared" si="105"/>
        <v>45201</v>
      </c>
      <c r="AM128">
        <f t="shared" ref="AM128:AP128" si="181">X128/(ROW()-ROW(AL$8)+1)</f>
        <v>1.4091563043481904E-4</v>
      </c>
      <c r="AN128">
        <f t="shared" si="181"/>
        <v>1.5988629683717496E-4</v>
      </c>
      <c r="AO128">
        <f t="shared" si="181"/>
        <v>5.1122236429812192E-4</v>
      </c>
      <c r="AP128">
        <f t="shared" si="181"/>
        <v>1.0655676312057276E-3</v>
      </c>
    </row>
    <row r="129" spans="1:42" x14ac:dyDescent="0.25">
      <c r="A129" s="2">
        <v>45208</v>
      </c>
      <c r="B129" s="14">
        <v>745</v>
      </c>
      <c r="C129" s="14">
        <v>489</v>
      </c>
      <c r="D129" s="14">
        <v>1052</v>
      </c>
      <c r="E129" s="14">
        <v>0</v>
      </c>
      <c r="F129" s="14">
        <v>6110315</v>
      </c>
      <c r="G129" s="14">
        <v>2471257</v>
      </c>
      <c r="H129" s="14">
        <v>1921419</v>
      </c>
      <c r="I129" s="14">
        <v>109</v>
      </c>
      <c r="K129" s="3">
        <f t="shared" si="93"/>
        <v>45208</v>
      </c>
      <c r="L129" s="4">
        <f t="shared" si="89"/>
        <v>1.2192497440802971E-4</v>
      </c>
      <c r="M129" s="4">
        <f t="shared" si="89"/>
        <v>1.978750085482813E-4</v>
      </c>
      <c r="N129" s="4">
        <f t="shared" si="89"/>
        <v>5.4751202106359932E-4</v>
      </c>
      <c r="O129" s="4">
        <f t="shared" si="89"/>
        <v>0</v>
      </c>
      <c r="Q129" s="3">
        <f t="shared" si="94"/>
        <v>45208</v>
      </c>
      <c r="R129" s="5">
        <f t="shared" si="95"/>
        <v>1.2193240786190833E-4</v>
      </c>
      <c r="S129" s="5">
        <f t="shared" si="95"/>
        <v>1.9789458839074146E-4</v>
      </c>
      <c r="T129" s="5">
        <f t="shared" si="95"/>
        <v>5.4766196050182203E-4</v>
      </c>
      <c r="U129" s="5">
        <f t="shared" si="95"/>
        <v>0</v>
      </c>
      <c r="W129" s="3">
        <f t="shared" si="96"/>
        <v>45208</v>
      </c>
      <c r="X129">
        <f t="shared" si="159"/>
        <v>1.7172723690475015E-2</v>
      </c>
      <c r="Y129">
        <f t="shared" si="160"/>
        <v>1.9544136505688915E-2</v>
      </c>
      <c r="Z129">
        <f t="shared" si="161"/>
        <v>6.2405568040574573E-2</v>
      </c>
      <c r="AA129">
        <f t="shared" si="162"/>
        <v>0.12893368337589303</v>
      </c>
      <c r="AC129">
        <f t="shared" si="163"/>
        <v>1.1380918285274235</v>
      </c>
      <c r="AD129">
        <f t="shared" si="164"/>
        <v>3.633993603192271</v>
      </c>
      <c r="AE129">
        <f t="shared" si="100"/>
        <v>3.1930583386178015</v>
      </c>
      <c r="AG129" s="3">
        <f t="shared" si="101"/>
        <v>45208</v>
      </c>
      <c r="AH129">
        <f t="shared" si="165"/>
        <v>1.3906453482301684</v>
      </c>
      <c r="AI129">
        <f t="shared" si="166"/>
        <v>1.5353821028312815</v>
      </c>
      <c r="AJ129">
        <f t="shared" si="167"/>
        <v>1.1040788399323487</v>
      </c>
      <c r="AL129" s="3">
        <f t="shared" si="105"/>
        <v>45208</v>
      </c>
      <c r="AM129">
        <f t="shared" ref="AM129:AP129" si="182">X129/(ROW()-ROW(AL$8)+1)</f>
        <v>1.4076003024979521E-4</v>
      </c>
      <c r="AN129">
        <f t="shared" si="182"/>
        <v>1.6019784021056488E-4</v>
      </c>
      <c r="AO129">
        <f t="shared" si="182"/>
        <v>5.1152104951290639E-4</v>
      </c>
      <c r="AP129">
        <f t="shared" si="182"/>
        <v>1.0568334702942051E-3</v>
      </c>
    </row>
    <row r="130" spans="1:42" x14ac:dyDescent="0.25">
      <c r="A130" s="2">
        <v>45215</v>
      </c>
      <c r="B130" s="14">
        <v>729</v>
      </c>
      <c r="C130" s="14">
        <v>455</v>
      </c>
      <c r="D130" s="14">
        <v>1019</v>
      </c>
      <c r="E130" s="14">
        <v>0</v>
      </c>
      <c r="F130" s="14">
        <v>6109570</v>
      </c>
      <c r="G130" s="14">
        <v>2470768</v>
      </c>
      <c r="H130" s="14">
        <v>1920367</v>
      </c>
      <c r="I130" s="14">
        <v>109</v>
      </c>
      <c r="K130" s="3">
        <f t="shared" si="93"/>
        <v>45215</v>
      </c>
      <c r="L130" s="4">
        <f t="shared" si="89"/>
        <v>1.1932099967755505E-4</v>
      </c>
      <c r="M130" s="4">
        <f t="shared" si="89"/>
        <v>1.8415326732416803E-4</v>
      </c>
      <c r="N130" s="4">
        <f t="shared" si="89"/>
        <v>5.3062773938523206E-4</v>
      </c>
      <c r="O130" s="4">
        <f t="shared" si="89"/>
        <v>0</v>
      </c>
      <c r="Q130" s="3">
        <f t="shared" si="94"/>
        <v>45215</v>
      </c>
      <c r="R130" s="5">
        <f t="shared" si="95"/>
        <v>1.1932811899440712E-4</v>
      </c>
      <c r="S130" s="5">
        <f t="shared" si="95"/>
        <v>1.8417022561904281E-4</v>
      </c>
      <c r="T130" s="5">
        <f t="shared" si="95"/>
        <v>5.3076857210621932E-4</v>
      </c>
      <c r="U130" s="5">
        <f t="shared" si="95"/>
        <v>0</v>
      </c>
      <c r="W130" s="3">
        <f t="shared" si="96"/>
        <v>45215</v>
      </c>
      <c r="X130">
        <f t="shared" si="159"/>
        <v>1.7292051809469421E-2</v>
      </c>
      <c r="Y130">
        <f t="shared" si="160"/>
        <v>1.9728306731307956E-2</v>
      </c>
      <c r="Z130">
        <f t="shared" si="161"/>
        <v>6.293633661268079E-2</v>
      </c>
      <c r="AA130">
        <f t="shared" si="162"/>
        <v>0.12893368337589303</v>
      </c>
      <c r="AC130">
        <f t="shared" si="163"/>
        <v>1.1408887128423013</v>
      </c>
      <c r="AD130">
        <f t="shared" si="164"/>
        <v>3.6396106897051848</v>
      </c>
      <c r="AE130">
        <f t="shared" si="100"/>
        <v>3.1901539990152115</v>
      </c>
      <c r="AG130" s="3">
        <f t="shared" si="101"/>
        <v>45215</v>
      </c>
      <c r="AH130">
        <f t="shared" si="165"/>
        <v>1.3940628880670507</v>
      </c>
      <c r="AI130">
        <f t="shared" si="166"/>
        <v>1.5377553524964451</v>
      </c>
      <c r="AJ130">
        <f t="shared" si="167"/>
        <v>1.1030745927313454</v>
      </c>
      <c r="AL130" s="3">
        <f t="shared" si="105"/>
        <v>45215</v>
      </c>
      <c r="AM130">
        <f t="shared" ref="AM130:AP130" si="183">X130/(ROW()-ROW(AL$8)+1)</f>
        <v>1.4058578706885709E-4</v>
      </c>
      <c r="AN130">
        <f t="shared" si="183"/>
        <v>1.6039273765291022E-4</v>
      </c>
      <c r="AO130">
        <f t="shared" si="183"/>
        <v>5.1167753343642924E-4</v>
      </c>
      <c r="AP130">
        <f t="shared" si="183"/>
        <v>1.0482413282592929E-3</v>
      </c>
    </row>
    <row r="131" spans="1:42" x14ac:dyDescent="0.25">
      <c r="A131" s="2">
        <v>45222</v>
      </c>
      <c r="B131" s="14">
        <v>725</v>
      </c>
      <c r="C131" s="14">
        <v>464</v>
      </c>
      <c r="D131" s="14">
        <v>1031</v>
      </c>
      <c r="E131" s="14">
        <v>0</v>
      </c>
      <c r="F131" s="14">
        <v>6108841</v>
      </c>
      <c r="G131" s="14">
        <v>2470313</v>
      </c>
      <c r="H131" s="14">
        <v>1919348</v>
      </c>
      <c r="I131" s="14">
        <v>109</v>
      </c>
      <c r="K131" s="3">
        <f t="shared" si="93"/>
        <v>45222</v>
      </c>
      <c r="L131" s="4">
        <f t="shared" si="89"/>
        <v>1.1868045018686851E-4</v>
      </c>
      <c r="M131" s="4">
        <f t="shared" si="89"/>
        <v>1.878304490159749E-4</v>
      </c>
      <c r="N131" s="4">
        <f t="shared" si="89"/>
        <v>5.3716157778578978E-4</v>
      </c>
      <c r="O131" s="4">
        <f t="shared" si="89"/>
        <v>0</v>
      </c>
      <c r="Q131" s="3">
        <f t="shared" si="94"/>
        <v>45222</v>
      </c>
      <c r="R131" s="5">
        <f t="shared" si="95"/>
        <v>1.1868749326869893E-4</v>
      </c>
      <c r="S131" s="5">
        <f t="shared" si="95"/>
        <v>1.8784809136393894E-4</v>
      </c>
      <c r="T131" s="5">
        <f t="shared" si="95"/>
        <v>5.3730590075163427E-4</v>
      </c>
      <c r="U131" s="5">
        <f t="shared" si="95"/>
        <v>0</v>
      </c>
      <c r="W131" s="3">
        <f t="shared" si="96"/>
        <v>45222</v>
      </c>
      <c r="X131">
        <f t="shared" si="159"/>
        <v>1.7410739302738121E-2</v>
      </c>
      <c r="Y131">
        <f t="shared" si="160"/>
        <v>1.9916154822671894E-2</v>
      </c>
      <c r="Z131">
        <f t="shared" si="161"/>
        <v>6.3473642513432418E-2</v>
      </c>
      <c r="AA131">
        <f t="shared" si="162"/>
        <v>0.12893368337589303</v>
      </c>
      <c r="AC131">
        <f t="shared" si="163"/>
        <v>1.1439005820700421</v>
      </c>
      <c r="AD131">
        <f t="shared" si="164"/>
        <v>3.6456603829252763</v>
      </c>
      <c r="AE131">
        <f t="shared" si="100"/>
        <v>3.1870430350931054</v>
      </c>
      <c r="AG131" s="3">
        <f t="shared" si="101"/>
        <v>45222</v>
      </c>
      <c r="AH131">
        <f t="shared" si="165"/>
        <v>1.3977431200360779</v>
      </c>
      <c r="AI131">
        <f t="shared" si="166"/>
        <v>1.5403113808531237</v>
      </c>
      <c r="AJ131">
        <f t="shared" si="167"/>
        <v>1.1019989000649606</v>
      </c>
      <c r="AL131" s="3">
        <f t="shared" si="105"/>
        <v>45222</v>
      </c>
      <c r="AM131">
        <f t="shared" ref="AM131:AP131" si="184">X131/(ROW()-ROW(AL$8)+1)</f>
        <v>1.4040918792530743E-4</v>
      </c>
      <c r="AN131">
        <f t="shared" si="184"/>
        <v>1.6061415179574107E-4</v>
      </c>
      <c r="AO131">
        <f t="shared" si="184"/>
        <v>5.1188421381800334E-4</v>
      </c>
      <c r="AP131">
        <f t="shared" si="184"/>
        <v>1.0397877691604278E-3</v>
      </c>
    </row>
    <row r="132" spans="1:42" x14ac:dyDescent="0.25">
      <c r="A132" s="2">
        <v>45229</v>
      </c>
      <c r="B132" s="14">
        <v>735</v>
      </c>
      <c r="C132" s="14">
        <v>428</v>
      </c>
      <c r="D132" s="14">
        <v>998</v>
      </c>
      <c r="E132" s="14">
        <v>1</v>
      </c>
      <c r="F132" s="14">
        <v>6108116</v>
      </c>
      <c r="G132" s="14">
        <v>2469849</v>
      </c>
      <c r="H132" s="14">
        <v>1918317</v>
      </c>
      <c r="I132" s="14">
        <v>109</v>
      </c>
      <c r="K132" s="3">
        <f t="shared" si="93"/>
        <v>45229</v>
      </c>
      <c r="L132" s="4">
        <f t="shared" si="89"/>
        <v>1.2033170293425992E-4</v>
      </c>
      <c r="M132" s="4">
        <f t="shared" si="89"/>
        <v>1.7328994606552871E-4</v>
      </c>
      <c r="N132" s="4">
        <f t="shared" si="89"/>
        <v>5.2024769628794402E-4</v>
      </c>
      <c r="O132" s="4">
        <f t="shared" si="89"/>
        <v>9.1743119266055051E-3</v>
      </c>
      <c r="Q132" s="3">
        <f t="shared" si="94"/>
        <v>45229</v>
      </c>
      <c r="R132" s="5">
        <f t="shared" si="95"/>
        <v>1.2033894337444758E-4</v>
      </c>
      <c r="S132" s="5">
        <f t="shared" si="95"/>
        <v>1.7330496250310732E-4</v>
      </c>
      <c r="T132" s="5">
        <f t="shared" si="95"/>
        <v>5.2038307207530018E-4</v>
      </c>
      <c r="U132" s="5">
        <f t="shared" si="95"/>
        <v>9.2166551049239522E-3</v>
      </c>
      <c r="W132" s="3">
        <f t="shared" si="96"/>
        <v>45229</v>
      </c>
      <c r="X132">
        <f t="shared" si="159"/>
        <v>1.753107824611257E-2</v>
      </c>
      <c r="Y132">
        <f t="shared" si="160"/>
        <v>2.0089459785175002E-2</v>
      </c>
      <c r="Z132">
        <f t="shared" si="161"/>
        <v>6.3994025585507722E-2</v>
      </c>
      <c r="AA132">
        <f t="shared" si="162"/>
        <v>0.13815033848081698</v>
      </c>
      <c r="AC132">
        <f t="shared" si="163"/>
        <v>1.1459340665272395</v>
      </c>
      <c r="AD132">
        <f t="shared" si="164"/>
        <v>3.6503188615736217</v>
      </c>
      <c r="AE132">
        <f t="shared" si="100"/>
        <v>3.1854527831919133</v>
      </c>
      <c r="AG132" s="3">
        <f t="shared" si="101"/>
        <v>45229</v>
      </c>
      <c r="AH132">
        <f t="shared" si="165"/>
        <v>1.4002278542466371</v>
      </c>
      <c r="AI132">
        <f t="shared" si="166"/>
        <v>1.542279613471037</v>
      </c>
      <c r="AJ132">
        <f t="shared" si="167"/>
        <v>1.1014490311655942</v>
      </c>
      <c r="AL132" s="3">
        <f t="shared" si="105"/>
        <v>45229</v>
      </c>
      <c r="AM132">
        <f t="shared" ref="AM132:AP132" si="185">X132/(ROW()-ROW(AL$8)+1)</f>
        <v>1.4024862596890056E-4</v>
      </c>
      <c r="AN132">
        <f t="shared" si="185"/>
        <v>1.6071567828140001E-4</v>
      </c>
      <c r="AO132">
        <f t="shared" si="185"/>
        <v>5.1195220468406178E-4</v>
      </c>
      <c r="AP132">
        <f t="shared" si="185"/>
        <v>1.105202707846536E-3</v>
      </c>
    </row>
    <row r="133" spans="1:42" x14ac:dyDescent="0.25">
      <c r="A133" s="2">
        <v>45236</v>
      </c>
      <c r="B133" s="14">
        <v>726</v>
      </c>
      <c r="C133" s="14">
        <v>410</v>
      </c>
      <c r="D133" s="14">
        <v>1012</v>
      </c>
      <c r="E133" s="14">
        <v>0</v>
      </c>
      <c r="F133" s="14">
        <v>6107381</v>
      </c>
      <c r="G133" s="14">
        <v>2469421</v>
      </c>
      <c r="H133" s="14">
        <v>1917319</v>
      </c>
      <c r="I133" s="14">
        <v>108</v>
      </c>
      <c r="K133" s="3">
        <f t="shared" si="93"/>
        <v>45236</v>
      </c>
      <c r="L133" s="4">
        <f t="shared" si="89"/>
        <v>1.1887255764786903E-4</v>
      </c>
      <c r="M133" s="4">
        <f t="shared" si="89"/>
        <v>1.6603082260983445E-4</v>
      </c>
      <c r="N133" s="4">
        <f t="shared" si="89"/>
        <v>5.2782035748876431E-4</v>
      </c>
      <c r="O133" s="4">
        <f t="shared" si="89"/>
        <v>0</v>
      </c>
      <c r="Q133" s="3">
        <f t="shared" si="94"/>
        <v>45236</v>
      </c>
      <c r="R133" s="5">
        <f t="shared" si="95"/>
        <v>1.188796235503121E-4</v>
      </c>
      <c r="S133" s="5">
        <f t="shared" si="95"/>
        <v>1.6604460725263038E-4</v>
      </c>
      <c r="T133" s="5">
        <f t="shared" si="95"/>
        <v>5.2795970368899427E-4</v>
      </c>
      <c r="U133" s="5">
        <f t="shared" si="95"/>
        <v>0</v>
      </c>
      <c r="W133" s="3">
        <f t="shared" si="96"/>
        <v>45236</v>
      </c>
      <c r="X133">
        <f t="shared" si="159"/>
        <v>1.7649957869662881E-2</v>
      </c>
      <c r="Y133">
        <f t="shared" si="160"/>
        <v>2.0255504392427633E-2</v>
      </c>
      <c r="Z133">
        <f t="shared" si="161"/>
        <v>6.4521985289196712E-2</v>
      </c>
      <c r="AA133">
        <f t="shared" si="162"/>
        <v>0.13815033848081698</v>
      </c>
      <c r="AC133">
        <f t="shared" si="163"/>
        <v>1.1476233848264998</v>
      </c>
      <c r="AD133">
        <f t="shared" si="164"/>
        <v>3.6556452862756381</v>
      </c>
      <c r="AE133">
        <f t="shared" si="100"/>
        <v>3.1854050157999407</v>
      </c>
      <c r="AG133" s="3">
        <f t="shared" si="101"/>
        <v>45236</v>
      </c>
      <c r="AH133">
        <f t="shared" si="165"/>
        <v>1.4022920485195949</v>
      </c>
      <c r="AI133">
        <f t="shared" si="166"/>
        <v>1.5445300569369722</v>
      </c>
      <c r="AJ133">
        <f t="shared" si="167"/>
        <v>1.101432514409205</v>
      </c>
      <c r="AL133" s="3">
        <f t="shared" si="105"/>
        <v>45236</v>
      </c>
      <c r="AM133">
        <f t="shared" ref="AM133:AP133" si="186">X133/(ROW()-ROW(AL$8)+1)</f>
        <v>1.4007903071161016E-4</v>
      </c>
      <c r="AN133">
        <f t="shared" si="186"/>
        <v>1.6075797136847327E-4</v>
      </c>
      <c r="AO133">
        <f t="shared" si="186"/>
        <v>5.1207924832695798E-4</v>
      </c>
      <c r="AP133">
        <f t="shared" si="186"/>
        <v>1.0964312577842617E-3</v>
      </c>
    </row>
    <row r="134" spans="1:42" x14ac:dyDescent="0.25">
      <c r="A134" s="2">
        <v>45243</v>
      </c>
      <c r="B134" s="14">
        <v>772</v>
      </c>
      <c r="C134" s="14">
        <v>468</v>
      </c>
      <c r="D134" s="14">
        <v>1087</v>
      </c>
      <c r="E134" s="14">
        <v>0</v>
      </c>
      <c r="F134" s="14">
        <v>6106655</v>
      </c>
      <c r="G134" s="14">
        <v>2469011</v>
      </c>
      <c r="H134" s="14">
        <v>1916307</v>
      </c>
      <c r="I134" s="14">
        <v>108</v>
      </c>
      <c r="K134" s="3">
        <f t="shared" si="93"/>
        <v>45243</v>
      </c>
      <c r="L134" s="4">
        <f t="shared" si="89"/>
        <v>1.2641945549568464E-4</v>
      </c>
      <c r="M134" s="4">
        <f t="shared" si="89"/>
        <v>1.8954958078356071E-4</v>
      </c>
      <c r="N134" s="4">
        <f t="shared" si="89"/>
        <v>5.6723687801589202E-4</v>
      </c>
      <c r="O134" s="4">
        <f t="shared" si="89"/>
        <v>0</v>
      </c>
      <c r="Q134" s="3">
        <f t="shared" si="94"/>
        <v>45243</v>
      </c>
      <c r="R134" s="5">
        <f t="shared" si="95"/>
        <v>1.2642744710853119E-4</v>
      </c>
      <c r="S134" s="5">
        <f t="shared" si="95"/>
        <v>1.8956754757576554E-4</v>
      </c>
      <c r="T134" s="5">
        <f t="shared" si="95"/>
        <v>5.6739781771724404E-4</v>
      </c>
      <c r="U134" s="5">
        <f t="shared" si="95"/>
        <v>0</v>
      </c>
      <c r="W134" s="3">
        <f t="shared" si="96"/>
        <v>45243</v>
      </c>
      <c r="X134">
        <f t="shared" si="159"/>
        <v>1.7776385316771413E-2</v>
      </c>
      <c r="Y134">
        <f t="shared" si="160"/>
        <v>2.0445071940003397E-2</v>
      </c>
      <c r="Z134">
        <f t="shared" si="161"/>
        <v>6.5089383106913951E-2</v>
      </c>
      <c r="AA134">
        <f t="shared" si="162"/>
        <v>0.13815033848081698</v>
      </c>
      <c r="AC134">
        <f t="shared" si="163"/>
        <v>1.1501253812671448</v>
      </c>
      <c r="AD134">
        <f t="shared" si="164"/>
        <v>3.6615645952219733</v>
      </c>
      <c r="AE134">
        <f t="shared" si="100"/>
        <v>3.1836221118673715</v>
      </c>
      <c r="AG134" s="3">
        <f t="shared" si="101"/>
        <v>45243</v>
      </c>
      <c r="AH134">
        <f t="shared" si="165"/>
        <v>1.4053492620275536</v>
      </c>
      <c r="AI134">
        <f t="shared" si="166"/>
        <v>1.5470309972273868</v>
      </c>
      <c r="AJ134">
        <f t="shared" si="167"/>
        <v>1.1008160313084188</v>
      </c>
      <c r="AL134" s="3">
        <f t="shared" si="105"/>
        <v>45243</v>
      </c>
      <c r="AM134">
        <f t="shared" ref="AM134:AP134" si="187">X134/(ROW()-ROW(AL$8)+1)</f>
        <v>1.3997153792733396E-4</v>
      </c>
      <c r="AN134">
        <f t="shared" si="187"/>
        <v>1.6098481842522359E-4</v>
      </c>
      <c r="AO134">
        <f t="shared" si="187"/>
        <v>5.1251482761349569E-4</v>
      </c>
      <c r="AP134">
        <f t="shared" si="187"/>
        <v>1.0877979407938345E-3</v>
      </c>
    </row>
    <row r="135" spans="1:42" x14ac:dyDescent="0.25">
      <c r="A135" s="2">
        <v>45250</v>
      </c>
      <c r="B135" s="14">
        <v>767</v>
      </c>
      <c r="C135" s="14">
        <v>458</v>
      </c>
      <c r="D135" s="14">
        <v>1082</v>
      </c>
      <c r="E135" s="14">
        <v>0</v>
      </c>
      <c r="F135" s="14">
        <v>6105883</v>
      </c>
      <c r="G135" s="14">
        <v>2468543</v>
      </c>
      <c r="H135" s="14">
        <v>1915220</v>
      </c>
      <c r="I135" s="14">
        <v>108</v>
      </c>
      <c r="K135" s="3">
        <f t="shared" si="93"/>
        <v>45250</v>
      </c>
      <c r="L135" s="4">
        <f t="shared" si="89"/>
        <v>1.2561655701558643E-4</v>
      </c>
      <c r="M135" s="4">
        <f t="shared" si="89"/>
        <v>1.855345440610109E-4</v>
      </c>
      <c r="N135" s="4">
        <f t="shared" si="89"/>
        <v>5.6494815217050787E-4</v>
      </c>
      <c r="O135" s="4">
        <f t="shared" ref="O135:O181" si="188">IFERROR(E135/I135,0)</f>
        <v>0</v>
      </c>
      <c r="Q135" s="3">
        <f t="shared" si="94"/>
        <v>45250</v>
      </c>
      <c r="R135" s="5">
        <f t="shared" si="95"/>
        <v>1.2562444743607882E-4</v>
      </c>
      <c r="S135" s="5">
        <f t="shared" si="95"/>
        <v>1.8555175772371125E-4</v>
      </c>
      <c r="T135" s="5">
        <f t="shared" si="95"/>
        <v>5.6510779550740997E-4</v>
      </c>
      <c r="U135" s="5">
        <f t="shared" si="95"/>
        <v>0</v>
      </c>
      <c r="W135" s="3">
        <f t="shared" si="96"/>
        <v>45250</v>
      </c>
      <c r="X135">
        <f t="shared" si="159"/>
        <v>1.7902009764207492E-2</v>
      </c>
      <c r="Y135">
        <f t="shared" si="160"/>
        <v>2.0630623697727109E-2</v>
      </c>
      <c r="Z135">
        <f t="shared" si="161"/>
        <v>6.5654490902421356E-2</v>
      </c>
      <c r="AA135">
        <f t="shared" si="162"/>
        <v>0.13815033848081698</v>
      </c>
      <c r="AC135">
        <f t="shared" si="163"/>
        <v>1.1524194193534119</v>
      </c>
      <c r="AD135">
        <f t="shared" si="164"/>
        <v>3.6674368837452049</v>
      </c>
      <c r="AE135">
        <f t="shared" si="100"/>
        <v>3.1823803227846454</v>
      </c>
      <c r="AG135" s="3">
        <f t="shared" si="101"/>
        <v>45250</v>
      </c>
      <c r="AH135">
        <f t="shared" si="165"/>
        <v>1.4081523692227418</v>
      </c>
      <c r="AI135">
        <f t="shared" si="166"/>
        <v>1.5495120711327759</v>
      </c>
      <c r="AJ135">
        <f t="shared" si="167"/>
        <v>1.1003866520411141</v>
      </c>
      <c r="AL135" s="3">
        <f t="shared" si="105"/>
        <v>45250</v>
      </c>
      <c r="AM135">
        <f t="shared" ref="AM135:AP135" si="189">X135/(ROW()-ROW(AL$8)+1)</f>
        <v>1.3985945128287103E-4</v>
      </c>
      <c r="AN135">
        <f t="shared" si="189"/>
        <v>1.6117674763849304E-4</v>
      </c>
      <c r="AO135">
        <f t="shared" si="189"/>
        <v>5.1292571017516684E-4</v>
      </c>
      <c r="AP135">
        <f t="shared" si="189"/>
        <v>1.0792995193813827E-3</v>
      </c>
    </row>
    <row r="136" spans="1:42" x14ac:dyDescent="0.25">
      <c r="A136" s="2">
        <v>45257</v>
      </c>
      <c r="B136" s="14">
        <v>811</v>
      </c>
      <c r="C136" s="14">
        <v>440</v>
      </c>
      <c r="D136" s="14">
        <v>1140</v>
      </c>
      <c r="E136" s="14">
        <v>0</v>
      </c>
      <c r="F136" s="14">
        <v>6105116</v>
      </c>
      <c r="G136" s="14">
        <v>2468085</v>
      </c>
      <c r="H136" s="14">
        <v>1914138</v>
      </c>
      <c r="I136" s="14">
        <v>108</v>
      </c>
      <c r="K136" s="3">
        <f t="shared" si="93"/>
        <v>45257</v>
      </c>
      <c r="L136" s="4">
        <f t="shared" ref="L136:N181" si="190">IFERROR(B136/F136,0)</f>
        <v>1.3283940878437036E-4</v>
      </c>
      <c r="M136" s="4">
        <f t="shared" si="190"/>
        <v>1.7827586975327026E-4</v>
      </c>
      <c r="N136" s="4">
        <f t="shared" si="190"/>
        <v>5.9556834460211332E-4</v>
      </c>
      <c r="O136" s="4">
        <f t="shared" si="188"/>
        <v>0</v>
      </c>
      <c r="Q136" s="3">
        <f t="shared" si="94"/>
        <v>45257</v>
      </c>
      <c r="R136" s="5">
        <f t="shared" si="95"/>
        <v>1.3284823272010694E-4</v>
      </c>
      <c r="S136" s="5">
        <f t="shared" si="95"/>
        <v>1.7829176278506717E-4</v>
      </c>
      <c r="T136" s="5">
        <f t="shared" si="95"/>
        <v>5.9574576587643297E-4</v>
      </c>
      <c r="U136" s="5">
        <f t="shared" ref="U136:U181" si="191">-LN(1-O136)</f>
        <v>0</v>
      </c>
      <c r="W136" s="3">
        <f t="shared" si="96"/>
        <v>45257</v>
      </c>
      <c r="X136">
        <f t="shared" si="159"/>
        <v>1.8034857996927601E-2</v>
      </c>
      <c r="Y136">
        <f t="shared" si="160"/>
        <v>2.0808915460512178E-2</v>
      </c>
      <c r="Z136">
        <f t="shared" si="161"/>
        <v>6.6250236668297782E-2</v>
      </c>
      <c r="AA136">
        <f t="shared" si="162"/>
        <v>0.13815033848081698</v>
      </c>
      <c r="AC136">
        <f t="shared" si="163"/>
        <v>1.1538164294976518</v>
      </c>
      <c r="AD136">
        <f t="shared" si="164"/>
        <v>3.6734548550137793</v>
      </c>
      <c r="AE136">
        <f t="shared" si="100"/>
        <v>3.1837428910707457</v>
      </c>
      <c r="AG136" s="3">
        <f t="shared" si="101"/>
        <v>45257</v>
      </c>
      <c r="AH136">
        <f t="shared" si="165"/>
        <v>1.409859389350486</v>
      </c>
      <c r="AI136">
        <f t="shared" si="166"/>
        <v>1.5520546967920521</v>
      </c>
      <c r="AJ136">
        <f t="shared" si="167"/>
        <v>1.1008577937031538</v>
      </c>
      <c r="AL136" s="3">
        <f t="shared" si="105"/>
        <v>45257</v>
      </c>
      <c r="AM136">
        <f t="shared" ref="AM136:AP136" si="192">X136/(ROW()-ROW(AL$8)+1)</f>
        <v>1.3980510075137676E-4</v>
      </c>
      <c r="AN136">
        <f t="shared" si="192"/>
        <v>1.6130942217451301E-4</v>
      </c>
      <c r="AO136">
        <f t="shared" si="192"/>
        <v>5.1356772611083556E-4</v>
      </c>
      <c r="AP136">
        <f t="shared" si="192"/>
        <v>1.0709328564404417E-3</v>
      </c>
    </row>
    <row r="137" spans="1:42" x14ac:dyDescent="0.25">
      <c r="A137" s="2">
        <v>45264</v>
      </c>
      <c r="B137" s="14">
        <v>851</v>
      </c>
      <c r="C137" s="14">
        <v>506</v>
      </c>
      <c r="D137" s="14">
        <v>1112</v>
      </c>
      <c r="E137" s="14">
        <v>1</v>
      </c>
      <c r="F137" s="14">
        <v>6104305</v>
      </c>
      <c r="G137" s="14">
        <v>2467645</v>
      </c>
      <c r="H137" s="14">
        <v>1912998</v>
      </c>
      <c r="I137" s="14">
        <v>108</v>
      </c>
      <c r="K137" s="3">
        <f t="shared" ref="K137:K181" si="193">A137</f>
        <v>45264</v>
      </c>
      <c r="L137" s="4">
        <f t="shared" si="190"/>
        <v>1.3940980996198583E-4</v>
      </c>
      <c r="M137" s="4">
        <f t="shared" si="190"/>
        <v>2.0505380636193617E-4</v>
      </c>
      <c r="N137" s="4">
        <f t="shared" si="190"/>
        <v>5.8128654603925361E-4</v>
      </c>
      <c r="O137" s="4">
        <f t="shared" si="188"/>
        <v>9.2592592592592587E-3</v>
      </c>
      <c r="Q137" s="3">
        <f t="shared" ref="Q137:Q181" si="194">$A137</f>
        <v>45264</v>
      </c>
      <c r="R137" s="5">
        <f t="shared" ref="R137:T181" si="195">-LN(1-L137)</f>
        <v>1.394195284127645E-4</v>
      </c>
      <c r="S137" s="5">
        <f t="shared" si="195"/>
        <v>2.0507483276809623E-4</v>
      </c>
      <c r="T137" s="5">
        <f t="shared" si="195"/>
        <v>5.8145555856323119E-4</v>
      </c>
      <c r="U137" s="5">
        <f t="shared" si="191"/>
        <v>9.3023926623135612E-3</v>
      </c>
      <c r="W137" s="3">
        <f t="shared" ref="W137:W181" si="196">$A137</f>
        <v>45264</v>
      </c>
      <c r="X137">
        <f t="shared" si="159"/>
        <v>1.8174277525340364E-2</v>
      </c>
      <c r="Y137">
        <f t="shared" si="160"/>
        <v>2.1013990293280275E-2</v>
      </c>
      <c r="Z137">
        <f t="shared" si="161"/>
        <v>6.6831692226861014E-2</v>
      </c>
      <c r="AA137">
        <f t="shared" si="162"/>
        <v>0.14745273114313054</v>
      </c>
      <c r="AC137">
        <f t="shared" si="163"/>
        <v>1.1562490043403653</v>
      </c>
      <c r="AD137">
        <f t="shared" si="164"/>
        <v>3.6772681683592485</v>
      </c>
      <c r="AE137">
        <f t="shared" ref="AE137:AE181" si="197">Z137/Y137</f>
        <v>3.1803427761281515</v>
      </c>
      <c r="AG137" s="3">
        <f t="shared" ref="AG137:AG181" si="198">$A137</f>
        <v>45264</v>
      </c>
      <c r="AH137">
        <f t="shared" si="165"/>
        <v>1.4128317759404314</v>
      </c>
      <c r="AI137">
        <f t="shared" si="166"/>
        <v>1.5536658424632985</v>
      </c>
      <c r="AJ137">
        <f t="shared" si="167"/>
        <v>1.0996821199248035</v>
      </c>
      <c r="AL137" s="3">
        <f t="shared" ref="AL137:AL181" si="199">$A137</f>
        <v>45264</v>
      </c>
      <c r="AM137">
        <f t="shared" ref="AM137:AP137" si="200">X137/(ROW()-ROW(AL$8)+1)</f>
        <v>1.398021348103105E-4</v>
      </c>
      <c r="AN137">
        <f t="shared" si="200"/>
        <v>1.6164607917907903E-4</v>
      </c>
      <c r="AO137">
        <f t="shared" si="200"/>
        <v>5.1408994020662319E-4</v>
      </c>
      <c r="AP137">
        <f t="shared" si="200"/>
        <v>1.1342517780240811E-3</v>
      </c>
    </row>
    <row r="138" spans="1:42" x14ac:dyDescent="0.25">
      <c r="A138" s="2">
        <v>45271</v>
      </c>
      <c r="B138" s="14">
        <v>758</v>
      </c>
      <c r="C138" s="14">
        <v>464</v>
      </c>
      <c r="D138" s="14">
        <v>1208</v>
      </c>
      <c r="E138" s="14">
        <v>0</v>
      </c>
      <c r="F138" s="14">
        <v>6103454</v>
      </c>
      <c r="G138" s="14">
        <v>2467139</v>
      </c>
      <c r="H138" s="14">
        <v>1911886</v>
      </c>
      <c r="I138" s="14">
        <v>107</v>
      </c>
      <c r="K138" s="3">
        <f t="shared" si="193"/>
        <v>45271</v>
      </c>
      <c r="L138" s="4">
        <f t="shared" si="190"/>
        <v>1.2419197392165158E-4</v>
      </c>
      <c r="M138" s="4">
        <f t="shared" si="190"/>
        <v>1.8807209484346038E-4</v>
      </c>
      <c r="N138" s="4">
        <f t="shared" si="190"/>
        <v>6.3183683545985482E-4</v>
      </c>
      <c r="O138" s="4">
        <f t="shared" si="188"/>
        <v>0</v>
      </c>
      <c r="Q138" s="3">
        <f t="shared" si="194"/>
        <v>45271</v>
      </c>
      <c r="R138" s="5">
        <f t="shared" si="195"/>
        <v>1.2419968638341172E-4</v>
      </c>
      <c r="S138" s="5">
        <f t="shared" si="195"/>
        <v>1.8808978261768751E-4</v>
      </c>
      <c r="T138" s="5">
        <f t="shared" si="195"/>
        <v>6.3203652847321819E-4</v>
      </c>
      <c r="U138" s="5">
        <f t="shared" si="191"/>
        <v>0</v>
      </c>
      <c r="W138" s="3">
        <f t="shared" si="196"/>
        <v>45271</v>
      </c>
      <c r="X138">
        <f t="shared" si="159"/>
        <v>1.8298477211723774E-2</v>
      </c>
      <c r="Y138">
        <f t="shared" si="160"/>
        <v>2.1202080075897963E-2</v>
      </c>
      <c r="Z138">
        <f t="shared" si="161"/>
        <v>6.7463728755334226E-2</v>
      </c>
      <c r="AA138">
        <f t="shared" si="162"/>
        <v>0.14745273114313054</v>
      </c>
      <c r="AC138">
        <f t="shared" si="163"/>
        <v>1.158680027336584</v>
      </c>
      <c r="AD138">
        <f t="shared" si="164"/>
        <v>3.6868493467921164</v>
      </c>
      <c r="AE138">
        <f t="shared" si="197"/>
        <v>3.1819391547353622</v>
      </c>
      <c r="AG138" s="3">
        <f t="shared" si="198"/>
        <v>45271</v>
      </c>
      <c r="AH138">
        <f t="shared" si="165"/>
        <v>1.4158022663142236</v>
      </c>
      <c r="AI138">
        <f t="shared" si="166"/>
        <v>1.5577139425691811</v>
      </c>
      <c r="AJ138">
        <f t="shared" si="167"/>
        <v>1.100234107284203</v>
      </c>
      <c r="AL138" s="3">
        <f t="shared" si="199"/>
        <v>45271</v>
      </c>
      <c r="AM138">
        <f t="shared" ref="AM138:AP138" si="201">X138/(ROW()-ROW(AL$8)+1)</f>
        <v>1.3968303215056317E-4</v>
      </c>
      <c r="AN138">
        <f t="shared" si="201"/>
        <v>1.6184793951067147E-4</v>
      </c>
      <c r="AO138">
        <f t="shared" si="201"/>
        <v>5.1499029584224599E-4</v>
      </c>
      <c r="AP138">
        <f t="shared" si="201"/>
        <v>1.1255933675048133E-3</v>
      </c>
    </row>
    <row r="139" spans="1:42" x14ac:dyDescent="0.25">
      <c r="A139" s="2">
        <v>45278</v>
      </c>
      <c r="B139" s="14">
        <v>852</v>
      </c>
      <c r="C139" s="14">
        <v>449</v>
      </c>
      <c r="D139" s="14">
        <v>1169</v>
      </c>
      <c r="E139" s="14">
        <v>0</v>
      </c>
      <c r="F139" s="14">
        <v>6102696</v>
      </c>
      <c r="G139" s="14">
        <v>2466675</v>
      </c>
      <c r="H139" s="14">
        <v>1910678</v>
      </c>
      <c r="I139" s="14">
        <v>107</v>
      </c>
      <c r="K139" s="3">
        <f t="shared" si="193"/>
        <v>45278</v>
      </c>
      <c r="L139" s="4">
        <f t="shared" si="190"/>
        <v>1.3961042791579329E-4</v>
      </c>
      <c r="M139" s="4">
        <f t="shared" si="190"/>
        <v>1.8202641207293218E-4</v>
      </c>
      <c r="N139" s="4">
        <f t="shared" si="190"/>
        <v>6.1182470306351991E-4</v>
      </c>
      <c r="O139" s="4">
        <f t="shared" si="188"/>
        <v>0</v>
      </c>
      <c r="Q139" s="3">
        <f t="shared" si="194"/>
        <v>45278</v>
      </c>
      <c r="R139" s="5">
        <f t="shared" si="195"/>
        <v>1.396201743587093E-4</v>
      </c>
      <c r="S139" s="5">
        <f t="shared" si="195"/>
        <v>1.8204298089089584E-4</v>
      </c>
      <c r="T139" s="5">
        <f t="shared" si="195"/>
        <v>6.1201194417356049E-4</v>
      </c>
      <c r="U139" s="5">
        <f t="shared" si="191"/>
        <v>0</v>
      </c>
      <c r="W139" s="3">
        <f t="shared" si="196"/>
        <v>45278</v>
      </c>
      <c r="X139">
        <f t="shared" si="159"/>
        <v>1.8438097386082482E-2</v>
      </c>
      <c r="Y139">
        <f t="shared" si="160"/>
        <v>2.138412305678886E-2</v>
      </c>
      <c r="Z139">
        <f t="shared" si="161"/>
        <v>6.8075740699507781E-2</v>
      </c>
      <c r="AA139">
        <f t="shared" si="162"/>
        <v>0.14745273114313054</v>
      </c>
      <c r="AC139">
        <f t="shared" si="163"/>
        <v>1.15977926621269</v>
      </c>
      <c r="AD139">
        <f t="shared" si="164"/>
        <v>3.6921239363283211</v>
      </c>
      <c r="AE139">
        <f t="shared" si="197"/>
        <v>3.1834712379236727</v>
      </c>
      <c r="AG139" s="3">
        <f t="shared" si="198"/>
        <v>45278</v>
      </c>
      <c r="AH139">
        <f t="shared" si="165"/>
        <v>1.4171454368663119</v>
      </c>
      <c r="AI139">
        <f t="shared" si="166"/>
        <v>1.5599424853950561</v>
      </c>
      <c r="AJ139">
        <f t="shared" si="167"/>
        <v>1.1007638629133976</v>
      </c>
      <c r="AL139" s="3">
        <f t="shared" si="199"/>
        <v>45278</v>
      </c>
      <c r="AM139">
        <f t="shared" ref="AM139:AP139" si="202">X139/(ROW()-ROW(AL$8)+1)</f>
        <v>1.3968255595517032E-4</v>
      </c>
      <c r="AN139">
        <f t="shared" si="202"/>
        <v>1.6200093224840045E-4</v>
      </c>
      <c r="AO139">
        <f t="shared" si="202"/>
        <v>5.1572530832960444E-4</v>
      </c>
      <c r="AP139">
        <f t="shared" si="202"/>
        <v>1.1170661450237162E-3</v>
      </c>
    </row>
    <row r="140" spans="1:42" x14ac:dyDescent="0.25">
      <c r="A140" s="2">
        <v>45285</v>
      </c>
      <c r="B140" s="14">
        <v>826</v>
      </c>
      <c r="C140" s="14">
        <v>463</v>
      </c>
      <c r="D140" s="14">
        <v>1191</v>
      </c>
      <c r="E140" s="14">
        <v>0</v>
      </c>
      <c r="F140" s="14">
        <v>6101844</v>
      </c>
      <c r="G140" s="14">
        <v>2466226</v>
      </c>
      <c r="H140" s="14">
        <v>1909509</v>
      </c>
      <c r="I140" s="14">
        <v>107</v>
      </c>
      <c r="K140" s="3">
        <f t="shared" si="193"/>
        <v>45285</v>
      </c>
      <c r="L140" s="4">
        <f t="shared" si="190"/>
        <v>1.3536891470840618E-4</v>
      </c>
      <c r="M140" s="4">
        <f t="shared" si="190"/>
        <v>1.8773624152855416E-4</v>
      </c>
      <c r="N140" s="4">
        <f t="shared" si="190"/>
        <v>6.2372054805711838E-4</v>
      </c>
      <c r="O140" s="4">
        <f t="shared" si="188"/>
        <v>0</v>
      </c>
      <c r="Q140" s="3">
        <f t="shared" si="194"/>
        <v>45285</v>
      </c>
      <c r="R140" s="5">
        <f t="shared" si="195"/>
        <v>1.3537807790693019E-4</v>
      </c>
      <c r="S140" s="5">
        <f t="shared" si="195"/>
        <v>1.8775386618265252E-4</v>
      </c>
      <c r="T140" s="5">
        <f t="shared" si="195"/>
        <v>6.2391514263748316E-4</v>
      </c>
      <c r="U140" s="5">
        <f t="shared" si="191"/>
        <v>0</v>
      </c>
      <c r="W140" s="3">
        <f t="shared" si="196"/>
        <v>45285</v>
      </c>
      <c r="X140">
        <f t="shared" si="159"/>
        <v>1.8573475463989412E-2</v>
      </c>
      <c r="Y140">
        <f t="shared" si="160"/>
        <v>2.1571876922971512E-2</v>
      </c>
      <c r="Z140">
        <f t="shared" si="161"/>
        <v>6.8699655842145269E-2</v>
      </c>
      <c r="AA140">
        <f t="shared" si="162"/>
        <v>0.14745273114313054</v>
      </c>
      <c r="AC140">
        <f t="shared" si="163"/>
        <v>1.1614345933692085</v>
      </c>
      <c r="AD140">
        <f t="shared" si="164"/>
        <v>3.6988045654321073</v>
      </c>
      <c r="AE140">
        <f t="shared" si="197"/>
        <v>3.1846860654479356</v>
      </c>
      <c r="AG140" s="3">
        <f t="shared" si="198"/>
        <v>45285</v>
      </c>
      <c r="AH140">
        <f t="shared" si="165"/>
        <v>1.4191680970351228</v>
      </c>
      <c r="AI140">
        <f t="shared" si="166"/>
        <v>1.562765087601234</v>
      </c>
      <c r="AJ140">
        <f t="shared" si="167"/>
        <v>1.101183919555484</v>
      </c>
      <c r="AL140" s="3">
        <f t="shared" si="199"/>
        <v>45285</v>
      </c>
      <c r="AM140">
        <f t="shared" ref="AM140:AP140" si="203">X140/(ROW()-ROW(AL$8)+1)</f>
        <v>1.39650191458567E-4</v>
      </c>
      <c r="AN140">
        <f t="shared" si="203"/>
        <v>1.6219456333061287E-4</v>
      </c>
      <c r="AO140">
        <f t="shared" si="203"/>
        <v>5.1653876573041558E-4</v>
      </c>
      <c r="AP140">
        <f t="shared" si="203"/>
        <v>1.1086671514521093E-3</v>
      </c>
    </row>
    <row r="141" spans="1:42" x14ac:dyDescent="0.25">
      <c r="A141" s="2">
        <v>45292</v>
      </c>
      <c r="B141" s="14">
        <v>799</v>
      </c>
      <c r="C141" s="14">
        <v>430</v>
      </c>
      <c r="D141" s="14">
        <v>1084</v>
      </c>
      <c r="E141" s="14">
        <v>0</v>
      </c>
      <c r="F141" s="14">
        <v>6101018</v>
      </c>
      <c r="G141" s="14">
        <v>2465763</v>
      </c>
      <c r="H141" s="14">
        <v>1908318</v>
      </c>
      <c r="I141" s="14">
        <v>107</v>
      </c>
      <c r="K141" s="3">
        <f t="shared" si="193"/>
        <v>45292</v>
      </c>
      <c r="L141" s="4">
        <f t="shared" si="190"/>
        <v>1.3096175097336216E-4</v>
      </c>
      <c r="M141" s="4">
        <f t="shared" si="190"/>
        <v>1.7438821168133352E-4</v>
      </c>
      <c r="N141" s="4">
        <f t="shared" si="190"/>
        <v>5.6803949865798047E-4</v>
      </c>
      <c r="O141" s="4">
        <f t="shared" si="188"/>
        <v>0</v>
      </c>
      <c r="Q141" s="3">
        <f t="shared" si="194"/>
        <v>45292</v>
      </c>
      <c r="R141" s="5">
        <f t="shared" si="195"/>
        <v>1.309703272122696E-4</v>
      </c>
      <c r="S141" s="5">
        <f t="shared" si="195"/>
        <v>1.7440341907357012E-4</v>
      </c>
      <c r="T141" s="5">
        <f t="shared" si="195"/>
        <v>5.682008942163038E-4</v>
      </c>
      <c r="U141" s="5">
        <f t="shared" si="191"/>
        <v>0</v>
      </c>
      <c r="W141" s="3">
        <f t="shared" si="196"/>
        <v>45292</v>
      </c>
      <c r="X141">
        <f t="shared" si="159"/>
        <v>1.8704445791201681E-2</v>
      </c>
      <c r="Y141">
        <f t="shared" si="160"/>
        <v>2.1746280342045083E-2</v>
      </c>
      <c r="Z141">
        <f t="shared" si="161"/>
        <v>6.9267856736361572E-2</v>
      </c>
      <c r="AA141">
        <f t="shared" si="162"/>
        <v>0.14745273114313054</v>
      </c>
      <c r="AC141">
        <f t="shared" si="163"/>
        <v>1.162626286007054</v>
      </c>
      <c r="AD141">
        <f t="shared" si="164"/>
        <v>3.7032830327934247</v>
      </c>
      <c r="AE141">
        <f t="shared" si="197"/>
        <v>3.1852737869122598</v>
      </c>
      <c r="AG141" s="3">
        <f t="shared" si="198"/>
        <v>45292</v>
      </c>
      <c r="AH141">
        <f t="shared" si="165"/>
        <v>1.4206242377276399</v>
      </c>
      <c r="AI141">
        <f t="shared" si="166"/>
        <v>1.5646572644693055</v>
      </c>
      <c r="AJ141">
        <f t="shared" si="167"/>
        <v>1.1013871387778473</v>
      </c>
      <c r="AL141" s="3">
        <f t="shared" si="199"/>
        <v>45292</v>
      </c>
      <c r="AM141">
        <f t="shared" ref="AM141:AP141" si="204">X141/(ROW()-ROW(AL$8)+1)</f>
        <v>1.3958541635225135E-4</v>
      </c>
      <c r="AN141">
        <f t="shared" si="204"/>
        <v>1.6228567419436629E-4</v>
      </c>
      <c r="AO141">
        <f t="shared" si="204"/>
        <v>5.1692430400269833E-4</v>
      </c>
      <c r="AP141">
        <f t="shared" si="204"/>
        <v>1.1003935159935114E-3</v>
      </c>
    </row>
    <row r="142" spans="1:42" x14ac:dyDescent="0.25">
      <c r="A142" s="2">
        <v>45299</v>
      </c>
      <c r="B142" s="14">
        <v>726</v>
      </c>
      <c r="C142" s="14">
        <v>412</v>
      </c>
      <c r="D142" s="14">
        <v>1081</v>
      </c>
      <c r="E142" s="14">
        <v>0</v>
      </c>
      <c r="F142" s="14">
        <v>6100219</v>
      </c>
      <c r="G142" s="14">
        <v>2465333</v>
      </c>
      <c r="H142" s="14">
        <v>1907234</v>
      </c>
      <c r="I142" s="14">
        <v>107</v>
      </c>
      <c r="K142" s="3">
        <f t="shared" si="193"/>
        <v>45299</v>
      </c>
      <c r="L142" s="4">
        <f t="shared" si="190"/>
        <v>1.1901212071238753E-4</v>
      </c>
      <c r="M142" s="4">
        <f t="shared" si="190"/>
        <v>1.6711738333117677E-4</v>
      </c>
      <c r="N142" s="4">
        <f t="shared" si="190"/>
        <v>5.6678939238709043E-4</v>
      </c>
      <c r="O142" s="4">
        <f t="shared" si="188"/>
        <v>0</v>
      </c>
      <c r="Q142" s="3">
        <f t="shared" si="194"/>
        <v>45299</v>
      </c>
      <c r="R142" s="5">
        <f t="shared" si="195"/>
        <v>1.1901920321679367E-4</v>
      </c>
      <c r="S142" s="5">
        <f t="shared" si="195"/>
        <v>1.6713134899705895E-4</v>
      </c>
      <c r="T142" s="5">
        <f t="shared" si="195"/>
        <v>5.6695007821429071E-4</v>
      </c>
      <c r="U142" s="5">
        <f t="shared" si="191"/>
        <v>0</v>
      </c>
      <c r="W142" s="3">
        <f t="shared" si="196"/>
        <v>45299</v>
      </c>
      <c r="X142">
        <f t="shared" si="159"/>
        <v>1.8823464994418473E-2</v>
      </c>
      <c r="Y142">
        <f t="shared" si="160"/>
        <v>2.1913411691042141E-2</v>
      </c>
      <c r="Z142">
        <f t="shared" si="161"/>
        <v>6.9834806814575864E-2</v>
      </c>
      <c r="AA142">
        <f t="shared" si="162"/>
        <v>0.14745273114313054</v>
      </c>
      <c r="AC142">
        <f t="shared" si="163"/>
        <v>1.1641539800212075</v>
      </c>
      <c r="AD142">
        <f t="shared" si="164"/>
        <v>3.7099868082355325</v>
      </c>
      <c r="AE142">
        <f t="shared" si="197"/>
        <v>3.1868523167080935</v>
      </c>
      <c r="AG142" s="3">
        <f t="shared" si="198"/>
        <v>45299</v>
      </c>
      <c r="AH142">
        <f t="shared" si="165"/>
        <v>1.4224909417325799</v>
      </c>
      <c r="AI142">
        <f t="shared" si="166"/>
        <v>1.5674896461295733</v>
      </c>
      <c r="AJ142">
        <f t="shared" si="167"/>
        <v>1.1019329544695635</v>
      </c>
      <c r="AL142" s="3">
        <f t="shared" si="199"/>
        <v>45299</v>
      </c>
      <c r="AM142">
        <f t="shared" ref="AM142:AP142" si="205">X142/(ROW()-ROW(AL$8)+1)</f>
        <v>1.3943307403272941E-4</v>
      </c>
      <c r="AN142">
        <f t="shared" si="205"/>
        <v>1.6232156808179365E-4</v>
      </c>
      <c r="AO142">
        <f t="shared" si="205"/>
        <v>5.1729486529315458E-4</v>
      </c>
      <c r="AP142">
        <f t="shared" si="205"/>
        <v>1.0922424529120781E-3</v>
      </c>
    </row>
    <row r="143" spans="1:42" x14ac:dyDescent="0.25">
      <c r="A143" s="2">
        <v>45306</v>
      </c>
      <c r="B143" s="14">
        <v>775</v>
      </c>
      <c r="C143" s="14">
        <v>459</v>
      </c>
      <c r="D143" s="14">
        <v>1059</v>
      </c>
      <c r="E143" s="14">
        <v>0</v>
      </c>
      <c r="F143" s="14">
        <v>6099493</v>
      </c>
      <c r="G143" s="14">
        <v>2464921</v>
      </c>
      <c r="H143" s="14">
        <v>1906153</v>
      </c>
      <c r="I143" s="14">
        <v>107</v>
      </c>
      <c r="K143" s="3">
        <f t="shared" si="193"/>
        <v>45306</v>
      </c>
      <c r="L143" s="4">
        <f t="shared" si="190"/>
        <v>1.2705974086698682E-4</v>
      </c>
      <c r="M143" s="4">
        <f t="shared" si="190"/>
        <v>1.8621286442851515E-4</v>
      </c>
      <c r="N143" s="4">
        <f t="shared" si="190"/>
        <v>5.5556925388465669E-4</v>
      </c>
      <c r="O143" s="4">
        <f t="shared" si="188"/>
        <v>0</v>
      </c>
      <c r="Q143" s="3">
        <f t="shared" si="194"/>
        <v>45306</v>
      </c>
      <c r="R143" s="5">
        <f t="shared" si="195"/>
        <v>1.2706781363971744E-4</v>
      </c>
      <c r="S143" s="5">
        <f t="shared" si="195"/>
        <v>1.8623020419661235E-4</v>
      </c>
      <c r="T143" s="5">
        <f t="shared" si="195"/>
        <v>5.5572363966657724E-4</v>
      </c>
      <c r="U143" s="5">
        <f t="shared" si="191"/>
        <v>0</v>
      </c>
      <c r="W143" s="3">
        <f t="shared" si="196"/>
        <v>45306</v>
      </c>
      <c r="X143">
        <f t="shared" si="159"/>
        <v>1.8950532808058189E-2</v>
      </c>
      <c r="Y143">
        <f t="shared" si="160"/>
        <v>2.2099641895238754E-2</v>
      </c>
      <c r="Z143">
        <f t="shared" si="161"/>
        <v>7.0390530454242442E-2</v>
      </c>
      <c r="AA143">
        <f t="shared" si="162"/>
        <v>0.14745273114313054</v>
      </c>
      <c r="AC143">
        <f t="shared" si="163"/>
        <v>1.1661752267905361</v>
      </c>
      <c r="AD143">
        <f t="shared" si="164"/>
        <v>3.714435428660392</v>
      </c>
      <c r="AE143">
        <f t="shared" si="197"/>
        <v>3.1851434872982125</v>
      </c>
      <c r="AG143" s="3">
        <f t="shared" si="198"/>
        <v>45306</v>
      </c>
      <c r="AH143">
        <f t="shared" si="165"/>
        <v>1.4249607225946646</v>
      </c>
      <c r="AI143">
        <f t="shared" si="166"/>
        <v>1.5693692125043239</v>
      </c>
      <c r="AJ143">
        <f t="shared" si="167"/>
        <v>1.1013420844658164</v>
      </c>
      <c r="AL143" s="3">
        <f t="shared" si="199"/>
        <v>45306</v>
      </c>
      <c r="AM143">
        <f t="shared" ref="AM143:AP143" si="206">X143/(ROW()-ROW(AL$8)+1)</f>
        <v>1.3934215300042785E-4</v>
      </c>
      <c r="AN143">
        <f t="shared" si="206"/>
        <v>1.6249736687675554E-4</v>
      </c>
      <c r="AO143">
        <f t="shared" si="206"/>
        <v>5.1757742981060624E-4</v>
      </c>
      <c r="AP143">
        <f t="shared" si="206"/>
        <v>1.0842112584053716E-3</v>
      </c>
    </row>
    <row r="144" spans="1:42" x14ac:dyDescent="0.25">
      <c r="A144" s="2">
        <v>45313</v>
      </c>
      <c r="B144" s="14">
        <v>772</v>
      </c>
      <c r="C144" s="14">
        <v>485</v>
      </c>
      <c r="D144" s="14">
        <v>1110</v>
      </c>
      <c r="E144" s="14">
        <v>0</v>
      </c>
      <c r="F144" s="14">
        <v>6098718</v>
      </c>
      <c r="G144" s="14">
        <v>2464462</v>
      </c>
      <c r="H144" s="14">
        <v>1905094</v>
      </c>
      <c r="I144" s="14">
        <v>107</v>
      </c>
      <c r="K144" s="3">
        <f t="shared" si="193"/>
        <v>45313</v>
      </c>
      <c r="L144" s="4">
        <f t="shared" si="190"/>
        <v>1.265839804365442E-4</v>
      </c>
      <c r="M144" s="4">
        <f t="shared" si="190"/>
        <v>1.9679751605015619E-4</v>
      </c>
      <c r="N144" s="4">
        <f t="shared" si="190"/>
        <v>5.8264841524880134E-4</v>
      </c>
      <c r="O144" s="4">
        <f t="shared" si="188"/>
        <v>0</v>
      </c>
      <c r="Q144" s="3">
        <f t="shared" si="194"/>
        <v>45313</v>
      </c>
      <c r="R144" s="5">
        <f t="shared" si="195"/>
        <v>1.2659199286474526E-4</v>
      </c>
      <c r="S144" s="5">
        <f t="shared" si="195"/>
        <v>1.9681688322231773E-4</v>
      </c>
      <c r="T144" s="5">
        <f t="shared" si="195"/>
        <v>5.8281822079785431E-4</v>
      </c>
      <c r="U144" s="5">
        <f t="shared" si="191"/>
        <v>0</v>
      </c>
      <c r="W144" s="3">
        <f t="shared" si="196"/>
        <v>45313</v>
      </c>
      <c r="X144">
        <f t="shared" si="159"/>
        <v>1.9077124800922933E-2</v>
      </c>
      <c r="Y144">
        <f t="shared" si="160"/>
        <v>2.2296458778461072E-2</v>
      </c>
      <c r="Z144">
        <f t="shared" si="161"/>
        <v>7.0973348675040293E-2</v>
      </c>
      <c r="AA144">
        <f t="shared" si="162"/>
        <v>0.14745273114313054</v>
      </c>
      <c r="AC144">
        <f t="shared" si="163"/>
        <v>1.1687536256712223</v>
      </c>
      <c r="AD144">
        <f t="shared" si="164"/>
        <v>3.7203378085363612</v>
      </c>
      <c r="AE144">
        <f t="shared" si="197"/>
        <v>3.1831668598244982</v>
      </c>
      <c r="AG144" s="3">
        <f t="shared" si="198"/>
        <v>45313</v>
      </c>
      <c r="AH144">
        <f t="shared" si="165"/>
        <v>1.4281112929787325</v>
      </c>
      <c r="AI144">
        <f t="shared" si="166"/>
        <v>1.5718630001702445</v>
      </c>
      <c r="AJ144">
        <f t="shared" si="167"/>
        <v>1.1006586166626251</v>
      </c>
      <c r="AL144" s="3">
        <f t="shared" si="199"/>
        <v>45313</v>
      </c>
      <c r="AM144">
        <f t="shared" ref="AM144:AP144" si="207">X144/(ROW()-ROW(AL$8)+1)</f>
        <v>1.3924908613812361E-4</v>
      </c>
      <c r="AN144">
        <f t="shared" si="207"/>
        <v>1.627478742953363E-4</v>
      </c>
      <c r="AO144">
        <f t="shared" si="207"/>
        <v>5.1805363996379776E-4</v>
      </c>
      <c r="AP144">
        <f t="shared" si="207"/>
        <v>1.0762973076140915E-3</v>
      </c>
    </row>
    <row r="145" spans="1:42" x14ac:dyDescent="0.25">
      <c r="A145" s="2">
        <v>45320</v>
      </c>
      <c r="B145" s="14">
        <v>769</v>
      </c>
      <c r="C145" s="14">
        <v>455</v>
      </c>
      <c r="D145" s="14">
        <v>1096</v>
      </c>
      <c r="E145" s="14">
        <v>0</v>
      </c>
      <c r="F145" s="14">
        <v>6097946</v>
      </c>
      <c r="G145" s="14">
        <v>2463977</v>
      </c>
      <c r="H145" s="14">
        <v>1903984</v>
      </c>
      <c r="I145" s="14">
        <v>107</v>
      </c>
      <c r="K145" s="3">
        <f t="shared" si="193"/>
        <v>45320</v>
      </c>
      <c r="L145" s="4">
        <f t="shared" si="190"/>
        <v>1.2610803703410952E-4</v>
      </c>
      <c r="M145" s="4">
        <f t="shared" si="190"/>
        <v>1.8466081460987663E-4</v>
      </c>
      <c r="N145" s="4">
        <f t="shared" si="190"/>
        <v>5.7563508937049886E-4</v>
      </c>
      <c r="O145" s="4">
        <f t="shared" si="188"/>
        <v>0</v>
      </c>
      <c r="Q145" s="3">
        <f t="shared" si="194"/>
        <v>45320</v>
      </c>
      <c r="R145" s="5">
        <f t="shared" si="195"/>
        <v>1.2611598932113036E-4</v>
      </c>
      <c r="S145" s="5">
        <f t="shared" si="195"/>
        <v>1.8467786651735394E-4</v>
      </c>
      <c r="T145" s="5">
        <f t="shared" si="195"/>
        <v>5.7580083085604901E-4</v>
      </c>
      <c r="U145" s="5">
        <f t="shared" si="191"/>
        <v>0</v>
      </c>
      <c r="W145" s="3">
        <f t="shared" si="196"/>
        <v>45320</v>
      </c>
      <c r="X145">
        <f t="shared" si="159"/>
        <v>1.9203240790244065E-2</v>
      </c>
      <c r="Y145">
        <f t="shared" si="160"/>
        <v>2.2481136644978427E-2</v>
      </c>
      <c r="Z145">
        <f t="shared" si="161"/>
        <v>7.1549149505896345E-2</v>
      </c>
      <c r="AA145">
        <f t="shared" si="162"/>
        <v>0.14745273114313054</v>
      </c>
      <c r="AC145">
        <f t="shared" si="163"/>
        <v>1.1706949306389811</v>
      </c>
      <c r="AD145">
        <f t="shared" si="164"/>
        <v>3.7258893062594871</v>
      </c>
      <c r="AE145">
        <f t="shared" si="197"/>
        <v>3.1826304263791818</v>
      </c>
      <c r="AG145" s="3">
        <f t="shared" si="198"/>
        <v>45320</v>
      </c>
      <c r="AH145">
        <f t="shared" si="165"/>
        <v>1.4304833921848246</v>
      </c>
      <c r="AI145">
        <f t="shared" si="166"/>
        <v>1.5742085382142599</v>
      </c>
      <c r="AJ145">
        <f t="shared" si="167"/>
        <v>1.1004731315404641</v>
      </c>
      <c r="AL145" s="3">
        <f t="shared" si="199"/>
        <v>45320</v>
      </c>
      <c r="AM145">
        <f t="shared" ref="AM145:AP145" si="208">X145/(ROW()-ROW(AL$8)+1)</f>
        <v>1.3915391876988451E-4</v>
      </c>
      <c r="AN145">
        <f t="shared" si="208"/>
        <v>1.6290678728245238E-4</v>
      </c>
      <c r="AO145">
        <f t="shared" si="208"/>
        <v>5.1847209786881415E-4</v>
      </c>
      <c r="AP145">
        <f t="shared" si="208"/>
        <v>1.0684980517618155E-3</v>
      </c>
    </row>
    <row r="146" spans="1:42" x14ac:dyDescent="0.25">
      <c r="A146" s="2">
        <v>45327</v>
      </c>
      <c r="B146" s="14">
        <v>795</v>
      </c>
      <c r="C146" s="14">
        <v>498</v>
      </c>
      <c r="D146" s="14">
        <v>1217</v>
      </c>
      <c r="E146" s="14">
        <v>1</v>
      </c>
      <c r="F146" s="14">
        <v>6097177</v>
      </c>
      <c r="G146" s="14">
        <v>2463522</v>
      </c>
      <c r="H146" s="14">
        <v>1902888</v>
      </c>
      <c r="I146" s="14">
        <v>107</v>
      </c>
      <c r="K146" s="3">
        <f t="shared" si="193"/>
        <v>45327</v>
      </c>
      <c r="L146" s="4">
        <f t="shared" si="190"/>
        <v>1.303882108064109E-4</v>
      </c>
      <c r="M146" s="4">
        <f t="shared" si="190"/>
        <v>2.0214960532116214E-4</v>
      </c>
      <c r="N146" s="4">
        <f t="shared" si="190"/>
        <v>6.3955419341548217E-4</v>
      </c>
      <c r="O146" s="4">
        <f t="shared" si="188"/>
        <v>9.3457943925233638E-3</v>
      </c>
      <c r="Q146" s="3">
        <f t="shared" si="194"/>
        <v>45327</v>
      </c>
      <c r="R146" s="5">
        <f t="shared" si="195"/>
        <v>1.303967120882093E-4</v>
      </c>
      <c r="S146" s="5">
        <f t="shared" si="195"/>
        <v>2.0217004030662853E-4</v>
      </c>
      <c r="T146" s="5">
        <f t="shared" si="195"/>
        <v>6.397587954393004E-4</v>
      </c>
      <c r="U146" s="5">
        <f t="shared" si="191"/>
        <v>9.3897403498390316E-3</v>
      </c>
      <c r="W146" s="3">
        <f t="shared" si="196"/>
        <v>45327</v>
      </c>
      <c r="X146">
        <f t="shared" si="159"/>
        <v>1.9333637502332274E-2</v>
      </c>
      <c r="Y146">
        <f t="shared" si="160"/>
        <v>2.2683306685285055E-2</v>
      </c>
      <c r="Z146">
        <f t="shared" si="161"/>
        <v>7.2188908301335647E-2</v>
      </c>
      <c r="AA146">
        <f t="shared" si="162"/>
        <v>0.15684247149296957</v>
      </c>
      <c r="AC146">
        <f t="shared" si="163"/>
        <v>1.1732560250262631</v>
      </c>
      <c r="AD146">
        <f t="shared" si="164"/>
        <v>3.733850305853065</v>
      </c>
      <c r="AE146">
        <f t="shared" si="197"/>
        <v>3.1824684691216336</v>
      </c>
      <c r="AG146" s="3">
        <f t="shared" si="198"/>
        <v>45327</v>
      </c>
      <c r="AH146">
        <f t="shared" si="165"/>
        <v>1.4336128180420162</v>
      </c>
      <c r="AI146">
        <f t="shared" si="166"/>
        <v>1.5775721039304704</v>
      </c>
      <c r="AJ146">
        <f t="shared" si="167"/>
        <v>1.1004171308157451</v>
      </c>
      <c r="AL146" s="3">
        <f t="shared" si="199"/>
        <v>45327</v>
      </c>
      <c r="AM146">
        <f t="shared" ref="AM146:AP146" si="209">X146/(ROW()-ROW(AL$8)+1)</f>
        <v>1.39090917282966E-4</v>
      </c>
      <c r="AN146">
        <f t="shared" si="209"/>
        <v>1.6318925672866946E-4</v>
      </c>
      <c r="AO146">
        <f t="shared" si="209"/>
        <v>5.1934466403838594E-4</v>
      </c>
      <c r="AP146">
        <f t="shared" si="209"/>
        <v>1.1283631042659681E-3</v>
      </c>
    </row>
    <row r="147" spans="1:42" x14ac:dyDescent="0.25">
      <c r="A147" s="2">
        <v>45334</v>
      </c>
      <c r="B147" s="14">
        <v>710</v>
      </c>
      <c r="C147" s="14">
        <v>432</v>
      </c>
      <c r="D147" s="14">
        <v>1082</v>
      </c>
      <c r="E147" s="14">
        <v>0</v>
      </c>
      <c r="F147" s="14">
        <v>6096382</v>
      </c>
      <c r="G147" s="14">
        <v>2463024</v>
      </c>
      <c r="H147" s="14">
        <v>1901671</v>
      </c>
      <c r="I147" s="14">
        <v>106</v>
      </c>
      <c r="K147" s="3">
        <f t="shared" si="193"/>
        <v>45334</v>
      </c>
      <c r="L147" s="4">
        <f t="shared" si="190"/>
        <v>1.1646251826083077E-4</v>
      </c>
      <c r="M147" s="4">
        <f t="shared" si="190"/>
        <v>1.7539414963069788E-4</v>
      </c>
      <c r="N147" s="4">
        <f t="shared" si="190"/>
        <v>5.6897328717743501E-4</v>
      </c>
      <c r="O147" s="4">
        <f t="shared" si="188"/>
        <v>0</v>
      </c>
      <c r="Q147" s="3">
        <f t="shared" si="194"/>
        <v>45334</v>
      </c>
      <c r="R147" s="5">
        <f t="shared" si="195"/>
        <v>1.1646930054647998E-4</v>
      </c>
      <c r="S147" s="5">
        <f t="shared" si="195"/>
        <v>1.7540953298340298E-4</v>
      </c>
      <c r="T147" s="5">
        <f t="shared" si="195"/>
        <v>5.6913521390241566E-4</v>
      </c>
      <c r="U147" s="5">
        <f t="shared" si="191"/>
        <v>0</v>
      </c>
      <c r="W147" s="3">
        <f t="shared" si="196"/>
        <v>45334</v>
      </c>
      <c r="X147">
        <f t="shared" si="159"/>
        <v>1.9450106802878755E-2</v>
      </c>
      <c r="Y147">
        <f t="shared" si="160"/>
        <v>2.2858716218268457E-2</v>
      </c>
      <c r="Z147">
        <f t="shared" si="161"/>
        <v>7.2758043515238069E-2</v>
      </c>
      <c r="AA147">
        <f t="shared" si="162"/>
        <v>0.15684247149296957</v>
      </c>
      <c r="AC147">
        <f t="shared" si="163"/>
        <v>1.1752488790902271</v>
      </c>
      <c r="AD147">
        <f t="shared" si="164"/>
        <v>3.7407529044760492</v>
      </c>
      <c r="AE147">
        <f t="shared" si="197"/>
        <v>3.182945307186174</v>
      </c>
      <c r="AG147" s="3">
        <f t="shared" si="198"/>
        <v>45334</v>
      </c>
      <c r="AH147">
        <f t="shared" si="165"/>
        <v>1.4360479055844151</v>
      </c>
      <c r="AI147">
        <f t="shared" si="166"/>
        <v>1.5804884894682569</v>
      </c>
      <c r="AJ147">
        <f t="shared" si="167"/>
        <v>1.1005820093620484</v>
      </c>
      <c r="AL147" s="3">
        <f t="shared" si="199"/>
        <v>45334</v>
      </c>
      <c r="AM147">
        <f t="shared" ref="AM147:AP147" si="210">X147/(ROW()-ROW(AL$8)+1)</f>
        <v>1.3892933430627682E-4</v>
      </c>
      <c r="AN147">
        <f t="shared" si="210"/>
        <v>1.6327654441620327E-4</v>
      </c>
      <c r="AO147">
        <f t="shared" si="210"/>
        <v>5.1970031082312906E-4</v>
      </c>
      <c r="AP147">
        <f t="shared" si="210"/>
        <v>1.1203033678069256E-3</v>
      </c>
    </row>
    <row r="148" spans="1:42" x14ac:dyDescent="0.25">
      <c r="A148" s="2">
        <v>45341</v>
      </c>
      <c r="B148" s="14">
        <v>686</v>
      </c>
      <c r="C148" s="14">
        <v>482</v>
      </c>
      <c r="D148" s="14">
        <v>1016</v>
      </c>
      <c r="E148" s="14">
        <v>0</v>
      </c>
      <c r="F148" s="14">
        <v>6095672</v>
      </c>
      <c r="G148" s="14">
        <v>2462592</v>
      </c>
      <c r="H148" s="14">
        <v>1900589</v>
      </c>
      <c r="I148" s="14">
        <v>106</v>
      </c>
      <c r="K148" s="3">
        <f t="shared" si="193"/>
        <v>45341</v>
      </c>
      <c r="L148" s="4">
        <f t="shared" si="190"/>
        <v>1.1253886363964465E-4</v>
      </c>
      <c r="M148" s="4">
        <f t="shared" si="190"/>
        <v>1.9572872810437133E-4</v>
      </c>
      <c r="N148" s="4">
        <f t="shared" si="190"/>
        <v>5.3457112505649561E-4</v>
      </c>
      <c r="O148" s="4">
        <f t="shared" si="188"/>
        <v>0</v>
      </c>
      <c r="Q148" s="3">
        <f t="shared" si="194"/>
        <v>45341</v>
      </c>
      <c r="R148" s="5">
        <f t="shared" si="195"/>
        <v>1.125451966126558E-4</v>
      </c>
      <c r="S148" s="5">
        <f t="shared" si="195"/>
        <v>1.9574788547166891E-4</v>
      </c>
      <c r="T148" s="5">
        <f t="shared" si="195"/>
        <v>5.3471405914160279E-4</v>
      </c>
      <c r="U148" s="5">
        <f t="shared" si="191"/>
        <v>0</v>
      </c>
      <c r="W148" s="3">
        <f t="shared" si="196"/>
        <v>45341</v>
      </c>
      <c r="X148">
        <f t="shared" si="159"/>
        <v>1.956265199949141E-2</v>
      </c>
      <c r="Y148">
        <f t="shared" si="160"/>
        <v>2.3054464103740124E-2</v>
      </c>
      <c r="Z148">
        <f t="shared" si="161"/>
        <v>7.3292757574379669E-2</v>
      </c>
      <c r="AA148">
        <f t="shared" si="162"/>
        <v>0.15684247149296957</v>
      </c>
      <c r="AC148">
        <f t="shared" si="163"/>
        <v>1.1784938005511469</v>
      </c>
      <c r="AD148">
        <f t="shared" si="164"/>
        <v>3.746565525792982</v>
      </c>
      <c r="AE148">
        <f t="shared" si="197"/>
        <v>3.1791134786121265</v>
      </c>
      <c r="AG148" s="3">
        <f t="shared" si="198"/>
        <v>45341</v>
      </c>
      <c r="AH148">
        <f t="shared" si="165"/>
        <v>1.4400129063180018</v>
      </c>
      <c r="AI148">
        <f t="shared" si="166"/>
        <v>1.5829443536537948</v>
      </c>
      <c r="AJ148">
        <f t="shared" si="167"/>
        <v>1.0992570599254261</v>
      </c>
      <c r="AL148" s="3">
        <f t="shared" si="199"/>
        <v>45341</v>
      </c>
      <c r="AM148">
        <f t="shared" ref="AM148:AP148" si="211">X148/(ROW()-ROW(AL$8)+1)</f>
        <v>1.3874221276235043E-4</v>
      </c>
      <c r="AN148">
        <f t="shared" si="211"/>
        <v>1.6350683761517818E-4</v>
      </c>
      <c r="AO148">
        <f t="shared" si="211"/>
        <v>5.1980679130765725E-4</v>
      </c>
      <c r="AP148">
        <f t="shared" si="211"/>
        <v>1.1123579538508479E-3</v>
      </c>
    </row>
    <row r="149" spans="1:42" x14ac:dyDescent="0.25">
      <c r="A149" s="2">
        <v>45348</v>
      </c>
      <c r="B149" s="14">
        <v>616</v>
      </c>
      <c r="C149" s="14">
        <v>415</v>
      </c>
      <c r="D149" s="14">
        <v>1004</v>
      </c>
      <c r="E149" s="14">
        <v>0</v>
      </c>
      <c r="F149" s="14">
        <v>6094986</v>
      </c>
      <c r="G149" s="14">
        <v>2462110</v>
      </c>
      <c r="H149" s="14">
        <v>1899573</v>
      </c>
      <c r="I149" s="14">
        <v>106</v>
      </c>
      <c r="K149" s="3">
        <f t="shared" si="193"/>
        <v>45348</v>
      </c>
      <c r="L149" s="4">
        <f t="shared" si="190"/>
        <v>1.0106668005472039E-4</v>
      </c>
      <c r="M149" s="4">
        <f t="shared" si="190"/>
        <v>1.6855461372562559E-4</v>
      </c>
      <c r="N149" s="4">
        <f t="shared" si="190"/>
        <v>5.2853983500502483E-4</v>
      </c>
      <c r="O149" s="4">
        <f t="shared" si="188"/>
        <v>0</v>
      </c>
      <c r="Q149" s="3">
        <f t="shared" si="194"/>
        <v>45348</v>
      </c>
      <c r="R149" s="5">
        <f t="shared" si="195"/>
        <v>1.010717876357668E-4</v>
      </c>
      <c r="S149" s="5">
        <f t="shared" si="195"/>
        <v>1.685688206510239E-4</v>
      </c>
      <c r="T149" s="5">
        <f t="shared" si="195"/>
        <v>5.2867956141975096E-4</v>
      </c>
      <c r="U149" s="5">
        <f t="shared" si="191"/>
        <v>0</v>
      </c>
      <c r="W149" s="3">
        <f t="shared" si="196"/>
        <v>45348</v>
      </c>
      <c r="X149">
        <f t="shared" si="159"/>
        <v>1.9663723787127177E-2</v>
      </c>
      <c r="Y149">
        <f t="shared" si="160"/>
        <v>2.3223032924391148E-2</v>
      </c>
      <c r="Z149">
        <f t="shared" si="161"/>
        <v>7.3821437135799417E-2</v>
      </c>
      <c r="AA149">
        <f t="shared" si="162"/>
        <v>0.15684247149296957</v>
      </c>
      <c r="AC149">
        <f t="shared" si="163"/>
        <v>1.1810089063391984</v>
      </c>
      <c r="AD149">
        <f t="shared" si="164"/>
        <v>3.754194166627101</v>
      </c>
      <c r="AE149">
        <f t="shared" si="197"/>
        <v>3.1788025869034864</v>
      </c>
      <c r="AG149" s="3">
        <f t="shared" si="198"/>
        <v>45348</v>
      </c>
      <c r="AH149">
        <f t="shared" si="165"/>
        <v>1.4430861382636053</v>
      </c>
      <c r="AI149">
        <f t="shared" si="166"/>
        <v>1.5861674959827592</v>
      </c>
      <c r="AJ149">
        <f t="shared" si="167"/>
        <v>1.0991495614331912</v>
      </c>
      <c r="AL149" s="3">
        <f t="shared" si="199"/>
        <v>45348</v>
      </c>
      <c r="AM149">
        <f t="shared" ref="AM149:AP149" si="212">X149/(ROW()-ROW(AL$8)+1)</f>
        <v>1.384769280783604E-4</v>
      </c>
      <c r="AN149">
        <f t="shared" si="212"/>
        <v>1.6354248538303625E-4</v>
      </c>
      <c r="AO149">
        <f t="shared" si="212"/>
        <v>5.1986927560422125E-4</v>
      </c>
      <c r="AP149">
        <f t="shared" si="212"/>
        <v>1.1045244471335886E-3</v>
      </c>
    </row>
    <row r="150" spans="1:42" x14ac:dyDescent="0.25">
      <c r="A150" s="2">
        <v>45355</v>
      </c>
      <c r="B150" s="14">
        <v>700</v>
      </c>
      <c r="C150" s="14">
        <v>356</v>
      </c>
      <c r="D150" s="14">
        <v>963</v>
      </c>
      <c r="E150" s="14">
        <v>0</v>
      </c>
      <c r="F150" s="14">
        <v>6094370</v>
      </c>
      <c r="G150" s="14">
        <v>2461695</v>
      </c>
      <c r="H150" s="14">
        <v>1898569</v>
      </c>
      <c r="I150" s="14">
        <v>106</v>
      </c>
      <c r="K150" s="3">
        <f t="shared" si="193"/>
        <v>45355</v>
      </c>
      <c r="L150" s="4">
        <f t="shared" si="190"/>
        <v>1.1486010859202838E-4</v>
      </c>
      <c r="M150" s="4">
        <f t="shared" si="190"/>
        <v>1.4461580333875642E-4</v>
      </c>
      <c r="N150" s="4">
        <f t="shared" si="190"/>
        <v>5.0722412511739108E-4</v>
      </c>
      <c r="O150" s="4">
        <f t="shared" si="188"/>
        <v>0</v>
      </c>
      <c r="Q150" s="3">
        <f t="shared" si="194"/>
        <v>45355</v>
      </c>
      <c r="R150" s="5">
        <f t="shared" si="195"/>
        <v>1.148667055195011E-4</v>
      </c>
      <c r="S150" s="5">
        <f t="shared" si="195"/>
        <v>1.4462626121234797E-4</v>
      </c>
      <c r="T150" s="5">
        <f t="shared" si="195"/>
        <v>5.0735280678941184E-4</v>
      </c>
      <c r="U150" s="5">
        <f t="shared" si="191"/>
        <v>0</v>
      </c>
      <c r="W150" s="3">
        <f t="shared" si="196"/>
        <v>45355</v>
      </c>
      <c r="X150">
        <f t="shared" si="159"/>
        <v>1.9778590492646679E-2</v>
      </c>
      <c r="Y150">
        <f t="shared" si="160"/>
        <v>2.3367659185603497E-2</v>
      </c>
      <c r="Z150">
        <f t="shared" si="161"/>
        <v>7.4328789942588833E-2</v>
      </c>
      <c r="AA150">
        <f t="shared" si="162"/>
        <v>0.15684247149296957</v>
      </c>
      <c r="AC150">
        <f t="shared" si="163"/>
        <v>1.1814623086660887</v>
      </c>
      <c r="AD150">
        <f t="shared" si="164"/>
        <v>3.7580428175720066</v>
      </c>
      <c r="AE150">
        <f t="shared" si="197"/>
        <v>3.1808402096339119</v>
      </c>
      <c r="AG150" s="3">
        <f t="shared" si="198"/>
        <v>45355</v>
      </c>
      <c r="AH150">
        <f t="shared" si="165"/>
        <v>1.4436401549263753</v>
      </c>
      <c r="AI150">
        <f t="shared" si="166"/>
        <v>1.5877935719823597</v>
      </c>
      <c r="AJ150">
        <f t="shared" si="167"/>
        <v>1.099854119853944</v>
      </c>
      <c r="AL150" s="3">
        <f t="shared" si="199"/>
        <v>45355</v>
      </c>
      <c r="AM150">
        <f t="shared" ref="AM150:AP150" si="213">X150/(ROW()-ROW(AL$8)+1)</f>
        <v>1.3831182162689986E-4</v>
      </c>
      <c r="AN150">
        <f t="shared" si="213"/>
        <v>1.6341020409512934E-4</v>
      </c>
      <c r="AO150">
        <f t="shared" si="213"/>
        <v>5.1978174785027159E-4</v>
      </c>
      <c r="AP150">
        <f t="shared" si="213"/>
        <v>1.0968004999508361E-3</v>
      </c>
    </row>
    <row r="151" spans="1:42" x14ac:dyDescent="0.25">
      <c r="A151" s="2">
        <v>45362</v>
      </c>
      <c r="B151" s="14">
        <v>657</v>
      </c>
      <c r="C151" s="14">
        <v>368</v>
      </c>
      <c r="D151" s="14">
        <v>973</v>
      </c>
      <c r="E151" s="14">
        <v>0</v>
      </c>
      <c r="F151" s="14">
        <v>6093670</v>
      </c>
      <c r="G151" s="14">
        <v>2461339</v>
      </c>
      <c r="H151" s="14">
        <v>1897606</v>
      </c>
      <c r="I151" s="14">
        <v>106</v>
      </c>
      <c r="K151" s="3">
        <f t="shared" si="193"/>
        <v>45362</v>
      </c>
      <c r="L151" s="4">
        <f t="shared" si="190"/>
        <v>1.0781680005645202E-4</v>
      </c>
      <c r="M151" s="4">
        <f t="shared" si="190"/>
        <v>1.4951211515358103E-4</v>
      </c>
      <c r="N151" s="4">
        <f t="shared" si="190"/>
        <v>5.1275132983348494E-4</v>
      </c>
      <c r="O151" s="4">
        <f t="shared" si="188"/>
        <v>0</v>
      </c>
      <c r="Q151" s="3">
        <f t="shared" si="194"/>
        <v>45362</v>
      </c>
      <c r="R151" s="5">
        <f t="shared" si="195"/>
        <v>1.0782261270544011E-4</v>
      </c>
      <c r="S151" s="5">
        <f t="shared" si="195"/>
        <v>1.4952329320404371E-4</v>
      </c>
      <c r="T151" s="5">
        <f t="shared" si="195"/>
        <v>5.1288283175042687E-4</v>
      </c>
      <c r="U151" s="5">
        <f t="shared" si="191"/>
        <v>0</v>
      </c>
      <c r="W151" s="3">
        <f t="shared" si="196"/>
        <v>45362</v>
      </c>
      <c r="X151">
        <f t="shared" si="159"/>
        <v>1.9886413105352118E-2</v>
      </c>
      <c r="Y151">
        <f t="shared" si="160"/>
        <v>2.351718247880754E-2</v>
      </c>
      <c r="Z151">
        <f t="shared" si="161"/>
        <v>7.4841672774339257E-2</v>
      </c>
      <c r="AA151">
        <f t="shared" si="162"/>
        <v>0.15684247149296957</v>
      </c>
      <c r="AC151">
        <f t="shared" si="163"/>
        <v>1.1825753771794199</v>
      </c>
      <c r="AD151">
        <f t="shared" si="164"/>
        <v>3.7634576118805851</v>
      </c>
      <c r="AE151">
        <f t="shared" si="197"/>
        <v>3.1824251413528248</v>
      </c>
      <c r="AG151" s="3">
        <f t="shared" si="198"/>
        <v>45362</v>
      </c>
      <c r="AH151">
        <f t="shared" si="165"/>
        <v>1.4450002240451636</v>
      </c>
      <c r="AI151">
        <f t="shared" si="166"/>
        <v>1.590081352088687</v>
      </c>
      <c r="AJ151">
        <f t="shared" si="167"/>
        <v>1.1004021491687941</v>
      </c>
      <c r="AL151" s="3">
        <f t="shared" si="199"/>
        <v>45362</v>
      </c>
      <c r="AM151">
        <f t="shared" ref="AM151:AP151" si="214">X151/(ROW()-ROW(AL$8)+1)</f>
        <v>1.3810009100938972E-4</v>
      </c>
      <c r="AN151">
        <f t="shared" si="214"/>
        <v>1.6331376721394125E-4</v>
      </c>
      <c r="AO151">
        <f t="shared" si="214"/>
        <v>5.1973383871068931E-4</v>
      </c>
      <c r="AP151">
        <f t="shared" si="214"/>
        <v>1.0891838298122886E-3</v>
      </c>
    </row>
    <row r="152" spans="1:42" x14ac:dyDescent="0.25">
      <c r="A152" s="2">
        <v>45369</v>
      </c>
      <c r="B152" s="14">
        <v>652</v>
      </c>
      <c r="C152" s="14">
        <v>401</v>
      </c>
      <c r="D152" s="14">
        <v>893</v>
      </c>
      <c r="E152" s="14">
        <v>0</v>
      </c>
      <c r="F152" s="14">
        <v>6093013</v>
      </c>
      <c r="G152" s="14">
        <v>2460971</v>
      </c>
      <c r="H152" s="14">
        <v>1896633</v>
      </c>
      <c r="I152" s="14">
        <v>106</v>
      </c>
      <c r="K152" s="3">
        <f t="shared" si="193"/>
        <v>45369</v>
      </c>
      <c r="L152" s="4">
        <f t="shared" si="190"/>
        <v>1.0700781370399177E-4</v>
      </c>
      <c r="M152" s="4">
        <f t="shared" si="190"/>
        <v>1.6294381364103844E-4</v>
      </c>
      <c r="N152" s="4">
        <f t="shared" si="190"/>
        <v>4.7083436806171777E-4</v>
      </c>
      <c r="O152" s="4">
        <f t="shared" si="188"/>
        <v>0</v>
      </c>
      <c r="Q152" s="3">
        <f t="shared" si="194"/>
        <v>45369</v>
      </c>
      <c r="R152" s="5">
        <f t="shared" si="195"/>
        <v>1.0701353944855214E-4</v>
      </c>
      <c r="S152" s="5">
        <f t="shared" si="195"/>
        <v>1.6295709042648263E-4</v>
      </c>
      <c r="T152" s="5">
        <f t="shared" si="195"/>
        <v>4.70945245367394E-4</v>
      </c>
      <c r="U152" s="5">
        <f t="shared" si="191"/>
        <v>0</v>
      </c>
      <c r="W152" s="3">
        <f t="shared" si="196"/>
        <v>45369</v>
      </c>
      <c r="X152">
        <f t="shared" si="159"/>
        <v>1.9993426644800669E-2</v>
      </c>
      <c r="Y152">
        <f t="shared" si="160"/>
        <v>2.3680139569234024E-2</v>
      </c>
      <c r="Z152">
        <f t="shared" si="161"/>
        <v>7.5312618019706651E-2</v>
      </c>
      <c r="AA152">
        <f t="shared" si="162"/>
        <v>0.15684247149296957</v>
      </c>
      <c r="AC152">
        <f t="shared" si="163"/>
        <v>1.1843962513245367</v>
      </c>
      <c r="AD152">
        <f t="shared" si="164"/>
        <v>3.7668689493650076</v>
      </c>
      <c r="AE152">
        <f t="shared" si="197"/>
        <v>3.1804127589499158</v>
      </c>
      <c r="AG152" s="3">
        <f t="shared" si="198"/>
        <v>45369</v>
      </c>
      <c r="AH152">
        <f t="shared" si="165"/>
        <v>1.4472251676711061</v>
      </c>
      <c r="AI152">
        <f t="shared" si="166"/>
        <v>1.5915226607678488</v>
      </c>
      <c r="AJ152">
        <f t="shared" si="167"/>
        <v>1.0997063182151179</v>
      </c>
      <c r="AL152" s="3">
        <f t="shared" si="199"/>
        <v>45369</v>
      </c>
      <c r="AM152">
        <f t="shared" ref="AM152:AP152" si="215">X152/(ROW()-ROW(AL$8)+1)</f>
        <v>1.378857009986253E-4</v>
      </c>
      <c r="AN152">
        <f t="shared" si="215"/>
        <v>1.6331130737402776E-4</v>
      </c>
      <c r="AO152">
        <f t="shared" si="215"/>
        <v>5.1939736565314936E-4</v>
      </c>
      <c r="AP152">
        <f t="shared" si="215"/>
        <v>1.0816722171928935E-3</v>
      </c>
    </row>
    <row r="153" spans="1:42" x14ac:dyDescent="0.25">
      <c r="A153" s="2">
        <v>45376</v>
      </c>
      <c r="B153" s="14">
        <v>634</v>
      </c>
      <c r="C153" s="14">
        <v>415</v>
      </c>
      <c r="D153" s="14">
        <v>974</v>
      </c>
      <c r="E153" s="14">
        <v>0</v>
      </c>
      <c r="F153" s="14">
        <v>6092361</v>
      </c>
      <c r="G153" s="14">
        <v>2460570</v>
      </c>
      <c r="H153" s="14">
        <v>1895740</v>
      </c>
      <c r="I153" s="14">
        <v>106</v>
      </c>
      <c r="K153" s="3">
        <f t="shared" si="193"/>
        <v>45376</v>
      </c>
      <c r="L153" s="4">
        <f t="shared" si="190"/>
        <v>1.0406474599912907E-4</v>
      </c>
      <c r="M153" s="4">
        <f t="shared" si="190"/>
        <v>1.6866010721093081E-4</v>
      </c>
      <c r="N153" s="4">
        <f t="shared" si="190"/>
        <v>5.1378353571692316E-4</v>
      </c>
      <c r="O153" s="4">
        <f t="shared" si="188"/>
        <v>0</v>
      </c>
      <c r="Q153" s="3">
        <f t="shared" si="194"/>
        <v>45376</v>
      </c>
      <c r="R153" s="5">
        <f t="shared" si="195"/>
        <v>1.0407016111047529E-4</v>
      </c>
      <c r="S153" s="5">
        <f t="shared" si="195"/>
        <v>1.6867433192628217E-4</v>
      </c>
      <c r="T153" s="5">
        <f t="shared" si="195"/>
        <v>5.139155677035917E-4</v>
      </c>
      <c r="U153" s="5">
        <f t="shared" si="191"/>
        <v>0</v>
      </c>
      <c r="W153" s="3">
        <f t="shared" si="196"/>
        <v>45376</v>
      </c>
      <c r="X153">
        <f t="shared" si="159"/>
        <v>2.0097496805911146E-2</v>
      </c>
      <c r="Y153">
        <f t="shared" si="160"/>
        <v>2.3848813901160306E-2</v>
      </c>
      <c r="Z153">
        <f t="shared" si="161"/>
        <v>7.5826533587410247E-2</v>
      </c>
      <c r="AA153">
        <f t="shared" si="162"/>
        <v>0.15684247149296957</v>
      </c>
      <c r="AC153">
        <f t="shared" si="163"/>
        <v>1.1866559368799505</v>
      </c>
      <c r="AD153">
        <f t="shared" si="164"/>
        <v>3.7729342275654889</v>
      </c>
      <c r="AE153">
        <f t="shared" si="197"/>
        <v>3.1794677044178323</v>
      </c>
      <c r="AG153" s="3">
        <f t="shared" si="198"/>
        <v>45376</v>
      </c>
      <c r="AH153">
        <f t="shared" si="165"/>
        <v>1.4499862991785391</v>
      </c>
      <c r="AI153">
        <f t="shared" si="166"/>
        <v>1.5940852738636813</v>
      </c>
      <c r="AJ153">
        <f t="shared" si="167"/>
        <v>1.0993795422527635</v>
      </c>
      <c r="AL153" s="3">
        <f t="shared" si="199"/>
        <v>45376</v>
      </c>
      <c r="AM153">
        <f t="shared" ref="AM153:AP153" si="216">X153/(ROW()-ROW(AL$8)+1)</f>
        <v>1.3765408771172018E-4</v>
      </c>
      <c r="AN153">
        <f t="shared" si="216"/>
        <v>1.6334804041890621E-4</v>
      </c>
      <c r="AO153">
        <f t="shared" si="216"/>
        <v>5.1935981909185104E-4</v>
      </c>
      <c r="AP153">
        <f t="shared" si="216"/>
        <v>1.0742635033765039E-3</v>
      </c>
    </row>
    <row r="154" spans="1:42" x14ac:dyDescent="0.25">
      <c r="A154" s="2">
        <v>45383</v>
      </c>
      <c r="B154" s="14">
        <v>621</v>
      </c>
      <c r="C154" s="14">
        <v>413</v>
      </c>
      <c r="D154" s="14">
        <v>986</v>
      </c>
      <c r="E154" s="14">
        <v>0</v>
      </c>
      <c r="F154" s="14">
        <v>6091727</v>
      </c>
      <c r="G154" s="14">
        <v>2460155</v>
      </c>
      <c r="H154" s="14">
        <v>1894766</v>
      </c>
      <c r="I154" s="14">
        <v>106</v>
      </c>
      <c r="K154" s="3">
        <f t="shared" si="193"/>
        <v>45383</v>
      </c>
      <c r="L154" s="4">
        <f t="shared" si="190"/>
        <v>1.0194153480613954E-4</v>
      </c>
      <c r="M154" s="4">
        <f t="shared" si="190"/>
        <v>1.6787560133406227E-4</v>
      </c>
      <c r="N154" s="4">
        <f t="shared" si="190"/>
        <v>5.2038088080533424E-4</v>
      </c>
      <c r="O154" s="4">
        <f t="shared" si="188"/>
        <v>0</v>
      </c>
      <c r="Q154" s="3">
        <f t="shared" si="194"/>
        <v>45383</v>
      </c>
      <c r="R154" s="5">
        <f t="shared" si="195"/>
        <v>1.019467311975525E-4</v>
      </c>
      <c r="S154" s="5">
        <f t="shared" si="195"/>
        <v>1.6788969402001792E-4</v>
      </c>
      <c r="T154" s="5">
        <f t="shared" si="195"/>
        <v>5.2051632592659762E-4</v>
      </c>
      <c r="U154" s="5">
        <f t="shared" si="191"/>
        <v>0</v>
      </c>
      <c r="W154" s="3">
        <f t="shared" si="196"/>
        <v>45383</v>
      </c>
      <c r="X154">
        <f t="shared" si="159"/>
        <v>2.0199443537108699E-2</v>
      </c>
      <c r="Y154">
        <f t="shared" si="160"/>
        <v>2.4016703595180326E-2</v>
      </c>
      <c r="Z154">
        <f t="shared" si="161"/>
        <v>7.6347049913336851E-2</v>
      </c>
      <c r="AA154">
        <f t="shared" si="162"/>
        <v>0.15684247149296957</v>
      </c>
      <c r="AC154">
        <f t="shared" si="163"/>
        <v>1.1889784761178634</v>
      </c>
      <c r="AD154">
        <f t="shared" si="164"/>
        <v>3.7796610472500665</v>
      </c>
      <c r="AE154">
        <f t="shared" si="197"/>
        <v>3.1789146087749605</v>
      </c>
      <c r="AG154" s="3">
        <f t="shared" si="198"/>
        <v>45383</v>
      </c>
      <c r="AH154">
        <f t="shared" si="165"/>
        <v>1.4528242322049669</v>
      </c>
      <c r="AI154">
        <f t="shared" si="166"/>
        <v>1.5969273918419851</v>
      </c>
      <c r="AJ154">
        <f t="shared" si="167"/>
        <v>1.0991882957639763</v>
      </c>
      <c r="AL154" s="3">
        <f t="shared" si="199"/>
        <v>45383</v>
      </c>
      <c r="AM154">
        <f t="shared" ref="AM154:AP154" si="217">X154/(ROW()-ROW(AL$8)+1)</f>
        <v>1.3741118052454897E-4</v>
      </c>
      <c r="AN154">
        <f t="shared" si="217"/>
        <v>1.6337893602163487E-4</v>
      </c>
      <c r="AO154">
        <f t="shared" si="217"/>
        <v>5.193676864852847E-4</v>
      </c>
      <c r="AP154">
        <f t="shared" si="217"/>
        <v>1.066955588387548E-3</v>
      </c>
    </row>
    <row r="155" spans="1:42" x14ac:dyDescent="0.25">
      <c r="A155" s="2">
        <v>45390</v>
      </c>
      <c r="B155" s="14">
        <v>638</v>
      </c>
      <c r="C155" s="14">
        <v>355</v>
      </c>
      <c r="D155" s="14">
        <v>918</v>
      </c>
      <c r="E155" s="14">
        <v>0</v>
      </c>
      <c r="F155" s="14">
        <v>6091106</v>
      </c>
      <c r="G155" s="14">
        <v>2459742</v>
      </c>
      <c r="H155" s="14">
        <v>1893780</v>
      </c>
      <c r="I155" s="14">
        <v>106</v>
      </c>
      <c r="K155" s="3">
        <f t="shared" si="193"/>
        <v>45390</v>
      </c>
      <c r="L155" s="4">
        <f t="shared" si="190"/>
        <v>1.047428824912914E-4</v>
      </c>
      <c r="M155" s="4">
        <f t="shared" si="190"/>
        <v>1.4432407951728271E-4</v>
      </c>
      <c r="N155" s="4">
        <f t="shared" si="190"/>
        <v>4.8474479612204162E-4</v>
      </c>
      <c r="O155" s="4">
        <f t="shared" si="188"/>
        <v>0</v>
      </c>
      <c r="Q155" s="3">
        <f t="shared" si="194"/>
        <v>45390</v>
      </c>
      <c r="R155" s="5">
        <f t="shared" si="195"/>
        <v>1.0474836841008687E-4</v>
      </c>
      <c r="S155" s="5">
        <f t="shared" si="195"/>
        <v>1.4433449523939111E-4</v>
      </c>
      <c r="T155" s="5">
        <f t="shared" si="195"/>
        <v>4.8486232286257415E-4</v>
      </c>
      <c r="U155" s="5">
        <f t="shared" si="191"/>
        <v>0</v>
      </c>
      <c r="W155" s="3">
        <f t="shared" si="196"/>
        <v>45390</v>
      </c>
      <c r="X155">
        <f t="shared" si="159"/>
        <v>2.0304191905518784E-2</v>
      </c>
      <c r="Y155">
        <f t="shared" si="160"/>
        <v>2.4161038090419716E-2</v>
      </c>
      <c r="Z155">
        <f t="shared" si="161"/>
        <v>7.6831912236199423E-2</v>
      </c>
      <c r="AA155">
        <f t="shared" si="162"/>
        <v>0.15684247149296957</v>
      </c>
      <c r="AC155">
        <f t="shared" si="163"/>
        <v>1.1899531979823645</v>
      </c>
      <c r="AD155">
        <f t="shared" si="164"/>
        <v>3.7840418665130975</v>
      </c>
      <c r="AE155">
        <f t="shared" si="197"/>
        <v>3.1799921819859494</v>
      </c>
      <c r="AG155" s="3">
        <f t="shared" si="198"/>
        <v>45390</v>
      </c>
      <c r="AH155">
        <f t="shared" si="165"/>
        <v>1.4540152542233225</v>
      </c>
      <c r="AI155">
        <f t="shared" si="166"/>
        <v>1.5987783118563426</v>
      </c>
      <c r="AJ155">
        <f t="shared" si="167"/>
        <v>1.0995608933348824</v>
      </c>
      <c r="AL155" s="3">
        <f t="shared" si="199"/>
        <v>45390</v>
      </c>
      <c r="AM155">
        <f t="shared" ref="AM155:AP155" si="218">X155/(ROW()-ROW(AL$8)+1)</f>
        <v>1.371904858480999E-4</v>
      </c>
      <c r="AN155">
        <f t="shared" si="218"/>
        <v>1.6325025736770078E-4</v>
      </c>
      <c r="AO155">
        <f t="shared" si="218"/>
        <v>5.191345421364826E-4</v>
      </c>
      <c r="AP155">
        <f t="shared" si="218"/>
        <v>1.0597464290065511E-3</v>
      </c>
    </row>
    <row r="156" spans="1:42" x14ac:dyDescent="0.25">
      <c r="A156" s="2">
        <v>45397</v>
      </c>
      <c r="B156" s="14">
        <v>645</v>
      </c>
      <c r="C156" s="14">
        <v>349</v>
      </c>
      <c r="D156" s="14">
        <v>928</v>
      </c>
      <c r="E156" s="14">
        <v>0</v>
      </c>
      <c r="F156" s="14">
        <v>6090468</v>
      </c>
      <c r="G156" s="14">
        <v>2459387</v>
      </c>
      <c r="H156" s="14">
        <v>1892862</v>
      </c>
      <c r="I156" s="14">
        <v>106</v>
      </c>
      <c r="K156" s="3">
        <f t="shared" si="193"/>
        <v>45397</v>
      </c>
      <c r="L156" s="4">
        <f t="shared" si="190"/>
        <v>1.0590319167591062E-4</v>
      </c>
      <c r="M156" s="4">
        <f t="shared" si="190"/>
        <v>1.4190527964895317E-4</v>
      </c>
      <c r="N156" s="4">
        <f t="shared" si="190"/>
        <v>4.9026289291031252E-4</v>
      </c>
      <c r="O156" s="4">
        <f t="shared" si="188"/>
        <v>0</v>
      </c>
      <c r="Q156" s="3">
        <f t="shared" si="194"/>
        <v>45397</v>
      </c>
      <c r="R156" s="5">
        <f t="shared" si="195"/>
        <v>1.0590879981486927E-4</v>
      </c>
      <c r="S156" s="5">
        <f t="shared" si="195"/>
        <v>1.4191534915578656E-4</v>
      </c>
      <c r="T156" s="5">
        <f t="shared" si="195"/>
        <v>4.9038311105633909E-4</v>
      </c>
      <c r="U156" s="5">
        <f t="shared" si="191"/>
        <v>0</v>
      </c>
      <c r="W156" s="3">
        <f t="shared" si="196"/>
        <v>45397</v>
      </c>
      <c r="X156">
        <f t="shared" si="159"/>
        <v>2.0410100705333653E-2</v>
      </c>
      <c r="Y156">
        <f t="shared" si="160"/>
        <v>2.4302953439575503E-2</v>
      </c>
      <c r="Z156">
        <f t="shared" si="161"/>
        <v>7.7322295347255765E-2</v>
      </c>
      <c r="AA156">
        <f t="shared" si="162"/>
        <v>0.15684247149296957</v>
      </c>
      <c r="AC156">
        <f t="shared" si="163"/>
        <v>1.190731676949764</v>
      </c>
      <c r="AD156">
        <f t="shared" si="164"/>
        <v>3.7884328188076788</v>
      </c>
      <c r="AE156">
        <f t="shared" si="197"/>
        <v>3.1816007687914305</v>
      </c>
      <c r="AG156" s="3">
        <f t="shared" si="198"/>
        <v>45397</v>
      </c>
      <c r="AH156">
        <f t="shared" si="165"/>
        <v>1.4549664851587998</v>
      </c>
      <c r="AI156">
        <f t="shared" si="166"/>
        <v>1.6006335131317559</v>
      </c>
      <c r="AJ156">
        <f t="shared" si="167"/>
        <v>1.1001171019805707</v>
      </c>
      <c r="AL156" s="3">
        <f t="shared" si="199"/>
        <v>45397</v>
      </c>
      <c r="AM156">
        <f t="shared" ref="AM156:AP156" si="219">X156/(ROW()-ROW(AL$8)+1)</f>
        <v>1.369805416465346E-4</v>
      </c>
      <c r="AN156">
        <f t="shared" si="219"/>
        <v>1.6310707006426511E-4</v>
      </c>
      <c r="AO156">
        <f t="shared" si="219"/>
        <v>5.189415795117837E-4</v>
      </c>
      <c r="AP156">
        <f t="shared" si="219"/>
        <v>1.0526340368655674E-3</v>
      </c>
    </row>
    <row r="157" spans="1:42" x14ac:dyDescent="0.25">
      <c r="A157" s="2">
        <v>45404</v>
      </c>
      <c r="B157" s="14">
        <v>578</v>
      </c>
      <c r="C157" s="14">
        <v>358</v>
      </c>
      <c r="D157" s="14">
        <v>895</v>
      </c>
      <c r="E157" s="14">
        <v>0</v>
      </c>
      <c r="F157" s="14">
        <v>6089823</v>
      </c>
      <c r="G157" s="14">
        <v>2459038</v>
      </c>
      <c r="H157" s="14">
        <v>1891934</v>
      </c>
      <c r="I157" s="14">
        <v>106</v>
      </c>
      <c r="K157" s="3">
        <f t="shared" si="193"/>
        <v>45404</v>
      </c>
      <c r="L157" s="4">
        <f t="shared" si="190"/>
        <v>9.4912446552223274E-5</v>
      </c>
      <c r="M157" s="4">
        <f t="shared" si="190"/>
        <v>1.4558538745639555E-4</v>
      </c>
      <c r="N157" s="4">
        <f t="shared" si="190"/>
        <v>4.7306089958740633E-4</v>
      </c>
      <c r="O157" s="4">
        <f t="shared" si="188"/>
        <v>0</v>
      </c>
      <c r="Q157" s="3">
        <f t="shared" si="194"/>
        <v>45404</v>
      </c>
      <c r="R157" s="5">
        <f t="shared" si="195"/>
        <v>9.4916951023519956E-5</v>
      </c>
      <c r="S157" s="5">
        <f t="shared" si="195"/>
        <v>1.4559598603754701E-4</v>
      </c>
      <c r="T157" s="5">
        <f t="shared" si="195"/>
        <v>4.7317282819554622E-4</v>
      </c>
      <c r="U157" s="5">
        <f t="shared" si="191"/>
        <v>0</v>
      </c>
      <c r="W157" s="3">
        <f t="shared" si="196"/>
        <v>45404</v>
      </c>
      <c r="X157">
        <f t="shared" si="159"/>
        <v>2.0505017656357174E-2</v>
      </c>
      <c r="Y157">
        <f t="shared" si="160"/>
        <v>2.4448549425613052E-2</v>
      </c>
      <c r="Z157">
        <f t="shared" si="161"/>
        <v>7.7795468175451313E-2</v>
      </c>
      <c r="AA157">
        <f t="shared" si="162"/>
        <v>0.15684247149296957</v>
      </c>
      <c r="AC157">
        <f t="shared" si="163"/>
        <v>1.1923203303379388</v>
      </c>
      <c r="AD157">
        <f t="shared" si="164"/>
        <v>3.7939722598255052</v>
      </c>
      <c r="AE157">
        <f t="shared" si="197"/>
        <v>3.1820075220475204</v>
      </c>
      <c r="AG157" s="3">
        <f t="shared" si="198"/>
        <v>45404</v>
      </c>
      <c r="AH157">
        <f t="shared" si="165"/>
        <v>1.4569076760089914</v>
      </c>
      <c r="AI157">
        <f t="shared" si="166"/>
        <v>1.6029739571520727</v>
      </c>
      <c r="AJ157">
        <f t="shared" si="167"/>
        <v>1.1002577469721422</v>
      </c>
      <c r="AL157" s="3">
        <f t="shared" si="199"/>
        <v>45404</v>
      </c>
      <c r="AM157">
        <f t="shared" ref="AM157:AP157" si="220">X157/(ROW()-ROW(AL$8)+1)</f>
        <v>1.3670011770904782E-4</v>
      </c>
      <c r="AN157">
        <f t="shared" si="220"/>
        <v>1.62990329504087E-4</v>
      </c>
      <c r="AO157">
        <f t="shared" si="220"/>
        <v>5.1863645450300874E-4</v>
      </c>
      <c r="AP157">
        <f t="shared" si="220"/>
        <v>1.0456164766197971E-3</v>
      </c>
    </row>
    <row r="158" spans="1:42" x14ac:dyDescent="0.25">
      <c r="A158" s="2">
        <v>45411</v>
      </c>
      <c r="B158" s="14">
        <v>602</v>
      </c>
      <c r="C158" s="14">
        <v>383</v>
      </c>
      <c r="D158" s="14">
        <v>927</v>
      </c>
      <c r="E158" s="14">
        <v>0</v>
      </c>
      <c r="F158" s="14">
        <v>6089245</v>
      </c>
      <c r="G158" s="14">
        <v>2458680</v>
      </c>
      <c r="H158" s="14">
        <v>1891039</v>
      </c>
      <c r="I158" s="14">
        <v>106</v>
      </c>
      <c r="K158" s="3">
        <f t="shared" si="193"/>
        <v>45411</v>
      </c>
      <c r="L158" s="4">
        <f t="shared" si="190"/>
        <v>9.8862831106319416E-5</v>
      </c>
      <c r="M158" s="4">
        <f t="shared" si="190"/>
        <v>1.557746433045374E-4</v>
      </c>
      <c r="N158" s="4">
        <f t="shared" si="190"/>
        <v>4.9020670647194483E-4</v>
      </c>
      <c r="O158" s="4">
        <f t="shared" si="188"/>
        <v>0</v>
      </c>
      <c r="Q158" s="3">
        <f t="shared" si="194"/>
        <v>45411</v>
      </c>
      <c r="R158" s="5">
        <f t="shared" si="195"/>
        <v>9.8867718358073778E-5</v>
      </c>
      <c r="S158" s="5">
        <f t="shared" si="195"/>
        <v>1.5578677743440937E-4</v>
      </c>
      <c r="T158" s="5">
        <f t="shared" si="195"/>
        <v>4.9032689705989102E-4</v>
      </c>
      <c r="U158" s="5">
        <f t="shared" si="191"/>
        <v>0</v>
      </c>
      <c r="W158" s="3">
        <f t="shared" si="196"/>
        <v>45411</v>
      </c>
      <c r="X158">
        <f t="shared" si="159"/>
        <v>2.0603885374715247E-2</v>
      </c>
      <c r="Y158">
        <f t="shared" si="160"/>
        <v>2.4604336203047462E-2</v>
      </c>
      <c r="Z158">
        <f t="shared" si="161"/>
        <v>7.8285795072511211E-2</v>
      </c>
      <c r="AA158">
        <f t="shared" si="162"/>
        <v>0.15684247149296957</v>
      </c>
      <c r="AC158">
        <f t="shared" si="163"/>
        <v>1.1941600215482417</v>
      </c>
      <c r="AD158">
        <f t="shared" si="164"/>
        <v>3.7995646766984184</v>
      </c>
      <c r="AE158">
        <f t="shared" si="197"/>
        <v>3.1817885443629579</v>
      </c>
      <c r="AG158" s="3">
        <f t="shared" si="198"/>
        <v>45411</v>
      </c>
      <c r="AH158">
        <f t="shared" si="165"/>
        <v>1.4591556123878142</v>
      </c>
      <c r="AI158">
        <f t="shared" si="166"/>
        <v>1.6053367837598849</v>
      </c>
      <c r="AJ158">
        <f t="shared" si="167"/>
        <v>1.1001820300254712</v>
      </c>
      <c r="AL158" s="3">
        <f t="shared" si="199"/>
        <v>45411</v>
      </c>
      <c r="AM158">
        <f t="shared" ref="AM158:AP158" si="221">X158/(ROW()-ROW(AL$8)+1)</f>
        <v>1.3644957201798178E-4</v>
      </c>
      <c r="AN158">
        <f t="shared" si="221"/>
        <v>1.6294262386124146E-4</v>
      </c>
      <c r="AO158">
        <f t="shared" si="221"/>
        <v>5.1844897399014051E-4</v>
      </c>
      <c r="AP158">
        <f t="shared" si="221"/>
        <v>1.0386918641918513E-3</v>
      </c>
    </row>
    <row r="159" spans="1:42" x14ac:dyDescent="0.25">
      <c r="A159" s="2">
        <v>45418</v>
      </c>
      <c r="B159" s="14">
        <v>611</v>
      </c>
      <c r="C159" s="14">
        <v>364</v>
      </c>
      <c r="D159" s="14">
        <v>864</v>
      </c>
      <c r="E159" s="14">
        <v>0</v>
      </c>
      <c r="F159" s="14">
        <v>6088643</v>
      </c>
      <c r="G159" s="14">
        <v>2458297</v>
      </c>
      <c r="H159" s="14">
        <v>1890112</v>
      </c>
      <c r="I159" s="14">
        <v>106</v>
      </c>
      <c r="K159" s="3">
        <f t="shared" si="193"/>
        <v>45418</v>
      </c>
      <c r="L159" s="4">
        <f t="shared" si="190"/>
        <v>1.0035076781476595E-4</v>
      </c>
      <c r="M159" s="4">
        <f t="shared" si="190"/>
        <v>1.4806998503435508E-4</v>
      </c>
      <c r="N159" s="4">
        <f t="shared" si="190"/>
        <v>4.5711576880100226E-4</v>
      </c>
      <c r="O159" s="4">
        <f t="shared" si="188"/>
        <v>0</v>
      </c>
      <c r="Q159" s="3">
        <f t="shared" si="194"/>
        <v>45418</v>
      </c>
      <c r="R159" s="5">
        <f t="shared" si="195"/>
        <v>1.0035580328996221E-4</v>
      </c>
      <c r="S159" s="5">
        <f t="shared" si="195"/>
        <v>1.4808094847684554E-4</v>
      </c>
      <c r="T159" s="5">
        <f t="shared" si="195"/>
        <v>4.5722027806384223E-4</v>
      </c>
      <c r="U159" s="5">
        <f t="shared" si="191"/>
        <v>0</v>
      </c>
      <c r="W159" s="3">
        <f t="shared" si="196"/>
        <v>45418</v>
      </c>
      <c r="X159">
        <f t="shared" si="159"/>
        <v>2.0704241178005209E-2</v>
      </c>
      <c r="Y159">
        <f t="shared" si="160"/>
        <v>2.4752417151524306E-2</v>
      </c>
      <c r="Z159">
        <f t="shared" si="161"/>
        <v>7.8743015350575055E-2</v>
      </c>
      <c r="AA159">
        <f t="shared" si="162"/>
        <v>0.15684247149296957</v>
      </c>
      <c r="AC159">
        <f t="shared" si="163"/>
        <v>1.1955239962051643</v>
      </c>
      <c r="AD159">
        <f t="shared" si="164"/>
        <v>3.8032311676424215</v>
      </c>
      <c r="AE159">
        <f t="shared" si="197"/>
        <v>3.1812252867484458</v>
      </c>
      <c r="AG159" s="3">
        <f t="shared" si="198"/>
        <v>45418</v>
      </c>
      <c r="AH159">
        <f t="shared" si="165"/>
        <v>1.4608222661359633</v>
      </c>
      <c r="AI159">
        <f t="shared" si="166"/>
        <v>1.6068858961663213</v>
      </c>
      <c r="AJ159">
        <f t="shared" si="167"/>
        <v>1.0999872697838269</v>
      </c>
      <c r="AL159" s="3">
        <f t="shared" si="199"/>
        <v>45418</v>
      </c>
      <c r="AM159">
        <f t="shared" ref="AM159:AP159" si="222">X159/(ROW()-ROW(AL$8)+1)</f>
        <v>1.3621211301319218E-4</v>
      </c>
      <c r="AN159">
        <f t="shared" si="222"/>
        <v>1.6284484968108096E-4</v>
      </c>
      <c r="AO159">
        <f t="shared" si="222"/>
        <v>5.1804615362220435E-4</v>
      </c>
      <c r="AP159">
        <f t="shared" si="222"/>
        <v>1.031858365085326E-3</v>
      </c>
    </row>
    <row r="160" spans="1:42" x14ac:dyDescent="0.25">
      <c r="A160" s="2">
        <v>45425</v>
      </c>
      <c r="B160" s="14">
        <v>606</v>
      </c>
      <c r="C160" s="14">
        <v>357</v>
      </c>
      <c r="D160" s="14">
        <v>887</v>
      </c>
      <c r="E160" s="14">
        <v>0</v>
      </c>
      <c r="F160" s="14">
        <v>6088032</v>
      </c>
      <c r="G160" s="14">
        <v>2457933</v>
      </c>
      <c r="H160" s="14">
        <v>1889248</v>
      </c>
      <c r="I160" s="14">
        <v>106</v>
      </c>
      <c r="K160" s="3">
        <f t="shared" si="193"/>
        <v>45425</v>
      </c>
      <c r="L160" s="4">
        <f t="shared" si="190"/>
        <v>9.9539555639654984E-5</v>
      </c>
      <c r="M160" s="4">
        <f t="shared" si="190"/>
        <v>1.4524399159781816E-4</v>
      </c>
      <c r="N160" s="4">
        <f t="shared" si="190"/>
        <v>4.694989752536459E-4</v>
      </c>
      <c r="O160" s="4">
        <f t="shared" si="188"/>
        <v>0</v>
      </c>
      <c r="Q160" s="3">
        <f t="shared" si="194"/>
        <v>45425</v>
      </c>
      <c r="R160" s="5">
        <f t="shared" si="195"/>
        <v>9.954451003002583E-5</v>
      </c>
      <c r="S160" s="5">
        <f t="shared" si="195"/>
        <v>1.4525454052777127E-4</v>
      </c>
      <c r="T160" s="5">
        <f t="shared" si="195"/>
        <v>4.6960922440675491E-4</v>
      </c>
      <c r="U160" s="5">
        <f t="shared" si="191"/>
        <v>0</v>
      </c>
      <c r="W160" s="3">
        <f t="shared" si="196"/>
        <v>45425</v>
      </c>
      <c r="X160">
        <f t="shared" si="159"/>
        <v>2.0803785688035235E-2</v>
      </c>
      <c r="Y160">
        <f t="shared" si="160"/>
        <v>2.4897671692052079E-2</v>
      </c>
      <c r="Z160">
        <f t="shared" si="161"/>
        <v>7.9212624574981808E-2</v>
      </c>
      <c r="AA160">
        <f t="shared" si="162"/>
        <v>0.15684247149296957</v>
      </c>
      <c r="AC160">
        <f t="shared" si="163"/>
        <v>1.1967856266838655</v>
      </c>
      <c r="AD160">
        <f t="shared" si="164"/>
        <v>3.8076062579580849</v>
      </c>
      <c r="AE160">
        <f t="shared" si="197"/>
        <v>3.1815273956025512</v>
      </c>
      <c r="AG160" s="3">
        <f t="shared" si="198"/>
        <v>45425</v>
      </c>
      <c r="AH160">
        <f t="shared" si="165"/>
        <v>1.4623638645486867</v>
      </c>
      <c r="AI160">
        <f t="shared" si="166"/>
        <v>1.6087343956691931</v>
      </c>
      <c r="AJ160">
        <f t="shared" si="167"/>
        <v>1.1000917313870302</v>
      </c>
      <c r="AL160" s="3">
        <f t="shared" si="199"/>
        <v>45425</v>
      </c>
      <c r="AM160">
        <f t="shared" ref="AM160:AP160" si="223">X160/(ROW()-ROW(AL$8)+1)</f>
        <v>1.3597245547735447E-4</v>
      </c>
      <c r="AN160">
        <f t="shared" si="223"/>
        <v>1.6272988034020966E-4</v>
      </c>
      <c r="AO160">
        <f t="shared" si="223"/>
        <v>5.1772957238550204E-4</v>
      </c>
      <c r="AP160">
        <f t="shared" si="223"/>
        <v>1.025114192764507E-3</v>
      </c>
    </row>
    <row r="161" spans="1:42" x14ac:dyDescent="0.25">
      <c r="A161" s="2">
        <v>45432</v>
      </c>
      <c r="B161" s="14">
        <v>620</v>
      </c>
      <c r="C161" s="14">
        <v>399</v>
      </c>
      <c r="D161" s="14">
        <v>908</v>
      </c>
      <c r="E161" s="14">
        <v>0</v>
      </c>
      <c r="F161" s="14">
        <v>6087426</v>
      </c>
      <c r="G161" s="14">
        <v>2457576</v>
      </c>
      <c r="H161" s="14">
        <v>1888361</v>
      </c>
      <c r="I161" s="14">
        <v>106</v>
      </c>
      <c r="K161" s="3">
        <f t="shared" si="193"/>
        <v>45432</v>
      </c>
      <c r="L161" s="4">
        <f t="shared" si="190"/>
        <v>1.0184928736710721E-4</v>
      </c>
      <c r="M161" s="4">
        <f t="shared" si="190"/>
        <v>1.6235510112403443E-4</v>
      </c>
      <c r="N161" s="4">
        <f t="shared" si="190"/>
        <v>4.8084026306410691E-4</v>
      </c>
      <c r="O161" s="4">
        <f t="shared" si="188"/>
        <v>0</v>
      </c>
      <c r="Q161" s="3">
        <f t="shared" si="194"/>
        <v>45432</v>
      </c>
      <c r="R161" s="5">
        <f t="shared" si="195"/>
        <v>1.0185447435798309E-4</v>
      </c>
      <c r="S161" s="5">
        <f t="shared" si="195"/>
        <v>1.6236828214017643E-4</v>
      </c>
      <c r="T161" s="5">
        <f t="shared" si="195"/>
        <v>4.8095590381464973E-4</v>
      </c>
      <c r="U161" s="5">
        <f t="shared" si="191"/>
        <v>0</v>
      </c>
      <c r="W161" s="3">
        <f t="shared" si="196"/>
        <v>45432</v>
      </c>
      <c r="X161">
        <f t="shared" si="159"/>
        <v>2.0905640162393217E-2</v>
      </c>
      <c r="Y161">
        <f t="shared" si="160"/>
        <v>2.5060039974192254E-2</v>
      </c>
      <c r="Z161">
        <f t="shared" si="161"/>
        <v>7.9693580478796461E-2</v>
      </c>
      <c r="AA161">
        <f t="shared" si="162"/>
        <v>0.15684247149296957</v>
      </c>
      <c r="AC161">
        <f t="shared" si="163"/>
        <v>1.1987214827925869</v>
      </c>
      <c r="AD161">
        <f t="shared" si="164"/>
        <v>3.8120612360943542</v>
      </c>
      <c r="AE161">
        <f t="shared" si="197"/>
        <v>3.1801058801529378</v>
      </c>
      <c r="AG161" s="3">
        <f t="shared" si="198"/>
        <v>45432</v>
      </c>
      <c r="AH161">
        <f t="shared" si="165"/>
        <v>1.4647293057415294</v>
      </c>
      <c r="AI161">
        <f t="shared" si="166"/>
        <v>1.6106166482116642</v>
      </c>
      <c r="AJ161">
        <f t="shared" si="167"/>
        <v>1.0996002072862727</v>
      </c>
      <c r="AL161" s="3">
        <f t="shared" si="199"/>
        <v>45432</v>
      </c>
      <c r="AM161">
        <f t="shared" ref="AM161:AP161" si="224">X161/(ROW()-ROW(AL$8)+1)</f>
        <v>1.357509101454105E-4</v>
      </c>
      <c r="AN161">
        <f t="shared" si="224"/>
        <v>1.6272753229994971E-4</v>
      </c>
      <c r="AO161">
        <f t="shared" si="224"/>
        <v>5.1749078232984718E-4</v>
      </c>
      <c r="AP161">
        <f t="shared" si="224"/>
        <v>1.0184576070972049E-3</v>
      </c>
    </row>
    <row r="162" spans="1:42" x14ac:dyDescent="0.25">
      <c r="A162" s="2">
        <v>45439</v>
      </c>
      <c r="B162" s="14">
        <v>621</v>
      </c>
      <c r="C162" s="14">
        <v>344</v>
      </c>
      <c r="D162" s="14">
        <v>914</v>
      </c>
      <c r="E162" s="14">
        <v>0</v>
      </c>
      <c r="F162" s="14">
        <v>6086806</v>
      </c>
      <c r="G162" s="14">
        <v>2457177</v>
      </c>
      <c r="H162" s="14">
        <v>1887453</v>
      </c>
      <c r="I162" s="14">
        <v>106</v>
      </c>
      <c r="K162" s="3">
        <f t="shared" si="193"/>
        <v>45439</v>
      </c>
      <c r="L162" s="4">
        <f t="shared" si="190"/>
        <v>1.0202395147800012E-4</v>
      </c>
      <c r="M162" s="4">
        <f t="shared" si="190"/>
        <v>1.3999805467819371E-4</v>
      </c>
      <c r="N162" s="4">
        <f t="shared" si="190"/>
        <v>4.842504687533941E-4</v>
      </c>
      <c r="O162" s="4">
        <f t="shared" si="188"/>
        <v>0</v>
      </c>
      <c r="Q162" s="3">
        <f t="shared" si="194"/>
        <v>45439</v>
      </c>
      <c r="R162" s="5">
        <f t="shared" si="195"/>
        <v>1.0202915627530854E-4</v>
      </c>
      <c r="S162" s="5">
        <f t="shared" si="195"/>
        <v>1.4000785532061787E-4</v>
      </c>
      <c r="T162" s="5">
        <f t="shared" si="195"/>
        <v>4.8436775587744655E-4</v>
      </c>
      <c r="U162" s="5">
        <f t="shared" si="191"/>
        <v>0</v>
      </c>
      <c r="W162" s="3">
        <f t="shared" si="196"/>
        <v>45439</v>
      </c>
      <c r="X162">
        <f t="shared" si="159"/>
        <v>2.1007669318668525E-2</v>
      </c>
      <c r="Y162">
        <f t="shared" si="160"/>
        <v>2.5200047829512871E-2</v>
      </c>
      <c r="Z162">
        <f t="shared" si="161"/>
        <v>8.0177948234673904E-2</v>
      </c>
      <c r="AA162">
        <f t="shared" si="162"/>
        <v>0.15684247149296957</v>
      </c>
      <c r="AC162">
        <f t="shared" si="163"/>
        <v>1.1995641899750762</v>
      </c>
      <c r="AD162">
        <f t="shared" si="164"/>
        <v>3.8166036897497975</v>
      </c>
      <c r="AE162">
        <f t="shared" si="197"/>
        <v>3.1816585737100875</v>
      </c>
      <c r="AG162" s="3">
        <f t="shared" si="198"/>
        <v>45439</v>
      </c>
      <c r="AH162">
        <f t="shared" si="165"/>
        <v>1.4657590177505904</v>
      </c>
      <c r="AI162">
        <f t="shared" si="166"/>
        <v>1.612535859637733</v>
      </c>
      <c r="AJ162">
        <f t="shared" si="167"/>
        <v>1.1001370894598976</v>
      </c>
      <c r="AL162" s="3">
        <f t="shared" si="199"/>
        <v>45439</v>
      </c>
      <c r="AM162">
        <f t="shared" ref="AM162:AP162" si="225">X162/(ROW()-ROW(AL$8)+1)</f>
        <v>1.3553335044302274E-4</v>
      </c>
      <c r="AN162">
        <f t="shared" si="225"/>
        <v>1.6258095373879273E-4</v>
      </c>
      <c r="AO162">
        <f t="shared" si="225"/>
        <v>5.1727708538499293E-4</v>
      </c>
      <c r="AP162">
        <f t="shared" si="225"/>
        <v>1.0118869128578681E-3</v>
      </c>
    </row>
    <row r="163" spans="1:42" x14ac:dyDescent="0.25">
      <c r="A163" s="2">
        <v>45446</v>
      </c>
      <c r="B163" s="14">
        <v>594</v>
      </c>
      <c r="C163" s="14">
        <v>378</v>
      </c>
      <c r="D163" s="14">
        <v>865</v>
      </c>
      <c r="E163" s="14">
        <v>0</v>
      </c>
      <c r="F163" s="14">
        <v>6086185</v>
      </c>
      <c r="G163" s="14">
        <v>2456833</v>
      </c>
      <c r="H163" s="14">
        <v>1886539</v>
      </c>
      <c r="I163" s="14">
        <v>106</v>
      </c>
      <c r="K163" s="3">
        <f t="shared" si="193"/>
        <v>45446</v>
      </c>
      <c r="L163" s="4">
        <f t="shared" si="190"/>
        <v>9.7598084842968137E-5</v>
      </c>
      <c r="M163" s="4">
        <f t="shared" si="190"/>
        <v>1.5385661133662727E-4</v>
      </c>
      <c r="N163" s="4">
        <f t="shared" si="190"/>
        <v>4.5851159186213487E-4</v>
      </c>
      <c r="O163" s="4">
        <f t="shared" si="188"/>
        <v>0</v>
      </c>
      <c r="Q163" s="3">
        <f t="shared" si="194"/>
        <v>45446</v>
      </c>
      <c r="R163" s="5">
        <f t="shared" si="195"/>
        <v>9.760284784598971E-5</v>
      </c>
      <c r="S163" s="5">
        <f t="shared" si="195"/>
        <v>1.5386844847919021E-4</v>
      </c>
      <c r="T163" s="5">
        <f t="shared" si="195"/>
        <v>4.5861674044455882E-4</v>
      </c>
      <c r="U163" s="5">
        <f t="shared" si="191"/>
        <v>0</v>
      </c>
      <c r="W163" s="3">
        <f t="shared" si="196"/>
        <v>45446</v>
      </c>
      <c r="X163">
        <f t="shared" si="159"/>
        <v>2.1105272166514515E-2</v>
      </c>
      <c r="Y163">
        <f t="shared" si="160"/>
        <v>2.5353916277992061E-2</v>
      </c>
      <c r="Z163">
        <f t="shared" si="161"/>
        <v>8.0636564975118466E-2</v>
      </c>
      <c r="AA163">
        <f t="shared" si="162"/>
        <v>0.15684247149296957</v>
      </c>
      <c r="AC163">
        <f t="shared" si="163"/>
        <v>1.2013072410512866</v>
      </c>
      <c r="AD163">
        <f t="shared" si="164"/>
        <v>3.8206834926798958</v>
      </c>
      <c r="AE163">
        <f t="shared" si="197"/>
        <v>3.1804382443714765</v>
      </c>
      <c r="AG163" s="3">
        <f t="shared" si="198"/>
        <v>45446</v>
      </c>
      <c r="AH163">
        <f t="shared" si="165"/>
        <v>1.4678888686203535</v>
      </c>
      <c r="AI163">
        <f t="shared" si="166"/>
        <v>1.6142595986108697</v>
      </c>
      <c r="AJ163">
        <f t="shared" si="167"/>
        <v>1.0997151304295181</v>
      </c>
      <c r="AL163" s="3">
        <f t="shared" si="199"/>
        <v>45446</v>
      </c>
      <c r="AM163">
        <f t="shared" ref="AM163:AP163" si="226">X163/(ROW()-ROW(AL$8)+1)</f>
        <v>1.3529020619560588E-4</v>
      </c>
      <c r="AN163">
        <f t="shared" si="226"/>
        <v>1.6252510434610295E-4</v>
      </c>
      <c r="AO163">
        <f t="shared" si="226"/>
        <v>5.1690105753281071E-4</v>
      </c>
      <c r="AP163">
        <f t="shared" si="226"/>
        <v>1.0054004582882665E-3</v>
      </c>
    </row>
    <row r="164" spans="1:42" x14ac:dyDescent="0.25">
      <c r="A164" s="2">
        <v>45453</v>
      </c>
      <c r="B164" s="14">
        <v>565</v>
      </c>
      <c r="C164" s="14">
        <v>358</v>
      </c>
      <c r="D164" s="14">
        <v>843</v>
      </c>
      <c r="E164" s="14">
        <v>0</v>
      </c>
      <c r="F164" s="14">
        <v>6085591</v>
      </c>
      <c r="G164" s="14">
        <v>2456455</v>
      </c>
      <c r="H164" s="14">
        <v>1885674</v>
      </c>
      <c r="I164" s="14">
        <v>106</v>
      </c>
      <c r="K164" s="3">
        <f t="shared" si="193"/>
        <v>45453</v>
      </c>
      <c r="L164" s="4">
        <f t="shared" si="190"/>
        <v>9.2842256405335159E-5</v>
      </c>
      <c r="M164" s="4">
        <f t="shared" si="190"/>
        <v>1.4573847271779863E-4</v>
      </c>
      <c r="N164" s="4">
        <f t="shared" si="190"/>
        <v>4.4705500526602158E-4</v>
      </c>
      <c r="O164" s="4">
        <f t="shared" si="188"/>
        <v>0</v>
      </c>
      <c r="Q164" s="3">
        <f t="shared" si="194"/>
        <v>45453</v>
      </c>
      <c r="R164" s="5">
        <f t="shared" si="195"/>
        <v>9.2846566514441585E-5</v>
      </c>
      <c r="S164" s="5">
        <f t="shared" si="195"/>
        <v>1.457490936009575E-4</v>
      </c>
      <c r="T164" s="5">
        <f t="shared" si="195"/>
        <v>4.4715496414737284E-4</v>
      </c>
      <c r="U164" s="5">
        <f t="shared" si="191"/>
        <v>0</v>
      </c>
      <c r="W164" s="3">
        <f t="shared" si="196"/>
        <v>45453</v>
      </c>
      <c r="X164">
        <f t="shared" si="159"/>
        <v>2.1198118733028955E-2</v>
      </c>
      <c r="Y164">
        <f t="shared" si="160"/>
        <v>2.5499665371593018E-2</v>
      </c>
      <c r="Z164">
        <f t="shared" si="161"/>
        <v>8.1083719939265844E-2</v>
      </c>
      <c r="AA164">
        <f t="shared" si="162"/>
        <v>0.15684247149296957</v>
      </c>
      <c r="AC164">
        <f t="shared" si="163"/>
        <v>1.2029211503500916</v>
      </c>
      <c r="AD164">
        <f t="shared" si="164"/>
        <v>3.8250432012595845</v>
      </c>
      <c r="AE164">
        <f t="shared" si="197"/>
        <v>3.1797954505549799</v>
      </c>
      <c r="AG164" s="3">
        <f t="shared" si="198"/>
        <v>45453</v>
      </c>
      <c r="AH164">
        <f t="shared" si="165"/>
        <v>1.4698609199105843</v>
      </c>
      <c r="AI164">
        <f t="shared" si="166"/>
        <v>1.6161015992464607</v>
      </c>
      <c r="AJ164">
        <f t="shared" si="167"/>
        <v>1.0994928685802277</v>
      </c>
      <c r="AL164" s="3">
        <f t="shared" si="199"/>
        <v>45453</v>
      </c>
      <c r="AM164">
        <f t="shared" ref="AM164:AP164" si="227">X164/(ROW()-ROW(AL$8)+1)</f>
        <v>1.350198645415857E-4</v>
      </c>
      <c r="AN164">
        <f t="shared" si="227"/>
        <v>1.6241825077447782E-4</v>
      </c>
      <c r="AO164">
        <f t="shared" si="227"/>
        <v>5.1645681489978241E-4</v>
      </c>
      <c r="AP164">
        <f t="shared" si="227"/>
        <v>9.9899663371318202E-4</v>
      </c>
    </row>
    <row r="165" spans="1:42" x14ac:dyDescent="0.25">
      <c r="A165" s="2">
        <v>45460</v>
      </c>
      <c r="B165" s="14">
        <v>629</v>
      </c>
      <c r="C165" s="14">
        <v>371</v>
      </c>
      <c r="D165" s="14">
        <v>952</v>
      </c>
      <c r="E165" s="14">
        <v>0</v>
      </c>
      <c r="F165" s="14">
        <v>6085026</v>
      </c>
      <c r="G165" s="14">
        <v>2456097</v>
      </c>
      <c r="H165" s="14">
        <v>1884831</v>
      </c>
      <c r="I165" s="14">
        <v>106</v>
      </c>
      <c r="K165" s="3">
        <f t="shared" si="193"/>
        <v>45460</v>
      </c>
      <c r="L165" s="4">
        <f t="shared" si="190"/>
        <v>1.0336849834331028E-4</v>
      </c>
      <c r="M165" s="4">
        <f t="shared" si="190"/>
        <v>1.510526660795563E-4</v>
      </c>
      <c r="N165" s="4">
        <f t="shared" si="190"/>
        <v>5.0508507128755838E-4</v>
      </c>
      <c r="O165" s="4">
        <f t="shared" si="188"/>
        <v>0</v>
      </c>
      <c r="Q165" s="3">
        <f t="shared" si="194"/>
        <v>45460</v>
      </c>
      <c r="R165" s="5">
        <f t="shared" si="195"/>
        <v>1.0337384123477832E-4</v>
      </c>
      <c r="S165" s="5">
        <f t="shared" si="195"/>
        <v>1.5106407568245636E-4</v>
      </c>
      <c r="T165" s="5">
        <f t="shared" si="195"/>
        <v>5.0521266971935072E-4</v>
      </c>
      <c r="U165" s="5">
        <f t="shared" si="191"/>
        <v>0</v>
      </c>
      <c r="W165" s="3">
        <f t="shared" si="196"/>
        <v>45460</v>
      </c>
      <c r="X165">
        <f t="shared" si="159"/>
        <v>2.1301492574263732E-2</v>
      </c>
      <c r="Y165">
        <f t="shared" si="160"/>
        <v>2.5650729447275474E-2</v>
      </c>
      <c r="Z165">
        <f t="shared" si="161"/>
        <v>8.1588932608985199E-2</v>
      </c>
      <c r="AA165">
        <f t="shared" si="162"/>
        <v>0.15684247149296957</v>
      </c>
      <c r="AC165">
        <f t="shared" si="163"/>
        <v>1.2041752171989324</v>
      </c>
      <c r="AD165">
        <f t="shared" si="164"/>
        <v>3.8301979227296119</v>
      </c>
      <c r="AE165">
        <f t="shared" si="197"/>
        <v>3.1807646163314578</v>
      </c>
      <c r="AG165" s="3">
        <f t="shared" si="198"/>
        <v>45460</v>
      </c>
      <c r="AH165">
        <f t="shared" si="165"/>
        <v>1.4713932762512556</v>
      </c>
      <c r="AI165">
        <f t="shared" si="166"/>
        <v>1.6182794971610877</v>
      </c>
      <c r="AJ165">
        <f t="shared" si="167"/>
        <v>1.0998279816012628</v>
      </c>
      <c r="AL165" s="3">
        <f t="shared" si="199"/>
        <v>45460</v>
      </c>
      <c r="AM165">
        <f t="shared" ref="AM165:AP165" si="228">X165/(ROW()-ROW(AL$8)+1)</f>
        <v>1.3481957325483374E-4</v>
      </c>
      <c r="AN165">
        <f t="shared" si="228"/>
        <v>1.623463889068068E-4</v>
      </c>
      <c r="AO165">
        <f t="shared" si="228"/>
        <v>5.1638564942395695E-4</v>
      </c>
      <c r="AP165">
        <f t="shared" si="228"/>
        <v>9.9267387020866805E-4</v>
      </c>
    </row>
    <row r="166" spans="1:42" x14ac:dyDescent="0.25">
      <c r="A166" s="2">
        <v>45467</v>
      </c>
      <c r="B166" s="14">
        <v>593</v>
      </c>
      <c r="C166" s="14">
        <v>372</v>
      </c>
      <c r="D166" s="14">
        <v>964</v>
      </c>
      <c r="E166" s="14">
        <v>0</v>
      </c>
      <c r="F166" s="14">
        <v>6084397</v>
      </c>
      <c r="G166" s="14">
        <v>2455726</v>
      </c>
      <c r="H166" s="14">
        <v>1883879</v>
      </c>
      <c r="I166" s="14">
        <v>106</v>
      </c>
      <c r="K166" s="3">
        <f t="shared" si="193"/>
        <v>45467</v>
      </c>
      <c r="L166" s="4">
        <f t="shared" si="190"/>
        <v>9.7462410819017893E-5</v>
      </c>
      <c r="M166" s="4">
        <f t="shared" si="190"/>
        <v>1.5148269798829348E-4</v>
      </c>
      <c r="N166" s="4">
        <f t="shared" si="190"/>
        <v>5.1171014698927055E-4</v>
      </c>
      <c r="O166" s="4">
        <f t="shared" si="188"/>
        <v>0</v>
      </c>
      <c r="Q166" s="3">
        <f t="shared" si="194"/>
        <v>45467</v>
      </c>
      <c r="R166" s="5">
        <f t="shared" si="195"/>
        <v>9.7467160588362358E-5</v>
      </c>
      <c r="S166" s="5">
        <f t="shared" si="195"/>
        <v>1.5149417265097697E-4</v>
      </c>
      <c r="T166" s="5">
        <f t="shared" si="195"/>
        <v>5.1184111530696902E-4</v>
      </c>
      <c r="U166" s="5">
        <f t="shared" si="191"/>
        <v>0</v>
      </c>
      <c r="W166" s="3">
        <f t="shared" si="196"/>
        <v>45467</v>
      </c>
      <c r="X166">
        <f t="shared" si="159"/>
        <v>2.1398959734852094E-2</v>
      </c>
      <c r="Y166">
        <f t="shared" si="160"/>
        <v>2.580222361992645E-2</v>
      </c>
      <c r="Z166">
        <f t="shared" si="161"/>
        <v>8.210077372429217E-2</v>
      </c>
      <c r="AA166">
        <f t="shared" si="162"/>
        <v>0.15684247149296957</v>
      </c>
      <c r="AC166">
        <f t="shared" si="163"/>
        <v>1.2057699972163993</v>
      </c>
      <c r="AD166">
        <f t="shared" si="164"/>
        <v>3.8366712560599914</v>
      </c>
      <c r="AE166">
        <f t="shared" si="197"/>
        <v>3.1819262918443849</v>
      </c>
      <c r="AG166" s="3">
        <f t="shared" si="198"/>
        <v>45467</v>
      </c>
      <c r="AH166">
        <f t="shared" si="165"/>
        <v>1.473341953288688</v>
      </c>
      <c r="AI166">
        <f t="shared" si="166"/>
        <v>1.621014515773227</v>
      </c>
      <c r="AJ166">
        <f t="shared" si="167"/>
        <v>1.1002296596217294</v>
      </c>
      <c r="AL166" s="3">
        <f t="shared" si="199"/>
        <v>45467</v>
      </c>
      <c r="AM166">
        <f t="shared" ref="AM166:AP166" si="229">X166/(ROW()-ROW(AL$8)+1)</f>
        <v>1.3458465242045342E-4</v>
      </c>
      <c r="AN166">
        <f t="shared" si="229"/>
        <v>1.6227813597438019E-4</v>
      </c>
      <c r="AO166">
        <f t="shared" si="229"/>
        <v>5.1635706744837843E-4</v>
      </c>
      <c r="AP166">
        <f t="shared" si="229"/>
        <v>9.8643063832056324E-4</v>
      </c>
    </row>
    <row r="167" spans="1:42" x14ac:dyDescent="0.25">
      <c r="A167" s="2">
        <v>45474</v>
      </c>
      <c r="B167" s="14">
        <v>522</v>
      </c>
      <c r="C167" s="14">
        <v>311</v>
      </c>
      <c r="D167" s="14">
        <v>747</v>
      </c>
      <c r="E167" s="14">
        <v>0</v>
      </c>
      <c r="F167" s="14">
        <v>6083804</v>
      </c>
      <c r="G167" s="14">
        <v>2455354</v>
      </c>
      <c r="H167" s="14">
        <v>1882915</v>
      </c>
      <c r="I167" s="14">
        <v>106</v>
      </c>
      <c r="K167" s="3">
        <f t="shared" si="193"/>
        <v>45474</v>
      </c>
      <c r="L167" s="4">
        <f t="shared" si="190"/>
        <v>8.5801580721535408E-5</v>
      </c>
      <c r="M167" s="4">
        <f t="shared" si="190"/>
        <v>1.2666198030915297E-4</v>
      </c>
      <c r="N167" s="4">
        <f t="shared" si="190"/>
        <v>3.9672529030784716E-4</v>
      </c>
      <c r="O167" s="4">
        <f t="shared" si="188"/>
        <v>0</v>
      </c>
      <c r="Q167" s="3">
        <f t="shared" si="194"/>
        <v>45474</v>
      </c>
      <c r="R167" s="5">
        <f t="shared" si="195"/>
        <v>8.5805261887773643E-5</v>
      </c>
      <c r="S167" s="5">
        <f t="shared" si="195"/>
        <v>1.2667000261524426E-4</v>
      </c>
      <c r="T167" s="5">
        <f t="shared" si="195"/>
        <v>3.9680400660571294E-4</v>
      </c>
      <c r="U167" s="5">
        <f t="shared" si="191"/>
        <v>0</v>
      </c>
      <c r="W167" s="3">
        <f t="shared" si="196"/>
        <v>45474</v>
      </c>
      <c r="X167">
        <f t="shared" si="159"/>
        <v>2.1484764996739868E-2</v>
      </c>
      <c r="Y167">
        <f t="shared" si="160"/>
        <v>2.5928893622541693E-2</v>
      </c>
      <c r="Z167">
        <f t="shared" si="161"/>
        <v>8.2497577730897886E-2</v>
      </c>
      <c r="AA167">
        <f t="shared" si="162"/>
        <v>0.15684247149296957</v>
      </c>
      <c r="AC167">
        <f t="shared" si="163"/>
        <v>1.2068502320819514</v>
      </c>
      <c r="AD167">
        <f t="shared" si="164"/>
        <v>3.8398175518054862</v>
      </c>
      <c r="AE167">
        <f t="shared" si="197"/>
        <v>3.1816852246706473</v>
      </c>
      <c r="AG167" s="3">
        <f t="shared" si="198"/>
        <v>45474</v>
      </c>
      <c r="AH167">
        <f t="shared" si="165"/>
        <v>1.4746619026575538</v>
      </c>
      <c r="AI167">
        <f t="shared" si="166"/>
        <v>1.6223438428731987</v>
      </c>
      <c r="AJ167">
        <f t="shared" si="167"/>
        <v>1.1001463046882141</v>
      </c>
      <c r="AL167" s="3">
        <f t="shared" si="199"/>
        <v>45474</v>
      </c>
      <c r="AM167">
        <f t="shared" ref="AM167:AP167" si="230">X167/(ROW()-ROW(AL$8)+1)</f>
        <v>1.3427978122962418E-4</v>
      </c>
      <c r="AN167">
        <f t="shared" si="230"/>
        <v>1.6205558514088559E-4</v>
      </c>
      <c r="AO167">
        <f t="shared" si="230"/>
        <v>5.1560986081811177E-4</v>
      </c>
      <c r="AP167">
        <f t="shared" si="230"/>
        <v>9.802654468310597E-4</v>
      </c>
    </row>
    <row r="168" spans="1:42" x14ac:dyDescent="0.25">
      <c r="A168" s="2">
        <v>45481</v>
      </c>
      <c r="B168" s="14">
        <v>597</v>
      </c>
      <c r="C168" s="14">
        <v>376</v>
      </c>
      <c r="D168" s="14">
        <v>853</v>
      </c>
      <c r="E168" s="14">
        <v>0</v>
      </c>
      <c r="F168" s="14">
        <v>6083282</v>
      </c>
      <c r="G168" s="14">
        <v>2455043</v>
      </c>
      <c r="H168" s="14">
        <v>1882168</v>
      </c>
      <c r="I168" s="14">
        <v>106</v>
      </c>
      <c r="K168" s="3">
        <f t="shared" si="193"/>
        <v>45481</v>
      </c>
      <c r="L168" s="4">
        <f t="shared" si="190"/>
        <v>9.813781442320116E-5</v>
      </c>
      <c r="M168" s="4">
        <f t="shared" si="190"/>
        <v>1.5315414027371416E-4</v>
      </c>
      <c r="N168" s="4">
        <f t="shared" si="190"/>
        <v>4.5320077697633793E-4</v>
      </c>
      <c r="O168" s="4">
        <f t="shared" si="188"/>
        <v>0</v>
      </c>
      <c r="Q168" s="3">
        <f t="shared" si="194"/>
        <v>45481</v>
      </c>
      <c r="R168" s="5">
        <f t="shared" si="195"/>
        <v>9.8142630253638378E-5</v>
      </c>
      <c r="S168" s="5">
        <f t="shared" si="195"/>
        <v>1.5316586956667572E-4</v>
      </c>
      <c r="T168" s="5">
        <f t="shared" si="195"/>
        <v>4.5330350348675821E-4</v>
      </c>
      <c r="U168" s="5">
        <f t="shared" si="191"/>
        <v>0</v>
      </c>
      <c r="W168" s="3">
        <f t="shared" si="196"/>
        <v>45481</v>
      </c>
      <c r="X168">
        <f t="shared" si="159"/>
        <v>2.1582907626993508E-2</v>
      </c>
      <c r="Y168">
        <f t="shared" si="160"/>
        <v>2.6082059492108369E-2</v>
      </c>
      <c r="Z168">
        <f t="shared" si="161"/>
        <v>8.2950881234384641E-2</v>
      </c>
      <c r="AA168">
        <f t="shared" si="162"/>
        <v>0.15684247149296957</v>
      </c>
      <c r="AC168">
        <f t="shared" si="163"/>
        <v>1.2084590242830777</v>
      </c>
      <c r="AD168">
        <f t="shared" si="164"/>
        <v>3.8433598784734118</v>
      </c>
      <c r="AE168">
        <f t="shared" si="197"/>
        <v>3.1803808000469838</v>
      </c>
      <c r="AG168" s="3">
        <f t="shared" si="198"/>
        <v>45481</v>
      </c>
      <c r="AH168">
        <f t="shared" si="165"/>
        <v>1.4766277013169291</v>
      </c>
      <c r="AI168">
        <f t="shared" si="166"/>
        <v>1.6238404951962895</v>
      </c>
      <c r="AJ168">
        <f t="shared" si="167"/>
        <v>1.0996952676345357</v>
      </c>
      <c r="AL168" s="3">
        <f t="shared" si="199"/>
        <v>45481</v>
      </c>
      <c r="AM168">
        <f t="shared" ref="AM168:AP168" si="231">X168/(ROW()-ROW(AL$8)+1)</f>
        <v>1.3405532687573606E-4</v>
      </c>
      <c r="AN168">
        <f t="shared" si="231"/>
        <v>1.6200036951620104E-4</v>
      </c>
      <c r="AO168">
        <f t="shared" si="231"/>
        <v>5.1522286480984252E-4</v>
      </c>
      <c r="AP168">
        <f t="shared" si="231"/>
        <v>9.7417684157123955E-4</v>
      </c>
    </row>
    <row r="169" spans="1:42" x14ac:dyDescent="0.25">
      <c r="A169" s="2">
        <v>45488</v>
      </c>
      <c r="B169" s="14">
        <v>527</v>
      </c>
      <c r="C169" s="14">
        <v>335</v>
      </c>
      <c r="D169" s="14">
        <v>746</v>
      </c>
      <c r="E169" s="14">
        <v>0</v>
      </c>
      <c r="F169" s="14">
        <v>6082685</v>
      </c>
      <c r="G169" s="14">
        <v>2454667</v>
      </c>
      <c r="H169" s="14">
        <v>1881315</v>
      </c>
      <c r="I169" s="14">
        <v>106</v>
      </c>
      <c r="K169" s="3">
        <f t="shared" si="193"/>
        <v>45488</v>
      </c>
      <c r="L169" s="4">
        <f t="shared" si="190"/>
        <v>8.6639370606894818E-5</v>
      </c>
      <c r="M169" s="4">
        <f t="shared" si="190"/>
        <v>1.3647472345536076E-4</v>
      </c>
      <c r="N169" s="4">
        <f t="shared" si="190"/>
        <v>3.9653114975429419E-4</v>
      </c>
      <c r="O169" s="4">
        <f t="shared" si="188"/>
        <v>0</v>
      </c>
      <c r="Q169" s="3">
        <f t="shared" si="194"/>
        <v>45488</v>
      </c>
      <c r="R169" s="5">
        <f t="shared" si="195"/>
        <v>8.6643124013999865E-5</v>
      </c>
      <c r="S169" s="5">
        <f t="shared" si="195"/>
        <v>1.3648403697780307E-4</v>
      </c>
      <c r="T169" s="5">
        <f t="shared" si="195"/>
        <v>3.966097890199044E-4</v>
      </c>
      <c r="U169" s="5">
        <f t="shared" si="191"/>
        <v>0</v>
      </c>
      <c r="W169" s="3">
        <f t="shared" si="196"/>
        <v>45488</v>
      </c>
      <c r="X169">
        <f t="shared" si="159"/>
        <v>2.1669550751007509E-2</v>
      </c>
      <c r="Y169">
        <f t="shared" si="160"/>
        <v>2.6218543529086171E-2</v>
      </c>
      <c r="Z169">
        <f t="shared" si="161"/>
        <v>8.3347491023404552E-2</v>
      </c>
      <c r="AA169">
        <f t="shared" si="162"/>
        <v>0.15684247149296957</v>
      </c>
      <c r="AC169">
        <f t="shared" si="163"/>
        <v>1.2099255693091451</v>
      </c>
      <c r="AD169">
        <f t="shared" si="164"/>
        <v>3.8462952915407982</v>
      </c>
      <c r="AE169">
        <f t="shared" si="197"/>
        <v>3.1789519860605915</v>
      </c>
      <c r="AG169" s="3">
        <f t="shared" si="198"/>
        <v>45488</v>
      </c>
      <c r="AH169">
        <f t="shared" si="165"/>
        <v>1.4784196867853685</v>
      </c>
      <c r="AI169">
        <f t="shared" si="166"/>
        <v>1.625080723215437</v>
      </c>
      <c r="AJ169">
        <f t="shared" si="167"/>
        <v>1.0992012198842969</v>
      </c>
      <c r="AL169" s="3">
        <f t="shared" si="199"/>
        <v>45488</v>
      </c>
      <c r="AM169">
        <f t="shared" ref="AM169:AP169" si="232">X169/(ROW()-ROW(AL$8)+1)</f>
        <v>1.3376265895683647E-4</v>
      </c>
      <c r="AN169">
        <f t="shared" si="232"/>
        <v>1.6184286129065537E-4</v>
      </c>
      <c r="AO169">
        <f t="shared" si="232"/>
        <v>5.1449068532965776E-4</v>
      </c>
      <c r="AP169">
        <f t="shared" si="232"/>
        <v>9.6816340427758989E-4</v>
      </c>
    </row>
    <row r="170" spans="1:42" x14ac:dyDescent="0.25">
      <c r="A170" s="2">
        <v>45495</v>
      </c>
      <c r="B170" s="14">
        <v>547</v>
      </c>
      <c r="C170" s="14">
        <v>347</v>
      </c>
      <c r="D170" s="14">
        <v>799</v>
      </c>
      <c r="E170" s="14">
        <v>0</v>
      </c>
      <c r="F170" s="14">
        <v>6082158</v>
      </c>
      <c r="G170" s="14">
        <v>2454332</v>
      </c>
      <c r="H170" s="14">
        <v>1880569</v>
      </c>
      <c r="I170" s="14">
        <v>106</v>
      </c>
      <c r="K170" s="3">
        <f t="shared" si="193"/>
        <v>45495</v>
      </c>
      <c r="L170" s="4">
        <f t="shared" si="190"/>
        <v>8.993518418955903E-5</v>
      </c>
      <c r="M170" s="4">
        <f t="shared" si="190"/>
        <v>1.4138266542586741E-4</v>
      </c>
      <c r="N170" s="4">
        <f t="shared" si="190"/>
        <v>4.248714086002694E-4</v>
      </c>
      <c r="O170" s="4">
        <f t="shared" si="188"/>
        <v>0</v>
      </c>
      <c r="Q170" s="3">
        <f t="shared" si="194"/>
        <v>45495</v>
      </c>
      <c r="R170" s="5">
        <f t="shared" si="195"/>
        <v>8.9939228600707273E-5</v>
      </c>
      <c r="S170" s="5">
        <f t="shared" si="195"/>
        <v>1.4139266089702556E-4</v>
      </c>
      <c r="T170" s="5">
        <f t="shared" si="195"/>
        <v>4.249616920306522E-4</v>
      </c>
      <c r="U170" s="5">
        <f t="shared" si="191"/>
        <v>0</v>
      </c>
      <c r="W170" s="3">
        <f t="shared" si="196"/>
        <v>45495</v>
      </c>
      <c r="X170">
        <f t="shared" si="159"/>
        <v>2.1759489979608217E-2</v>
      </c>
      <c r="Y170">
        <f t="shared" si="160"/>
        <v>2.6359936189983196E-2</v>
      </c>
      <c r="Z170">
        <f t="shared" si="161"/>
        <v>8.3772452715435208E-2</v>
      </c>
      <c r="AA170">
        <f t="shared" si="162"/>
        <v>0.15684247149296957</v>
      </c>
      <c r="AC170">
        <f t="shared" si="163"/>
        <v>1.2114225202284732</v>
      </c>
      <c r="AD170">
        <f t="shared" si="164"/>
        <v>3.8499272176848853</v>
      </c>
      <c r="AE170">
        <f t="shared" si="197"/>
        <v>3.1780218325137231</v>
      </c>
      <c r="AG170" s="3">
        <f t="shared" si="198"/>
        <v>45495</v>
      </c>
      <c r="AH170">
        <f t="shared" si="165"/>
        <v>1.4802488255071411</v>
      </c>
      <c r="AI170">
        <f t="shared" si="166"/>
        <v>1.6266152318055287</v>
      </c>
      <c r="AJ170">
        <f t="shared" si="167"/>
        <v>1.0988795963058722</v>
      </c>
      <c r="AL170" s="3">
        <f t="shared" si="199"/>
        <v>45495</v>
      </c>
      <c r="AM170">
        <f t="shared" ref="AM170:AP170" si="233">X170/(ROW()-ROW(AL$8)+1)</f>
        <v>1.3349380355587865E-4</v>
      </c>
      <c r="AN170">
        <f t="shared" si="233"/>
        <v>1.6171739993854723E-4</v>
      </c>
      <c r="AO170">
        <f t="shared" si="233"/>
        <v>5.1394142770205646E-4</v>
      </c>
      <c r="AP170">
        <f t="shared" si="233"/>
        <v>9.6222375149061085E-4</v>
      </c>
    </row>
    <row r="171" spans="1:42" x14ac:dyDescent="0.25">
      <c r="A171" s="2">
        <v>45502</v>
      </c>
      <c r="B171" s="14">
        <v>561</v>
      </c>
      <c r="C171" s="14">
        <v>329</v>
      </c>
      <c r="D171" s="14">
        <v>760</v>
      </c>
      <c r="E171" s="14">
        <v>0</v>
      </c>
      <c r="F171" s="14">
        <v>6081611</v>
      </c>
      <c r="G171" s="14">
        <v>2453985</v>
      </c>
      <c r="H171" s="14">
        <v>1879770</v>
      </c>
      <c r="I171" s="14">
        <v>106</v>
      </c>
      <c r="K171" s="3">
        <f t="shared" si="193"/>
        <v>45502</v>
      </c>
      <c r="L171" s="4">
        <f t="shared" si="190"/>
        <v>9.2245294873348526E-5</v>
      </c>
      <c r="M171" s="4">
        <f t="shared" si="190"/>
        <v>1.3406764915025967E-4</v>
      </c>
      <c r="N171" s="4">
        <f t="shared" si="190"/>
        <v>4.043047819680067E-4</v>
      </c>
      <c r="O171" s="4">
        <f t="shared" si="188"/>
        <v>0</v>
      </c>
      <c r="Q171" s="3">
        <f t="shared" si="194"/>
        <v>45502</v>
      </c>
      <c r="R171" s="5">
        <f t="shared" si="195"/>
        <v>9.2249549732269909E-5</v>
      </c>
      <c r="S171" s="5">
        <f t="shared" si="195"/>
        <v>1.3407663702085415E-4</v>
      </c>
      <c r="T171" s="5">
        <f t="shared" si="195"/>
        <v>4.0438653518253757E-4</v>
      </c>
      <c r="U171" s="5">
        <f t="shared" si="191"/>
        <v>0</v>
      </c>
      <c r="W171" s="3">
        <f t="shared" si="196"/>
        <v>45502</v>
      </c>
      <c r="X171">
        <f t="shared" si="159"/>
        <v>2.1851739529340487E-2</v>
      </c>
      <c r="Y171">
        <f t="shared" si="160"/>
        <v>2.6494012827004049E-2</v>
      </c>
      <c r="Z171">
        <f t="shared" si="161"/>
        <v>8.4176839250617752E-2</v>
      </c>
      <c r="AA171">
        <f t="shared" si="162"/>
        <v>0.15684247149296957</v>
      </c>
      <c r="AC171">
        <f t="shared" si="163"/>
        <v>1.2124441073183372</v>
      </c>
      <c r="AD171">
        <f t="shared" si="164"/>
        <v>3.8521802411928308</v>
      </c>
      <c r="AE171">
        <f t="shared" si="197"/>
        <v>3.1772023287019935</v>
      </c>
      <c r="AG171" s="3">
        <f t="shared" si="198"/>
        <v>45502</v>
      </c>
      <c r="AH171">
        <f t="shared" si="165"/>
        <v>1.481497112594985</v>
      </c>
      <c r="AI171">
        <f t="shared" si="166"/>
        <v>1.6275671465167485</v>
      </c>
      <c r="AJ171">
        <f t="shared" si="167"/>
        <v>1.0985962326081808</v>
      </c>
      <c r="AL171" s="3">
        <f t="shared" si="199"/>
        <v>45502</v>
      </c>
      <c r="AM171">
        <f t="shared" ref="AM171:AP171" si="234">X171/(ROW()-ROW(AL$8)+1)</f>
        <v>1.3324231420329565E-4</v>
      </c>
      <c r="AN171">
        <f t="shared" si="234"/>
        <v>1.6154885870124419E-4</v>
      </c>
      <c r="AO171">
        <f t="shared" si="234"/>
        <v>5.1327341006474243E-4</v>
      </c>
      <c r="AP171">
        <f t="shared" si="234"/>
        <v>9.5635653349371687E-4</v>
      </c>
    </row>
    <row r="172" spans="1:42" x14ac:dyDescent="0.25">
      <c r="A172" s="2">
        <v>45509</v>
      </c>
      <c r="B172" s="14">
        <v>514</v>
      </c>
      <c r="C172" s="14">
        <v>288</v>
      </c>
      <c r="D172" s="14">
        <v>779</v>
      </c>
      <c r="E172" s="14">
        <v>0</v>
      </c>
      <c r="F172" s="14">
        <v>6081050</v>
      </c>
      <c r="G172" s="14">
        <v>2453656</v>
      </c>
      <c r="H172" s="14">
        <v>1879010</v>
      </c>
      <c r="I172" s="14">
        <v>106</v>
      </c>
      <c r="K172" s="3">
        <f t="shared" si="193"/>
        <v>45509</v>
      </c>
      <c r="L172" s="4">
        <f t="shared" si="190"/>
        <v>8.4524876460479693E-5</v>
      </c>
      <c r="M172" s="4">
        <f t="shared" si="190"/>
        <v>1.1737586686968344E-4</v>
      </c>
      <c r="N172" s="4">
        <f t="shared" si="190"/>
        <v>4.1458001820107395E-4</v>
      </c>
      <c r="O172" s="4">
        <f t="shared" si="188"/>
        <v>0</v>
      </c>
      <c r="Q172" s="3">
        <f t="shared" si="194"/>
        <v>45509</v>
      </c>
      <c r="R172" s="5">
        <f t="shared" si="195"/>
        <v>8.4528448889167822E-5</v>
      </c>
      <c r="S172" s="5">
        <f t="shared" si="195"/>
        <v>1.1738275595580423E-4</v>
      </c>
      <c r="T172" s="5">
        <f t="shared" si="195"/>
        <v>4.1466598025638327E-4</v>
      </c>
      <c r="U172" s="5">
        <f t="shared" si="191"/>
        <v>0</v>
      </c>
      <c r="W172" s="3">
        <f t="shared" si="196"/>
        <v>45509</v>
      </c>
      <c r="X172">
        <f t="shared" si="159"/>
        <v>2.1936267978229656E-2</v>
      </c>
      <c r="Y172">
        <f t="shared" si="160"/>
        <v>2.6611395582959853E-2</v>
      </c>
      <c r="Z172">
        <f t="shared" si="161"/>
        <v>8.4591505230874137E-2</v>
      </c>
      <c r="AA172">
        <f t="shared" si="162"/>
        <v>0.15684247149296957</v>
      </c>
      <c r="AC172">
        <f t="shared" si="163"/>
        <v>1.2131231989584539</v>
      </c>
      <c r="AD172">
        <f t="shared" si="164"/>
        <v>3.8562395989521008</v>
      </c>
      <c r="AE172">
        <f t="shared" si="197"/>
        <v>3.178769973456065</v>
      </c>
      <c r="AG172" s="3">
        <f t="shared" si="198"/>
        <v>45509</v>
      </c>
      <c r="AH172">
        <f t="shared" si="165"/>
        <v>1.4823269011996287</v>
      </c>
      <c r="AI172">
        <f t="shared" si="166"/>
        <v>1.6292822472937827</v>
      </c>
      <c r="AJ172">
        <f t="shared" si="167"/>
        <v>1.099138284527674</v>
      </c>
      <c r="AL172" s="3">
        <f t="shared" si="199"/>
        <v>45509</v>
      </c>
      <c r="AM172">
        <f t="shared" ref="AM172:AP172" si="235">X172/(ROW()-ROW(AL$8)+1)</f>
        <v>1.329470786559373E-4</v>
      </c>
      <c r="AN172">
        <f t="shared" si="235"/>
        <v>1.6128118535127184E-4</v>
      </c>
      <c r="AO172">
        <f t="shared" si="235"/>
        <v>5.1267578927802508E-4</v>
      </c>
      <c r="AP172">
        <f t="shared" si="235"/>
        <v>9.5056043329072462E-4</v>
      </c>
    </row>
    <row r="173" spans="1:42" x14ac:dyDescent="0.25">
      <c r="A173" s="2">
        <v>45516</v>
      </c>
      <c r="B173" s="14">
        <v>479</v>
      </c>
      <c r="C173" s="14">
        <v>280</v>
      </c>
      <c r="D173" s="14">
        <v>680</v>
      </c>
      <c r="E173" s="14">
        <v>0</v>
      </c>
      <c r="F173" s="14">
        <v>6080536</v>
      </c>
      <c r="G173" s="14">
        <v>2453368</v>
      </c>
      <c r="H173" s="14">
        <v>1878231</v>
      </c>
      <c r="I173" s="14">
        <v>106</v>
      </c>
      <c r="K173" s="3">
        <f t="shared" si="193"/>
        <v>45516</v>
      </c>
      <c r="L173" s="4">
        <f t="shared" si="190"/>
        <v>7.8775950014932895E-5</v>
      </c>
      <c r="M173" s="4">
        <f t="shared" si="190"/>
        <v>1.1412882209273129E-4</v>
      </c>
      <c r="N173" s="4">
        <f t="shared" si="190"/>
        <v>3.6204279452314441E-4</v>
      </c>
      <c r="O173" s="4">
        <f t="shared" si="188"/>
        <v>0</v>
      </c>
      <c r="Q173" s="3">
        <f t="shared" si="194"/>
        <v>45516</v>
      </c>
      <c r="R173" s="5">
        <f t="shared" si="195"/>
        <v>7.8779053003042994E-5</v>
      </c>
      <c r="S173" s="5">
        <f t="shared" si="195"/>
        <v>1.1413533528230098E-4</v>
      </c>
      <c r="T173" s="5">
        <f t="shared" si="195"/>
        <v>3.6210834783820158E-4</v>
      </c>
      <c r="U173" s="5">
        <f t="shared" si="191"/>
        <v>0</v>
      </c>
      <c r="W173" s="3">
        <f t="shared" si="196"/>
        <v>45516</v>
      </c>
      <c r="X173">
        <f t="shared" si="159"/>
        <v>2.20150470312327E-2</v>
      </c>
      <c r="Y173">
        <f t="shared" si="160"/>
        <v>2.6725530918242153E-2</v>
      </c>
      <c r="Z173">
        <f t="shared" si="161"/>
        <v>8.4953613578712339E-2</v>
      </c>
      <c r="AA173">
        <f t="shared" si="162"/>
        <v>0.15684247149296957</v>
      </c>
      <c r="AC173">
        <f t="shared" si="163"/>
        <v>1.2139665602497556</v>
      </c>
      <c r="AD173">
        <f t="shared" si="164"/>
        <v>3.8588885800783812</v>
      </c>
      <c r="AE173">
        <f t="shared" si="197"/>
        <v>3.1787437203249427</v>
      </c>
      <c r="AG173" s="3">
        <f t="shared" si="198"/>
        <v>45516</v>
      </c>
      <c r="AH173">
        <f t="shared" si="165"/>
        <v>1.4833574124705369</v>
      </c>
      <c r="AI173">
        <f t="shared" si="166"/>
        <v>1.6304014562567417</v>
      </c>
      <c r="AJ173">
        <f t="shared" si="167"/>
        <v>1.0991292068587184</v>
      </c>
      <c r="AL173" s="3">
        <f t="shared" si="199"/>
        <v>45516</v>
      </c>
      <c r="AM173">
        <f t="shared" ref="AM173:AP173" si="236">X173/(ROW()-ROW(AL$8)+1)</f>
        <v>1.3262076524838976E-4</v>
      </c>
      <c r="AN173">
        <f t="shared" si="236"/>
        <v>1.6099717420627803E-4</v>
      </c>
      <c r="AO173">
        <f t="shared" si="236"/>
        <v>5.1176875649826714E-4</v>
      </c>
      <c r="AP173">
        <f t="shared" si="236"/>
        <v>9.4483416562029859E-4</v>
      </c>
    </row>
    <row r="174" spans="1:42" x14ac:dyDescent="0.25">
      <c r="A174" s="2">
        <v>45523</v>
      </c>
      <c r="B174" s="14">
        <v>466</v>
      </c>
      <c r="C174" s="14">
        <v>279</v>
      </c>
      <c r="D174" s="14">
        <v>706</v>
      </c>
      <c r="E174" s="14">
        <v>0</v>
      </c>
      <c r="F174" s="14">
        <v>6080057</v>
      </c>
      <c r="G174" s="14">
        <v>2453088</v>
      </c>
      <c r="H174" s="14">
        <v>1877551</v>
      </c>
      <c r="I174" s="14">
        <v>106</v>
      </c>
      <c r="K174" s="3">
        <f t="shared" si="193"/>
        <v>45523</v>
      </c>
      <c r="L174" s="4">
        <f t="shared" si="190"/>
        <v>7.6644018304433659E-5</v>
      </c>
      <c r="M174" s="4">
        <f t="shared" si="190"/>
        <v>1.1373419950690722E-4</v>
      </c>
      <c r="N174" s="4">
        <f t="shared" si="190"/>
        <v>3.7602174321762767E-4</v>
      </c>
      <c r="O174" s="4">
        <f t="shared" si="188"/>
        <v>0</v>
      </c>
      <c r="Q174" s="3">
        <f t="shared" si="194"/>
        <v>45523</v>
      </c>
      <c r="R174" s="5">
        <f t="shared" si="195"/>
        <v>7.6646955607284476E-5</v>
      </c>
      <c r="S174" s="5">
        <f t="shared" si="195"/>
        <v>1.1374066773139973E-4</v>
      </c>
      <c r="T174" s="5">
        <f t="shared" si="195"/>
        <v>3.7609245712048786E-4</v>
      </c>
      <c r="U174" s="5">
        <f t="shared" si="191"/>
        <v>0</v>
      </c>
      <c r="W174" s="3">
        <f t="shared" si="196"/>
        <v>45523</v>
      </c>
      <c r="X174">
        <f t="shared" si="159"/>
        <v>2.2091693986839984E-2</v>
      </c>
      <c r="Y174">
        <f t="shared" si="160"/>
        <v>2.6839271585973552E-2</v>
      </c>
      <c r="Z174">
        <f t="shared" si="161"/>
        <v>8.5329706035832828E-2</v>
      </c>
      <c r="AA174">
        <f t="shared" si="162"/>
        <v>0.15684247149296957</v>
      </c>
      <c r="AC174">
        <f t="shared" si="163"/>
        <v>1.2149032845539911</v>
      </c>
      <c r="AD174">
        <f t="shared" si="164"/>
        <v>3.8625243535721485</v>
      </c>
      <c r="AE174">
        <f t="shared" si="197"/>
        <v>3.1792854646780695</v>
      </c>
      <c r="AG174" s="3">
        <f t="shared" si="198"/>
        <v>45523</v>
      </c>
      <c r="AH174">
        <f t="shared" si="165"/>
        <v>1.4845020049046507</v>
      </c>
      <c r="AI174">
        <f t="shared" si="166"/>
        <v>1.6319375903730415</v>
      </c>
      <c r="AJ174">
        <f t="shared" si="167"/>
        <v>1.0993165283585187</v>
      </c>
      <c r="AL174" s="3">
        <f t="shared" si="199"/>
        <v>45523</v>
      </c>
      <c r="AM174">
        <f t="shared" ref="AM174:AP174" si="237">X174/(ROW()-ROW(AL$8)+1)</f>
        <v>1.3228559273556877E-4</v>
      </c>
      <c r="AN174">
        <f t="shared" si="237"/>
        <v>1.6071420111361408E-4</v>
      </c>
      <c r="AO174">
        <f t="shared" si="237"/>
        <v>5.1095632356786122E-4</v>
      </c>
      <c r="AP174">
        <f t="shared" si="237"/>
        <v>9.3917647600580574E-4</v>
      </c>
    </row>
    <row r="175" spans="1:42" x14ac:dyDescent="0.25">
      <c r="A175" s="2">
        <v>45530</v>
      </c>
      <c r="B175" s="14">
        <v>454</v>
      </c>
      <c r="C175" s="14">
        <v>279</v>
      </c>
      <c r="D175" s="14">
        <v>709</v>
      </c>
      <c r="E175" s="14">
        <v>0</v>
      </c>
      <c r="F175" s="14">
        <v>6079591</v>
      </c>
      <c r="G175" s="14">
        <v>2452809</v>
      </c>
      <c r="H175" s="14">
        <v>1876845</v>
      </c>
      <c r="I175" s="14">
        <v>106</v>
      </c>
      <c r="K175" s="3">
        <f t="shared" si="193"/>
        <v>45530</v>
      </c>
      <c r="L175" s="4">
        <f t="shared" si="190"/>
        <v>7.4676076071564685E-5</v>
      </c>
      <c r="M175" s="4">
        <f t="shared" si="190"/>
        <v>1.1374713644641715E-4</v>
      </c>
      <c r="N175" s="4">
        <f t="shared" si="190"/>
        <v>3.7776161590328449E-4</v>
      </c>
      <c r="O175" s="4">
        <f t="shared" si="188"/>
        <v>0</v>
      </c>
      <c r="Q175" s="3">
        <f t="shared" si="194"/>
        <v>45530</v>
      </c>
      <c r="R175" s="5">
        <f t="shared" si="195"/>
        <v>7.4678864468576494E-5</v>
      </c>
      <c r="S175" s="5">
        <f t="shared" si="195"/>
        <v>1.137536061425429E-4</v>
      </c>
      <c r="T175" s="5">
        <f t="shared" si="195"/>
        <v>3.7783298579696661E-4</v>
      </c>
      <c r="U175" s="5">
        <f t="shared" si="191"/>
        <v>0</v>
      </c>
      <c r="W175" s="3">
        <f t="shared" si="196"/>
        <v>45530</v>
      </c>
      <c r="X175">
        <f t="shared" si="159"/>
        <v>2.2166372851308562E-2</v>
      </c>
      <c r="Y175">
        <f t="shared" si="160"/>
        <v>2.6953025192116096E-2</v>
      </c>
      <c r="Z175">
        <f t="shared" si="161"/>
        <v>8.5707539021629794E-2</v>
      </c>
      <c r="AA175">
        <f t="shared" si="162"/>
        <v>0.15684247149296957</v>
      </c>
      <c r="AC175">
        <f t="shared" si="163"/>
        <v>1.2159420656196784</v>
      </c>
      <c r="AD175">
        <f t="shared" si="164"/>
        <v>3.8665567703184314</v>
      </c>
      <c r="AE175">
        <f t="shared" si="197"/>
        <v>3.1798856866983418</v>
      </c>
      <c r="AG175" s="3">
        <f t="shared" si="198"/>
        <v>45530</v>
      </c>
      <c r="AH175">
        <f t="shared" si="165"/>
        <v>1.4857713014768763</v>
      </c>
      <c r="AI175">
        <f t="shared" si="166"/>
        <v>1.6336413084252586</v>
      </c>
      <c r="AJ175">
        <f t="shared" si="167"/>
        <v>1.0995240699570639</v>
      </c>
      <c r="AL175" s="3">
        <f t="shared" si="199"/>
        <v>45530</v>
      </c>
      <c r="AM175">
        <f t="shared" ref="AM175:AP175" si="238">X175/(ROW()-ROW(AL$8)+1)</f>
        <v>1.3194269554350335E-4</v>
      </c>
      <c r="AN175">
        <f t="shared" si="238"/>
        <v>1.6043467376259581E-4</v>
      </c>
      <c r="AO175">
        <f t="shared" si="238"/>
        <v>5.1016392274779636E-4</v>
      </c>
      <c r="AP175">
        <f t="shared" si="238"/>
        <v>9.3358613983910452E-4</v>
      </c>
    </row>
    <row r="176" spans="1:42" x14ac:dyDescent="0.25">
      <c r="A176" s="2">
        <v>45537</v>
      </c>
      <c r="B176" s="14">
        <v>300</v>
      </c>
      <c r="C176" s="14">
        <v>193</v>
      </c>
      <c r="D176" s="14">
        <v>462</v>
      </c>
      <c r="E176" s="14">
        <v>0</v>
      </c>
      <c r="F176" s="14">
        <v>6079137</v>
      </c>
      <c r="G176" s="14">
        <v>2452530</v>
      </c>
      <c r="H176" s="14">
        <v>1876136</v>
      </c>
      <c r="I176" s="14">
        <v>106</v>
      </c>
      <c r="K176" s="3">
        <f t="shared" si="193"/>
        <v>45537</v>
      </c>
      <c r="L176" s="4">
        <f t="shared" si="190"/>
        <v>4.9349109914779025E-5</v>
      </c>
      <c r="M176" s="4">
        <f t="shared" si="190"/>
        <v>7.8694246349687871E-5</v>
      </c>
      <c r="N176" s="4">
        <f t="shared" si="190"/>
        <v>2.4625080484570413E-4</v>
      </c>
      <c r="O176" s="4">
        <f t="shared" si="188"/>
        <v>0</v>
      </c>
      <c r="Q176" s="3">
        <f t="shared" si="194"/>
        <v>45537</v>
      </c>
      <c r="R176" s="5">
        <f t="shared" si="195"/>
        <v>4.9350327622218031E-5</v>
      </c>
      <c r="S176" s="5">
        <f t="shared" si="195"/>
        <v>7.8697342904312525E-5</v>
      </c>
      <c r="T176" s="5">
        <f t="shared" si="195"/>
        <v>2.4628112955361723E-4</v>
      </c>
      <c r="U176" s="5">
        <f t="shared" si="191"/>
        <v>0</v>
      </c>
      <c r="W176" s="3">
        <f t="shared" si="196"/>
        <v>45537</v>
      </c>
      <c r="X176">
        <f t="shared" si="159"/>
        <v>2.221572317893078E-2</v>
      </c>
      <c r="Y176">
        <f t="shared" si="160"/>
        <v>2.7031722535020408E-2</v>
      </c>
      <c r="Z176">
        <f t="shared" si="161"/>
        <v>8.5953820151183413E-2</v>
      </c>
      <c r="AA176">
        <f t="shared" si="162"/>
        <v>0.15684247149296957</v>
      </c>
      <c r="AC176">
        <f t="shared" si="163"/>
        <v>1.2167833708270674</v>
      </c>
      <c r="AD176">
        <f t="shared" si="164"/>
        <v>3.869053438363931</v>
      </c>
      <c r="AE176">
        <f t="shared" si="197"/>
        <v>3.1797389174821418</v>
      </c>
      <c r="AG176" s="3">
        <f t="shared" si="198"/>
        <v>45537</v>
      </c>
      <c r="AH176">
        <f t="shared" si="165"/>
        <v>1.486799300399082</v>
      </c>
      <c r="AI176">
        <f t="shared" si="166"/>
        <v>1.6346961642814724</v>
      </c>
      <c r="AJ176">
        <f t="shared" si="167"/>
        <v>1.0994733208730272</v>
      </c>
      <c r="AL176" s="3">
        <f t="shared" si="199"/>
        <v>45537</v>
      </c>
      <c r="AM176">
        <f t="shared" ref="AM176:AP176" si="239">X176/(ROW()-ROW(AL$8)+1)</f>
        <v>1.3145398330728273E-4</v>
      </c>
      <c r="AN176">
        <f t="shared" si="239"/>
        <v>1.5995102091728052E-4</v>
      </c>
      <c r="AO176">
        <f t="shared" si="239"/>
        <v>5.0860248610167696E-4</v>
      </c>
      <c r="AP176">
        <f t="shared" si="239"/>
        <v>9.2806196149686129E-4</v>
      </c>
    </row>
    <row r="177" spans="1:42" x14ac:dyDescent="0.25">
      <c r="A177" s="2">
        <v>45544</v>
      </c>
      <c r="B177" s="14">
        <v>286</v>
      </c>
      <c r="C177" s="14">
        <v>178</v>
      </c>
      <c r="D177" s="14">
        <v>478</v>
      </c>
      <c r="E177" s="14">
        <v>0</v>
      </c>
      <c r="F177" s="14">
        <v>6078837</v>
      </c>
      <c r="G177" s="14">
        <v>2452337</v>
      </c>
      <c r="H177" s="14">
        <v>1875674</v>
      </c>
      <c r="I177" s="14">
        <v>106</v>
      </c>
      <c r="K177" s="3">
        <f t="shared" si="193"/>
        <v>45544</v>
      </c>
      <c r="L177" s="4">
        <f t="shared" si="190"/>
        <v>4.7048473252367186E-5</v>
      </c>
      <c r="M177" s="4">
        <f t="shared" si="190"/>
        <v>7.2583825143118579E-5</v>
      </c>
      <c r="N177" s="4">
        <f t="shared" si="190"/>
        <v>2.5484172622747877E-4</v>
      </c>
      <c r="O177" s="4">
        <f t="shared" si="188"/>
        <v>0</v>
      </c>
      <c r="Q177" s="3">
        <f t="shared" si="194"/>
        <v>45544</v>
      </c>
      <c r="R177" s="5">
        <f t="shared" si="195"/>
        <v>4.7049580066453966E-5</v>
      </c>
      <c r="S177" s="5">
        <f t="shared" si="195"/>
        <v>7.258645947639023E-5</v>
      </c>
      <c r="T177" s="5">
        <f t="shared" si="195"/>
        <v>2.5487420389808026E-4</v>
      </c>
      <c r="U177" s="5">
        <f t="shared" si="191"/>
        <v>0</v>
      </c>
      <c r="W177" s="3">
        <f t="shared" si="196"/>
        <v>45544</v>
      </c>
      <c r="X177">
        <f t="shared" si="159"/>
        <v>2.2262772758997233E-2</v>
      </c>
      <c r="Y177">
        <f t="shared" si="160"/>
        <v>2.7104308994496798E-2</v>
      </c>
      <c r="Z177">
        <f t="shared" si="161"/>
        <v>8.6208694355081494E-2</v>
      </c>
      <c r="AA177">
        <f t="shared" si="162"/>
        <v>0.15684247149296957</v>
      </c>
      <c r="AC177">
        <f t="shared" si="163"/>
        <v>1.2174722927782171</v>
      </c>
      <c r="AD177">
        <f t="shared" si="164"/>
        <v>3.8723251271673371</v>
      </c>
      <c r="AE177">
        <f t="shared" si="197"/>
        <v>3.1806269022606379</v>
      </c>
      <c r="AG177" s="3">
        <f t="shared" si="198"/>
        <v>45544</v>
      </c>
      <c r="AH177">
        <f t="shared" si="165"/>
        <v>1.487641100755297</v>
      </c>
      <c r="AI177">
        <f t="shared" si="166"/>
        <v>1.6360784706318112</v>
      </c>
      <c r="AJ177">
        <f t="shared" si="167"/>
        <v>1.0997803635575478</v>
      </c>
      <c r="AL177" s="3">
        <f t="shared" si="199"/>
        <v>45544</v>
      </c>
      <c r="AM177">
        <f t="shared" ref="AM177:AP177" si="240">X177/(ROW()-ROW(AL$8)+1)</f>
        <v>1.3095748681763079E-4</v>
      </c>
      <c r="AN177">
        <f t="shared" si="240"/>
        <v>1.5943711173233412E-4</v>
      </c>
      <c r="AO177">
        <f t="shared" si="240"/>
        <v>5.0710996679459702E-4</v>
      </c>
      <c r="AP177">
        <f t="shared" si="240"/>
        <v>9.2260277348805628E-4</v>
      </c>
    </row>
    <row r="178" spans="1:42" x14ac:dyDescent="0.25">
      <c r="A178" s="2">
        <v>45551</v>
      </c>
      <c r="B178" s="14">
        <v>212</v>
      </c>
      <c r="C178" s="14">
        <v>154</v>
      </c>
      <c r="D178" s="14">
        <v>333</v>
      </c>
      <c r="E178" s="14">
        <v>0</v>
      </c>
      <c r="F178" s="14">
        <v>6078551</v>
      </c>
      <c r="G178" s="14">
        <v>2452159</v>
      </c>
      <c r="H178" s="14">
        <v>1875196</v>
      </c>
      <c r="I178" s="14">
        <v>106</v>
      </c>
      <c r="K178" s="3">
        <f t="shared" si="193"/>
        <v>45551</v>
      </c>
      <c r="L178" s="4">
        <f t="shared" si="190"/>
        <v>3.4876732958232976E-5</v>
      </c>
      <c r="M178" s="4">
        <f t="shared" si="190"/>
        <v>6.2801800372651209E-5</v>
      </c>
      <c r="N178" s="4">
        <f t="shared" si="190"/>
        <v>1.7758143682047102E-4</v>
      </c>
      <c r="O178" s="4">
        <f t="shared" si="188"/>
        <v>0</v>
      </c>
      <c r="Q178" s="3">
        <f t="shared" si="194"/>
        <v>45551</v>
      </c>
      <c r="R178" s="5">
        <f t="shared" si="195"/>
        <v>3.4877341165603626E-5</v>
      </c>
      <c r="S178" s="5">
        <f t="shared" si="195"/>
        <v>6.280377248829199E-5</v>
      </c>
      <c r="T178" s="5">
        <f t="shared" si="195"/>
        <v>1.7759720627073792E-4</v>
      </c>
      <c r="U178" s="5">
        <f t="shared" si="191"/>
        <v>0</v>
      </c>
      <c r="W178" s="3">
        <f t="shared" si="196"/>
        <v>45551</v>
      </c>
      <c r="X178">
        <f t="shared" si="159"/>
        <v>2.2297650100162839E-2</v>
      </c>
      <c r="Y178">
        <f t="shared" si="160"/>
        <v>2.716711276698509E-2</v>
      </c>
      <c r="Z178">
        <f t="shared" si="161"/>
        <v>8.6386291561352233E-2</v>
      </c>
      <c r="AA178">
        <f t="shared" si="162"/>
        <v>0.15684247149296957</v>
      </c>
      <c r="AC178">
        <f t="shared" si="163"/>
        <v>1.2183845672054334</v>
      </c>
      <c r="AD178">
        <f t="shared" si="164"/>
        <v>3.8742329874806565</v>
      </c>
      <c r="AE178">
        <f t="shared" si="197"/>
        <v>3.1798112777863321</v>
      </c>
      <c r="AG178" s="3">
        <f t="shared" si="198"/>
        <v>45551</v>
      </c>
      <c r="AH178">
        <f t="shared" si="165"/>
        <v>1.4887558176495912</v>
      </c>
      <c r="AI178">
        <f t="shared" si="166"/>
        <v>1.6368845520121413</v>
      </c>
      <c r="AJ178">
        <f t="shared" si="167"/>
        <v>1.0994983412366521</v>
      </c>
      <c r="AL178" s="3">
        <f t="shared" si="199"/>
        <v>45551</v>
      </c>
      <c r="AM178">
        <f t="shared" ref="AM178:AP178" si="241">X178/(ROW()-ROW(AL$8)+1)</f>
        <v>1.3039561462083532E-4</v>
      </c>
      <c r="AN178">
        <f t="shared" si="241"/>
        <v>1.5887200448529292E-4</v>
      </c>
      <c r="AO178">
        <f t="shared" si="241"/>
        <v>5.0518299158685512E-4</v>
      </c>
      <c r="AP178">
        <f t="shared" si="241"/>
        <v>9.1720743563140092E-4</v>
      </c>
    </row>
    <row r="179" spans="1:42" x14ac:dyDescent="0.25">
      <c r="A179" s="2">
        <v>45558</v>
      </c>
      <c r="B179" s="14">
        <v>213</v>
      </c>
      <c r="C179" s="14">
        <v>110</v>
      </c>
      <c r="D179" s="14">
        <v>309</v>
      </c>
      <c r="E179" s="14">
        <v>0</v>
      </c>
      <c r="F179" s="14">
        <v>6078339</v>
      </c>
      <c r="G179" s="14">
        <v>2452005</v>
      </c>
      <c r="H179" s="14">
        <v>1874863</v>
      </c>
      <c r="I179" s="14">
        <v>106</v>
      </c>
      <c r="K179" s="3">
        <f t="shared" si="193"/>
        <v>45558</v>
      </c>
      <c r="L179" s="4">
        <f t="shared" si="190"/>
        <v>3.50424680163446E-5</v>
      </c>
      <c r="M179" s="4">
        <f t="shared" si="190"/>
        <v>4.4861246204636617E-5</v>
      </c>
      <c r="N179" s="4">
        <f t="shared" si="190"/>
        <v>1.6481204226655494E-4</v>
      </c>
      <c r="O179" s="4">
        <f t="shared" si="188"/>
        <v>0</v>
      </c>
      <c r="Q179" s="3">
        <f t="shared" si="194"/>
        <v>45558</v>
      </c>
      <c r="R179" s="5">
        <f t="shared" si="195"/>
        <v>3.5043082017959505E-5</v>
      </c>
      <c r="S179" s="5">
        <f t="shared" si="195"/>
        <v>4.4862252500420819E-5</v>
      </c>
      <c r="T179" s="5">
        <f t="shared" si="195"/>
        <v>1.6482562526367949E-4</v>
      </c>
      <c r="U179" s="5">
        <f t="shared" si="191"/>
        <v>0</v>
      </c>
      <c r="W179" s="3">
        <f t="shared" si="196"/>
        <v>45558</v>
      </c>
      <c r="X179">
        <f t="shared" ref="X179:X181" si="242">R179+X178</f>
        <v>2.2332693182180799E-2</v>
      </c>
      <c r="Y179">
        <f t="shared" ref="Y179:Y181" si="243">S179+Y178</f>
        <v>2.721197501948551E-2</v>
      </c>
      <c r="Z179">
        <f t="shared" ref="Z179:Z181" si="244">T179+Z178</f>
        <v>8.6551117186615914E-2</v>
      </c>
      <c r="AA179">
        <f t="shared" ref="AA179:AA181" si="245">U179+AA178</f>
        <v>0.15684247149296957</v>
      </c>
      <c r="AC179">
        <f t="shared" ref="AC179:AC181" si="246">Y179/$X179</f>
        <v>1.2184815685910142</v>
      </c>
      <c r="AD179">
        <f t="shared" ref="AD179:AD181" si="247">Z179/$X179</f>
        <v>3.8755342439251725</v>
      </c>
      <c r="AE179">
        <f t="shared" si="197"/>
        <v>3.1806260708618095</v>
      </c>
      <c r="AG179" s="3">
        <f t="shared" si="198"/>
        <v>45558</v>
      </c>
      <c r="AH179">
        <f t="shared" ref="AH179:AH181" si="248">AC179/AC$12</f>
        <v>1.4888743445753179</v>
      </c>
      <c r="AI179">
        <f t="shared" ref="AI179:AI181" si="249">AD179/AD$12</f>
        <v>1.6374343399518749</v>
      </c>
      <c r="AJ179">
        <f t="shared" ref="AJ179:AJ181" si="250">AE179/AE$12</f>
        <v>1.099780076080854</v>
      </c>
      <c r="AL179" s="3">
        <f t="shared" si="199"/>
        <v>45558</v>
      </c>
      <c r="AM179">
        <f t="shared" ref="AM179:AP179" si="251">X179/(ROW()-ROW(AL$8)+1)</f>
        <v>1.2984123943128372E-4</v>
      </c>
      <c r="AN179">
        <f t="shared" si="251"/>
        <v>1.5820915709003204E-4</v>
      </c>
      <c r="AO179">
        <f t="shared" si="251"/>
        <v>5.0320416968962741E-4</v>
      </c>
      <c r="AP179">
        <f t="shared" si="251"/>
        <v>9.1187483426145096E-4</v>
      </c>
    </row>
    <row r="180" spans="1:42" x14ac:dyDescent="0.25">
      <c r="A180" s="2">
        <v>45565</v>
      </c>
      <c r="B180" s="14">
        <v>96</v>
      </c>
      <c r="C180" s="14">
        <v>59</v>
      </c>
      <c r="D180" s="14">
        <v>120</v>
      </c>
      <c r="E180" s="14">
        <v>0</v>
      </c>
      <c r="F180" s="14">
        <v>6078126</v>
      </c>
      <c r="G180" s="14">
        <v>2451895</v>
      </c>
      <c r="H180" s="14">
        <v>1874554</v>
      </c>
      <c r="I180" s="14">
        <v>106</v>
      </c>
      <c r="K180" s="3">
        <f t="shared" si="193"/>
        <v>45565</v>
      </c>
      <c r="L180" s="4">
        <f t="shared" si="190"/>
        <v>1.579434187445275E-5</v>
      </c>
      <c r="M180" s="4">
        <f t="shared" si="190"/>
        <v>2.4063020643216777E-5</v>
      </c>
      <c r="N180" s="4">
        <f t="shared" si="190"/>
        <v>6.40152270886835E-5</v>
      </c>
      <c r="O180" s="4">
        <f t="shared" si="188"/>
        <v>0</v>
      </c>
      <c r="Q180" s="3">
        <f t="shared" si="194"/>
        <v>45565</v>
      </c>
      <c r="R180" s="5">
        <f t="shared" si="195"/>
        <v>1.5794466606417582E-5</v>
      </c>
      <c r="S180" s="5">
        <f t="shared" si="195"/>
        <v>2.4063310162298165E-5</v>
      </c>
      <c r="T180" s="5">
        <f t="shared" si="195"/>
        <v>6.4017276150751565E-5</v>
      </c>
      <c r="U180" s="5">
        <f t="shared" si="191"/>
        <v>0</v>
      </c>
      <c r="W180" s="3">
        <f t="shared" si="196"/>
        <v>45565</v>
      </c>
      <c r="X180">
        <f t="shared" si="242"/>
        <v>2.2348487648787215E-2</v>
      </c>
      <c r="Y180">
        <f t="shared" si="243"/>
        <v>2.723603832964781E-2</v>
      </c>
      <c r="Z180">
        <f t="shared" si="244"/>
        <v>8.6615134462766669E-2</v>
      </c>
      <c r="AA180">
        <f t="shared" si="245"/>
        <v>0.15684247149296957</v>
      </c>
      <c r="AC180">
        <f t="shared" si="246"/>
        <v>1.2186971556048818</v>
      </c>
      <c r="AD180">
        <f t="shared" si="247"/>
        <v>3.8756597683005638</v>
      </c>
      <c r="AE180">
        <f t="shared" si="197"/>
        <v>3.1801664182738976</v>
      </c>
      <c r="AG180" s="3">
        <f t="shared" si="198"/>
        <v>45565</v>
      </c>
      <c r="AH180">
        <f t="shared" si="248"/>
        <v>1.4891377724204695</v>
      </c>
      <c r="AI180">
        <f t="shared" si="249"/>
        <v>1.637487374684593</v>
      </c>
      <c r="AJ180">
        <f t="shared" si="250"/>
        <v>1.0996211398378497</v>
      </c>
      <c r="AL180" s="3">
        <f t="shared" si="199"/>
        <v>45565</v>
      </c>
      <c r="AM180">
        <f t="shared" ref="AM180:AP180" si="252">X180/(ROW()-ROW(AL$8)+1)</f>
        <v>1.2918200953056192E-4</v>
      </c>
      <c r="AN180">
        <f t="shared" si="252"/>
        <v>1.5743374757021855E-4</v>
      </c>
      <c r="AO180">
        <f t="shared" si="252"/>
        <v>5.0066551712581891E-4</v>
      </c>
      <c r="AP180">
        <f t="shared" si="252"/>
        <v>9.0660388146225179E-4</v>
      </c>
    </row>
    <row r="181" spans="1:42" x14ac:dyDescent="0.25">
      <c r="A181" s="2">
        <v>45572</v>
      </c>
      <c r="B181" s="14">
        <v>21</v>
      </c>
      <c r="C181" s="14">
        <v>3</v>
      </c>
      <c r="D181" s="14">
        <v>24</v>
      </c>
      <c r="E181" s="14">
        <v>0</v>
      </c>
      <c r="F181" s="14">
        <v>6078030</v>
      </c>
      <c r="G181" s="14">
        <v>2451836</v>
      </c>
      <c r="H181" s="14">
        <v>1874434</v>
      </c>
      <c r="I181" s="14">
        <v>106</v>
      </c>
      <c r="K181" s="3">
        <f t="shared" si="193"/>
        <v>45572</v>
      </c>
      <c r="L181" s="4">
        <f t="shared" si="190"/>
        <v>3.4550668555436549E-6</v>
      </c>
      <c r="M181" s="4">
        <f t="shared" si="190"/>
        <v>1.2235728653955648E-6</v>
      </c>
      <c r="N181" s="4">
        <f t="shared" si="190"/>
        <v>1.2803865060066132E-5</v>
      </c>
      <c r="O181" s="4">
        <f t="shared" si="188"/>
        <v>0</v>
      </c>
      <c r="Q181" s="3">
        <f t="shared" si="194"/>
        <v>45572</v>
      </c>
      <c r="R181" s="5">
        <f t="shared" si="195"/>
        <v>3.4550728242639086E-6</v>
      </c>
      <c r="S181" s="5">
        <f t="shared" si="195"/>
        <v>1.2235736139267893E-6</v>
      </c>
      <c r="T181" s="5">
        <f t="shared" si="195"/>
        <v>1.2803947030264726E-5</v>
      </c>
      <c r="U181" s="5">
        <f t="shared" si="191"/>
        <v>0</v>
      </c>
      <c r="W181" s="3">
        <f t="shared" si="196"/>
        <v>45572</v>
      </c>
      <c r="X181">
        <f t="shared" si="242"/>
        <v>2.2351942721611479E-2</v>
      </c>
      <c r="Y181">
        <f t="shared" si="243"/>
        <v>2.7237261903261735E-2</v>
      </c>
      <c r="Z181">
        <f t="shared" si="244"/>
        <v>8.6627938409796934E-2</v>
      </c>
      <c r="AA181">
        <f t="shared" si="245"/>
        <v>0.15684247149296957</v>
      </c>
      <c r="AC181">
        <f t="shared" si="246"/>
        <v>1.2185635155966454</v>
      </c>
      <c r="AD181">
        <f t="shared" si="247"/>
        <v>3.8756335182462132</v>
      </c>
      <c r="AE181">
        <f t="shared" si="197"/>
        <v>3.1804936457075743</v>
      </c>
      <c r="AG181" s="3">
        <f t="shared" si="198"/>
        <v>45572</v>
      </c>
      <c r="AH181">
        <f t="shared" si="248"/>
        <v>1.4889744764094335</v>
      </c>
      <c r="AI181">
        <f t="shared" si="249"/>
        <v>1.6374762838935657</v>
      </c>
      <c r="AJ181">
        <f t="shared" si="250"/>
        <v>1.0997342868107685</v>
      </c>
      <c r="AL181" s="3">
        <f t="shared" si="199"/>
        <v>45572</v>
      </c>
      <c r="AM181">
        <f t="shared" ref="AM181:AP181" si="253">X181/(ROW()-ROW(AL$8)+1)</f>
        <v>1.2845944092880159E-4</v>
      </c>
      <c r="AN181">
        <f t="shared" si="253"/>
        <v>1.5653598794978008E-4</v>
      </c>
      <c r="AO181">
        <f t="shared" si="253"/>
        <v>4.9786171499883298E-4</v>
      </c>
      <c r="AP181">
        <f t="shared" si="253"/>
        <v>9.0139351432741129E-4</v>
      </c>
    </row>
    <row r="182" spans="1:42" x14ac:dyDescent="0.25">
      <c r="A182" s="6" t="s">
        <v>25</v>
      </c>
      <c r="B182" s="14">
        <v>137385</v>
      </c>
      <c r="C182" s="14">
        <v>67699</v>
      </c>
      <c r="D182" s="14">
        <v>169617</v>
      </c>
      <c r="E182" s="14">
        <v>18</v>
      </c>
      <c r="F182" s="14">
        <v>1068144134</v>
      </c>
      <c r="G182" s="14">
        <v>432412407</v>
      </c>
      <c r="H182" s="14">
        <v>340514543</v>
      </c>
      <c r="I182" s="14">
        <v>19810</v>
      </c>
      <c r="K182" s="3"/>
      <c r="L182" s="4"/>
      <c r="M182" s="4"/>
      <c r="N182" s="4"/>
      <c r="O182" s="4"/>
      <c r="Q182" s="3"/>
      <c r="R182" s="5"/>
      <c r="S182" s="5"/>
      <c r="T182" s="5"/>
      <c r="U182" s="5"/>
      <c r="AG182" s="3"/>
    </row>
    <row r="183" spans="1:42" x14ac:dyDescent="0.25">
      <c r="K183" s="3"/>
      <c r="L183" s="4"/>
      <c r="M183" s="4"/>
      <c r="N183" s="4"/>
      <c r="O183" s="4"/>
      <c r="Q183" s="3"/>
      <c r="R183" s="5"/>
      <c r="S183" s="5"/>
      <c r="T183" s="5"/>
      <c r="U183" s="5"/>
      <c r="AG183" s="3"/>
    </row>
    <row r="184" spans="1:42" x14ac:dyDescent="0.25">
      <c r="K184" s="3"/>
      <c r="L184" s="4"/>
      <c r="M184" s="4"/>
      <c r="N184" s="4"/>
      <c r="O184" s="4"/>
      <c r="Q184" s="3"/>
      <c r="R184" s="5"/>
      <c r="S184" s="5"/>
      <c r="T184" s="5"/>
      <c r="U184" s="5"/>
      <c r="AG184" s="3"/>
    </row>
    <row r="185" spans="1:42" x14ac:dyDescent="0.25">
      <c r="K185" s="3"/>
      <c r="L185" s="4"/>
      <c r="M185" s="4"/>
      <c r="N185" s="4"/>
      <c r="O185" s="4"/>
      <c r="Q185" s="3"/>
      <c r="R185" s="5"/>
      <c r="S185" s="5"/>
      <c r="T185" s="5"/>
      <c r="U185" s="5"/>
      <c r="AG185" s="3"/>
    </row>
    <row r="186" spans="1:42" x14ac:dyDescent="0.25">
      <c r="K186" s="3"/>
      <c r="L186" s="4"/>
      <c r="M186" s="4"/>
      <c r="N186" s="4"/>
      <c r="O186" s="4"/>
      <c r="Q186" s="3"/>
      <c r="R186" s="5"/>
      <c r="S186" s="5"/>
      <c r="T186" s="5"/>
      <c r="U186" s="5"/>
      <c r="AG186" s="3"/>
    </row>
    <row r="187" spans="1:42" x14ac:dyDescent="0.25">
      <c r="K187" s="3"/>
      <c r="L187" s="4"/>
      <c r="M187" s="4"/>
      <c r="N187" s="4"/>
      <c r="O187" s="4"/>
      <c r="Q187" s="3"/>
      <c r="R187" s="5"/>
      <c r="S187" s="5"/>
      <c r="T187" s="5"/>
      <c r="U187" s="5"/>
      <c r="AG187" s="3"/>
    </row>
    <row r="188" spans="1:42" x14ac:dyDescent="0.25">
      <c r="K188" s="3"/>
      <c r="L188" s="4"/>
      <c r="M188" s="4"/>
      <c r="N188" s="4"/>
      <c r="O188" s="4"/>
      <c r="Q188" s="3"/>
      <c r="R188" s="5"/>
      <c r="S188" s="5"/>
      <c r="T188" s="5"/>
      <c r="U188" s="5"/>
      <c r="AG188" s="3"/>
    </row>
    <row r="189" spans="1:42" x14ac:dyDescent="0.25">
      <c r="K189" s="3"/>
      <c r="L189" s="4"/>
      <c r="M189" s="4"/>
      <c r="N189" s="4"/>
      <c r="O189" s="4"/>
      <c r="Q189" s="3"/>
      <c r="R189" s="5"/>
      <c r="S189" s="5"/>
      <c r="T189" s="5"/>
      <c r="U189" s="5"/>
      <c r="AG189" s="3"/>
    </row>
    <row r="190" spans="1:42" x14ac:dyDescent="0.25">
      <c r="K190" s="3"/>
      <c r="L190" s="4"/>
      <c r="M190" s="4"/>
      <c r="N190" s="4"/>
      <c r="O190" s="4"/>
      <c r="Q190" s="3"/>
      <c r="R190" s="5"/>
      <c r="S190" s="5"/>
      <c r="T190" s="5"/>
      <c r="U190" s="5"/>
      <c r="AG190" s="3"/>
    </row>
    <row r="191" spans="1:42" x14ac:dyDescent="0.25">
      <c r="K191" s="3"/>
      <c r="L191" s="4"/>
      <c r="M191" s="4"/>
      <c r="N191" s="4"/>
      <c r="O191" s="4"/>
      <c r="Q191" s="3"/>
      <c r="R191" s="5"/>
      <c r="S191" s="5"/>
      <c r="T191" s="5"/>
      <c r="U191" s="5"/>
      <c r="AG191" s="3"/>
    </row>
    <row r="192" spans="1:42" x14ac:dyDescent="0.25">
      <c r="K192" s="3"/>
      <c r="L192" s="4"/>
      <c r="M192" s="4"/>
      <c r="N192" s="4"/>
      <c r="O192" s="4"/>
      <c r="Q192" s="3"/>
      <c r="R192" s="5"/>
      <c r="S192" s="5"/>
      <c r="T192" s="5"/>
      <c r="U192" s="5"/>
      <c r="AG192" s="3"/>
    </row>
    <row r="193" spans="11:33" x14ac:dyDescent="0.25">
      <c r="K193" s="3"/>
      <c r="L193" s="4"/>
      <c r="M193" s="4"/>
      <c r="N193" s="4"/>
      <c r="O193" s="4"/>
      <c r="Q193" s="3"/>
      <c r="R193" s="5"/>
      <c r="S193" s="5"/>
      <c r="T193" s="5"/>
      <c r="U193" s="5"/>
      <c r="AG193" s="3"/>
    </row>
    <row r="194" spans="11:33" x14ac:dyDescent="0.25">
      <c r="K194" s="3"/>
      <c r="L194" s="4"/>
      <c r="M194" s="4"/>
      <c r="N194" s="4"/>
      <c r="O194" s="4"/>
      <c r="Q194" s="3"/>
      <c r="R194" s="5"/>
      <c r="S194" s="5"/>
      <c r="T194" s="5"/>
      <c r="U194" s="5"/>
      <c r="AG194" s="3"/>
    </row>
    <row r="195" spans="11:33" x14ac:dyDescent="0.25">
      <c r="K195" s="3"/>
      <c r="L195" s="4"/>
      <c r="M195" s="4"/>
      <c r="N195" s="4"/>
      <c r="O195" s="4"/>
      <c r="Q195" s="3"/>
      <c r="R195" s="5"/>
      <c r="S195" s="5"/>
      <c r="T195" s="5"/>
      <c r="U195" s="5"/>
      <c r="AG195" s="3"/>
    </row>
    <row r="196" spans="11:33" x14ac:dyDescent="0.25">
      <c r="K196" s="3"/>
      <c r="L196" s="4"/>
      <c r="M196" s="4"/>
      <c r="N196" s="4"/>
      <c r="O196" s="4"/>
      <c r="Q196" s="3"/>
      <c r="R196" s="5"/>
      <c r="S196" s="5"/>
      <c r="T196" s="5"/>
      <c r="U196" s="5"/>
      <c r="AG196" s="3"/>
    </row>
    <row r="197" spans="11:33" x14ac:dyDescent="0.25">
      <c r="K197" s="3"/>
      <c r="L197" s="4"/>
      <c r="M197" s="4"/>
      <c r="N197" s="4"/>
      <c r="O197" s="4"/>
      <c r="Q197" s="3"/>
      <c r="R197" s="5"/>
      <c r="S197" s="5"/>
      <c r="T197" s="5"/>
      <c r="U197" s="5"/>
      <c r="AG197" s="3"/>
    </row>
    <row r="198" spans="11:33" x14ac:dyDescent="0.25">
      <c r="K198" s="3"/>
      <c r="L198" s="4"/>
      <c r="M198" s="4"/>
      <c r="N198" s="4"/>
      <c r="O198" s="4"/>
      <c r="Q198" s="3"/>
      <c r="R198" s="5"/>
      <c r="S198" s="5"/>
      <c r="T198" s="5"/>
      <c r="U198" s="5"/>
      <c r="AG198" s="3"/>
    </row>
    <row r="199" spans="11:33" x14ac:dyDescent="0.25">
      <c r="K199" s="3"/>
      <c r="L199" s="4"/>
      <c r="M199" s="4"/>
      <c r="N199" s="4"/>
      <c r="O199" s="4"/>
      <c r="Q199" s="3"/>
      <c r="R199" s="5"/>
      <c r="S199" s="5"/>
      <c r="T199" s="5"/>
      <c r="U199" s="5"/>
      <c r="AG199" s="3"/>
    </row>
    <row r="200" spans="11:33" x14ac:dyDescent="0.25">
      <c r="K200" s="3"/>
      <c r="L200" s="4"/>
      <c r="M200" s="4"/>
      <c r="N200" s="4"/>
      <c r="O200" s="4"/>
      <c r="Q200" s="3"/>
      <c r="R200" s="5"/>
      <c r="S200" s="5"/>
      <c r="T200" s="5"/>
      <c r="U200" s="5"/>
      <c r="AG200" s="3"/>
    </row>
    <row r="201" spans="11:33" x14ac:dyDescent="0.25">
      <c r="K201" s="3"/>
      <c r="L201" s="4"/>
      <c r="M201" s="4"/>
      <c r="N201" s="4"/>
      <c r="O201" s="4"/>
      <c r="Q201" s="3"/>
      <c r="R201" s="5"/>
      <c r="S201" s="5"/>
      <c r="T201" s="5"/>
      <c r="U201" s="5"/>
      <c r="AG201" s="3"/>
    </row>
    <row r="202" spans="11:33" x14ac:dyDescent="0.25">
      <c r="K202" s="3"/>
      <c r="L202" s="4"/>
      <c r="M202" s="4"/>
      <c r="N202" s="4"/>
      <c r="O202" s="4"/>
      <c r="Q202" s="3"/>
      <c r="R202" s="5"/>
      <c r="S202" s="5"/>
      <c r="T202" s="5"/>
      <c r="U202" s="5"/>
      <c r="AG202" s="3"/>
    </row>
    <row r="203" spans="11:33" x14ac:dyDescent="0.25">
      <c r="K203" s="3"/>
      <c r="L203" s="4"/>
      <c r="M203" s="4"/>
      <c r="N203" s="4"/>
      <c r="O203" s="4"/>
      <c r="Q203" s="3"/>
      <c r="R203" s="5"/>
      <c r="S203" s="5"/>
      <c r="T203" s="5"/>
      <c r="U203" s="5"/>
      <c r="AG203" s="3"/>
    </row>
    <row r="204" spans="11:33" x14ac:dyDescent="0.25">
      <c r="K204" s="3"/>
      <c r="L204" s="4"/>
      <c r="M204" s="4"/>
      <c r="N204" s="4"/>
      <c r="O204" s="4"/>
      <c r="Q204" s="3"/>
      <c r="R204" s="5"/>
      <c r="S204" s="5"/>
      <c r="T204" s="5"/>
      <c r="U204" s="5"/>
      <c r="AG204" s="3"/>
    </row>
    <row r="205" spans="11:33" x14ac:dyDescent="0.25">
      <c r="K205" s="3"/>
      <c r="L205" s="4"/>
      <c r="M205" s="4"/>
      <c r="N205" s="4"/>
      <c r="O205" s="4"/>
      <c r="Q205" s="3"/>
      <c r="R205" s="5"/>
      <c r="S205" s="5"/>
      <c r="T205" s="5"/>
      <c r="U205" s="5"/>
      <c r="AG205" s="3"/>
    </row>
    <row r="206" spans="11:33" x14ac:dyDescent="0.25">
      <c r="K206" s="3"/>
      <c r="L206" s="4"/>
      <c r="M206" s="4"/>
      <c r="N206" s="4"/>
      <c r="O206" s="4"/>
      <c r="Q206" s="3"/>
      <c r="R206" s="5"/>
      <c r="S206" s="5"/>
      <c r="T206" s="5"/>
      <c r="U206" s="5"/>
      <c r="AG206" s="3"/>
    </row>
    <row r="207" spans="11:33" x14ac:dyDescent="0.25">
      <c r="K207" s="3"/>
      <c r="L207" s="4"/>
      <c r="M207" s="4"/>
      <c r="N207" s="4"/>
      <c r="O207" s="4"/>
      <c r="Q207" s="3"/>
      <c r="R207" s="5"/>
      <c r="S207" s="5"/>
      <c r="T207" s="5"/>
      <c r="U207" s="5"/>
      <c r="AG207" s="3"/>
    </row>
    <row r="208" spans="11:33" x14ac:dyDescent="0.25">
      <c r="K208" s="3"/>
      <c r="L208" s="4"/>
      <c r="M208" s="4"/>
      <c r="N208" s="4"/>
      <c r="O208" s="4"/>
      <c r="Q208" s="3"/>
      <c r="R208" s="5"/>
      <c r="S208" s="5"/>
      <c r="T208" s="5"/>
      <c r="U208" s="5"/>
      <c r="AG208" s="3"/>
    </row>
    <row r="209" spans="11:33" x14ac:dyDescent="0.25">
      <c r="K209" s="3"/>
      <c r="L209" s="4"/>
      <c r="M209" s="4"/>
      <c r="N209" s="4"/>
      <c r="O209" s="4"/>
      <c r="Q209" s="3"/>
      <c r="R209" s="5"/>
      <c r="S209" s="5"/>
      <c r="T209" s="5"/>
      <c r="U209" s="5"/>
      <c r="AG209" s="3"/>
    </row>
    <row r="210" spans="11:33" x14ac:dyDescent="0.25">
      <c r="K210" s="3"/>
      <c r="L210" s="4"/>
      <c r="M210" s="4"/>
      <c r="N210" s="4"/>
      <c r="O210" s="4"/>
      <c r="Q210" s="3"/>
      <c r="R210" s="5"/>
      <c r="S210" s="5"/>
      <c r="T210" s="5"/>
      <c r="U210" s="5"/>
      <c r="AG210" s="3"/>
    </row>
    <row r="211" spans="11:33" x14ac:dyDescent="0.25">
      <c r="K211" s="3"/>
      <c r="L211" s="4"/>
      <c r="M211" s="4"/>
      <c r="N211" s="4"/>
      <c r="O211" s="4"/>
      <c r="Q211" s="3"/>
      <c r="R211" s="5"/>
      <c r="S211" s="5"/>
      <c r="T211" s="5"/>
      <c r="U211" s="5"/>
      <c r="AG211" s="3"/>
    </row>
    <row r="212" spans="11:33" x14ac:dyDescent="0.25">
      <c r="K212" s="3"/>
      <c r="L212" s="4"/>
      <c r="M212" s="4"/>
      <c r="N212" s="4"/>
      <c r="O212" s="4"/>
      <c r="Q212" s="3"/>
      <c r="R212" s="5"/>
      <c r="S212" s="5"/>
      <c r="T212" s="5"/>
      <c r="U212" s="5"/>
      <c r="AG212" s="3"/>
    </row>
    <row r="213" spans="11:33" x14ac:dyDescent="0.25">
      <c r="K213" s="3"/>
      <c r="L213" s="4"/>
      <c r="M213" s="4"/>
      <c r="N213" s="4"/>
      <c r="O213" s="4"/>
      <c r="Q213" s="3"/>
      <c r="R213" s="5"/>
      <c r="S213" s="5"/>
      <c r="T213" s="5"/>
      <c r="U213" s="5"/>
      <c r="AG213" s="3"/>
    </row>
    <row r="214" spans="11:33" x14ac:dyDescent="0.25">
      <c r="K214" s="3"/>
      <c r="L214" s="4"/>
      <c r="M214" s="4"/>
      <c r="N214" s="4"/>
      <c r="O214" s="4"/>
      <c r="Q214" s="3"/>
      <c r="R214" s="5"/>
      <c r="S214" s="5"/>
      <c r="T214" s="5"/>
      <c r="U214" s="5"/>
      <c r="AG214" s="3"/>
    </row>
    <row r="215" spans="11:33" x14ac:dyDescent="0.25">
      <c r="K215" s="3"/>
      <c r="L215" s="4"/>
      <c r="M215" s="4"/>
      <c r="N215" s="4"/>
      <c r="O215" s="4"/>
      <c r="Q215" s="3"/>
      <c r="R215" s="5"/>
      <c r="S215" s="5"/>
      <c r="T215" s="5"/>
      <c r="U215" s="5"/>
      <c r="AG215" s="3"/>
    </row>
    <row r="216" spans="11:33" x14ac:dyDescent="0.25">
      <c r="K216" s="3"/>
      <c r="L216" s="4"/>
      <c r="M216" s="4"/>
      <c r="N216" s="4"/>
      <c r="O216" s="4"/>
      <c r="Q216" s="3"/>
      <c r="R216" s="5"/>
      <c r="S216" s="5"/>
      <c r="T216" s="5"/>
      <c r="U216" s="5"/>
      <c r="AG216" s="3"/>
    </row>
    <row r="217" spans="11:33" x14ac:dyDescent="0.25">
      <c r="K217" s="3"/>
      <c r="L217" s="4"/>
      <c r="M217" s="4"/>
      <c r="N217" s="4"/>
      <c r="O217" s="4"/>
      <c r="Q217" s="3"/>
      <c r="R217" s="5"/>
      <c r="S217" s="5"/>
      <c r="T217" s="5"/>
      <c r="U217" s="5"/>
      <c r="AG217" s="3"/>
    </row>
    <row r="218" spans="11:33" x14ac:dyDescent="0.25">
      <c r="K218" s="3"/>
      <c r="L218" s="4"/>
      <c r="M218" s="4"/>
      <c r="N218" s="4"/>
      <c r="O218" s="4"/>
      <c r="Q218" s="3"/>
      <c r="R218" s="5"/>
      <c r="S218" s="5"/>
      <c r="T218" s="5"/>
      <c r="U218" s="5"/>
      <c r="AG218" s="3"/>
    </row>
    <row r="219" spans="11:33" x14ac:dyDescent="0.25">
      <c r="K219" s="3"/>
      <c r="L219" s="4"/>
      <c r="M219" s="4"/>
      <c r="N219" s="4"/>
      <c r="O219" s="4"/>
      <c r="Q219" s="3"/>
      <c r="R219" s="5"/>
      <c r="S219" s="5"/>
      <c r="T219" s="5"/>
      <c r="U219" s="5"/>
      <c r="AG219" s="3"/>
    </row>
    <row r="220" spans="11:33" x14ac:dyDescent="0.25">
      <c r="K220" s="3"/>
      <c r="L220" s="4"/>
      <c r="M220" s="4"/>
      <c r="N220" s="4"/>
      <c r="O220" s="4"/>
      <c r="Q220" s="3"/>
      <c r="R220" s="5"/>
      <c r="S220" s="5"/>
      <c r="T220" s="5"/>
      <c r="U220" s="5"/>
      <c r="AG220" s="3"/>
    </row>
    <row r="221" spans="11:33" x14ac:dyDescent="0.25">
      <c r="K221" s="3"/>
      <c r="L221" s="4"/>
      <c r="M221" s="4"/>
      <c r="N221" s="4"/>
      <c r="O221" s="4"/>
      <c r="Q221" s="3"/>
      <c r="R221" s="5"/>
      <c r="S221" s="5"/>
      <c r="T221" s="5"/>
      <c r="U221" s="5"/>
      <c r="AG221" s="3"/>
    </row>
    <row r="222" spans="11:33" x14ac:dyDescent="0.25">
      <c r="K222" s="3"/>
      <c r="L222" s="4"/>
      <c r="M222" s="4"/>
      <c r="N222" s="4"/>
      <c r="O222" s="4"/>
      <c r="Q222" s="3"/>
      <c r="R222" s="5"/>
      <c r="S222" s="5"/>
      <c r="T222" s="5"/>
      <c r="U222" s="5"/>
      <c r="AG222" s="3"/>
    </row>
    <row r="223" spans="11:33" x14ac:dyDescent="0.25">
      <c r="K223" s="3"/>
      <c r="L223" s="4"/>
      <c r="M223" s="4"/>
      <c r="N223" s="4"/>
      <c r="O223" s="4"/>
      <c r="Q223" s="3"/>
      <c r="R223" s="5"/>
      <c r="S223" s="5"/>
      <c r="T223" s="5"/>
      <c r="U223" s="5"/>
      <c r="AG223" s="3"/>
    </row>
    <row r="224" spans="11:33" x14ac:dyDescent="0.25">
      <c r="K224" s="3"/>
      <c r="L224" s="4"/>
      <c r="M224" s="4"/>
      <c r="N224" s="4"/>
      <c r="O224" s="4"/>
      <c r="Q224" s="3"/>
      <c r="R224" s="5"/>
      <c r="S224" s="5"/>
      <c r="T224" s="5"/>
      <c r="U224" s="5"/>
      <c r="AG224" s="3"/>
    </row>
    <row r="225" spans="11:33" x14ac:dyDescent="0.25">
      <c r="K225" s="3"/>
      <c r="L225" s="4"/>
      <c r="M225" s="4"/>
      <c r="N225" s="4"/>
      <c r="O225" s="4"/>
      <c r="Q225" s="3"/>
      <c r="R225" s="5"/>
      <c r="S225" s="5"/>
      <c r="T225" s="5"/>
      <c r="U225" s="5"/>
      <c r="AG225" s="3"/>
    </row>
    <row r="226" spans="11:33" x14ac:dyDescent="0.25">
      <c r="K226" s="3"/>
      <c r="L226" s="7"/>
      <c r="M226" s="7"/>
      <c r="N226" s="7"/>
      <c r="O226" s="7"/>
    </row>
    <row r="227" spans="11:33" x14ac:dyDescent="0.25">
      <c r="K227" s="3"/>
      <c r="L227" s="7"/>
      <c r="M227" s="7"/>
      <c r="N227" s="7"/>
      <c r="O227" s="7"/>
    </row>
    <row r="228" spans="11:33" x14ac:dyDescent="0.25">
      <c r="K228" s="3"/>
      <c r="L228" s="7"/>
      <c r="M228" s="7"/>
      <c r="N228" s="7"/>
      <c r="O228" s="7"/>
    </row>
    <row r="229" spans="11:33" x14ac:dyDescent="0.25">
      <c r="K229" s="3"/>
      <c r="L229" s="7"/>
      <c r="M229" s="7"/>
      <c r="N229" s="7"/>
      <c r="O229" s="7"/>
    </row>
    <row r="230" spans="11:33" x14ac:dyDescent="0.25">
      <c r="K230" s="3"/>
      <c r="L230" s="7"/>
      <c r="M230" s="7"/>
      <c r="N230" s="7"/>
      <c r="O230" s="7"/>
    </row>
    <row r="231" spans="11:33" x14ac:dyDescent="0.25">
      <c r="K231" s="3"/>
      <c r="L231" s="7"/>
      <c r="M231" s="7"/>
      <c r="N231" s="7"/>
      <c r="O231" s="7"/>
    </row>
    <row r="232" spans="11:33" x14ac:dyDescent="0.25">
      <c r="K232" s="3"/>
      <c r="L232" s="7"/>
      <c r="M232" s="7"/>
      <c r="N232" s="7"/>
      <c r="O232" s="7"/>
    </row>
    <row r="233" spans="11:33" x14ac:dyDescent="0.25">
      <c r="K233" s="3"/>
      <c r="L233" s="7"/>
      <c r="M233" s="7"/>
      <c r="N233" s="7"/>
      <c r="O233" s="7"/>
    </row>
    <row r="234" spans="11:33" x14ac:dyDescent="0.25">
      <c r="K234" s="3"/>
      <c r="L234" s="7"/>
      <c r="M234" s="7"/>
      <c r="N234" s="7"/>
      <c r="O234" s="7"/>
    </row>
    <row r="235" spans="11:33" x14ac:dyDescent="0.25">
      <c r="K235" s="3"/>
      <c r="L235" s="7"/>
      <c r="M235" s="7"/>
      <c r="N235" s="7"/>
      <c r="O235" s="7"/>
    </row>
    <row r="236" spans="11:33" x14ac:dyDescent="0.25">
      <c r="K236" s="3"/>
      <c r="L236" s="7"/>
      <c r="M236" s="7"/>
      <c r="N236" s="7"/>
      <c r="O236" s="7"/>
    </row>
    <row r="237" spans="11:33" x14ac:dyDescent="0.25">
      <c r="K237" s="3"/>
      <c r="L237" s="7"/>
      <c r="M237" s="7"/>
      <c r="N237" s="7"/>
      <c r="O237" s="7"/>
    </row>
    <row r="238" spans="11:33" x14ac:dyDescent="0.25">
      <c r="K238" s="3"/>
      <c r="L238" s="7"/>
      <c r="M238" s="7"/>
      <c r="N238" s="7"/>
      <c r="O238" s="7"/>
    </row>
    <row r="239" spans="11:33" x14ac:dyDescent="0.25">
      <c r="K239" s="3"/>
      <c r="L239" s="7"/>
      <c r="M239" s="7"/>
      <c r="N239" s="7"/>
      <c r="O239" s="7"/>
    </row>
    <row r="240" spans="11:33" x14ac:dyDescent="0.25">
      <c r="K240" s="3"/>
      <c r="L240" s="7"/>
      <c r="M240" s="7"/>
      <c r="N240" s="7"/>
      <c r="O240" s="7"/>
    </row>
    <row r="241" spans="11:15" x14ac:dyDescent="0.25">
      <c r="K241" s="3"/>
      <c r="L241" s="7"/>
      <c r="M241" s="7"/>
      <c r="N241" s="7"/>
      <c r="O241" s="7"/>
    </row>
    <row r="242" spans="11:15" x14ac:dyDescent="0.25">
      <c r="K242" s="3"/>
      <c r="L242" s="7"/>
      <c r="M242" s="7"/>
      <c r="N242" s="7"/>
      <c r="O242" s="7"/>
    </row>
    <row r="243" spans="11:15" x14ac:dyDescent="0.25">
      <c r="K243" s="3"/>
      <c r="L243" s="7"/>
      <c r="M243" s="7"/>
      <c r="N243" s="7"/>
      <c r="O243" s="7"/>
    </row>
    <row r="244" spans="11:15" x14ac:dyDescent="0.25">
      <c r="K244" s="3"/>
      <c r="L244" s="7"/>
      <c r="M244" s="7"/>
      <c r="N244" s="7"/>
      <c r="O244" s="7"/>
    </row>
    <row r="245" spans="11:15" x14ac:dyDescent="0.25">
      <c r="K245" s="3"/>
      <c r="L245" s="7"/>
      <c r="M245" s="7"/>
      <c r="N245" s="7"/>
      <c r="O245" s="7"/>
    </row>
    <row r="246" spans="11:15" x14ac:dyDescent="0.25">
      <c r="K246" s="3"/>
      <c r="L246" s="7"/>
      <c r="M246" s="7"/>
      <c r="N246" s="7"/>
      <c r="O246" s="7"/>
    </row>
    <row r="247" spans="11:15" x14ac:dyDescent="0.25">
      <c r="K247" s="3"/>
      <c r="L247" s="7"/>
      <c r="M247" s="7"/>
      <c r="N247" s="7"/>
      <c r="O247" s="7"/>
    </row>
    <row r="248" spans="11:15" x14ac:dyDescent="0.25">
      <c r="K248" s="3"/>
      <c r="L248" s="7"/>
      <c r="M248" s="7"/>
      <c r="N248" s="7"/>
      <c r="O248" s="7"/>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58F4A-8E2F-4A25-8F6B-EDBF0BD96FFE}">
  <dimension ref="A1:AR248"/>
  <sheetViews>
    <sheetView topLeftCell="AG1" zoomScaleNormal="100" workbookViewId="0">
      <selection activeCell="AC3" sqref="AC3"/>
    </sheetView>
  </sheetViews>
  <sheetFormatPr defaultRowHeight="15" x14ac:dyDescent="0.25"/>
  <cols>
    <col min="1" max="1" width="13.140625" bestFit="1" customWidth="1"/>
    <col min="2" max="2" width="17.85546875" bestFit="1" customWidth="1"/>
    <col min="3" max="4" width="6" bestFit="1" customWidth="1"/>
    <col min="5" max="5" width="2" bestFit="1" customWidth="1"/>
    <col min="6" max="6" width="12.140625" bestFit="1" customWidth="1"/>
    <col min="7" max="8" width="9" bestFit="1" customWidth="1"/>
    <col min="9" max="9" width="5" bestFit="1" customWidth="1"/>
    <col min="10" max="10" width="6" customWidth="1"/>
    <col min="11" max="11" width="12.140625" bestFit="1" customWidth="1"/>
    <col min="12" max="13" width="10" bestFit="1" customWidth="1"/>
    <col min="14" max="14" width="8.85546875" customWidth="1"/>
    <col min="15" max="15" width="12.140625" customWidth="1"/>
    <col min="17" max="17" width="11.5703125" customWidth="1"/>
    <col min="22" max="22" width="6.42578125" customWidth="1"/>
    <col min="23" max="23" width="11.85546875" customWidth="1"/>
    <col min="33" max="33" width="11.140625" customWidth="1"/>
    <col min="38" max="38" width="12.5703125" customWidth="1"/>
    <col min="39" max="39" width="19.140625" customWidth="1"/>
  </cols>
  <sheetData>
    <row r="1" spans="1:44" x14ac:dyDescent="0.25">
      <c r="A1" s="8" t="s">
        <v>0</v>
      </c>
      <c r="B1" t="s" vm="3">
        <v>1</v>
      </c>
      <c r="L1" t="s">
        <v>36</v>
      </c>
    </row>
    <row r="2" spans="1:44" x14ac:dyDescent="0.25">
      <c r="A2" s="8" t="s">
        <v>2</v>
      </c>
      <c r="B2" t="s" vm="1">
        <v>3</v>
      </c>
      <c r="L2" t="s">
        <v>37</v>
      </c>
    </row>
    <row r="3" spans="1:44" x14ac:dyDescent="0.25">
      <c r="A3" s="8" t="s">
        <v>4</v>
      </c>
      <c r="B3" t="s" vm="2">
        <v>3</v>
      </c>
      <c r="AC3" t="s">
        <v>41</v>
      </c>
    </row>
    <row r="4" spans="1:44" x14ac:dyDescent="0.25">
      <c r="X4" t="s">
        <v>43</v>
      </c>
      <c r="AL4" t="s">
        <v>42</v>
      </c>
    </row>
    <row r="5" spans="1:44" x14ac:dyDescent="0.25">
      <c r="B5" s="8" t="s">
        <v>5</v>
      </c>
      <c r="X5" t="s">
        <v>6</v>
      </c>
      <c r="AC5" t="s">
        <v>29</v>
      </c>
      <c r="AG5" t="s">
        <v>35</v>
      </c>
      <c r="AL5" t="s">
        <v>27</v>
      </c>
    </row>
    <row r="6" spans="1:44" x14ac:dyDescent="0.25">
      <c r="B6" t="s">
        <v>7</v>
      </c>
      <c r="F6" t="s">
        <v>8</v>
      </c>
      <c r="L6" s="1"/>
      <c r="M6" s="1" t="s">
        <v>9</v>
      </c>
      <c r="N6" s="1"/>
      <c r="O6" s="1"/>
      <c r="R6" s="1" t="s">
        <v>33</v>
      </c>
      <c r="X6" t="s">
        <v>34</v>
      </c>
      <c r="AC6" t="s">
        <v>11</v>
      </c>
      <c r="AM6" t="s">
        <v>28</v>
      </c>
    </row>
    <row r="7" spans="1:44" x14ac:dyDescent="0.25">
      <c r="A7" s="8" t="s">
        <v>13</v>
      </c>
      <c r="B7">
        <v>0</v>
      </c>
      <c r="C7">
        <v>1</v>
      </c>
      <c r="D7">
        <v>2</v>
      </c>
      <c r="E7">
        <v>3</v>
      </c>
      <c r="F7">
        <v>0</v>
      </c>
      <c r="G7">
        <v>1</v>
      </c>
      <c r="H7">
        <v>2</v>
      </c>
      <c r="I7">
        <v>3</v>
      </c>
      <c r="K7" t="s">
        <v>14</v>
      </c>
      <c r="L7" s="1" t="s">
        <v>15</v>
      </c>
      <c r="M7" s="1" t="s">
        <v>16</v>
      </c>
      <c r="N7" s="1" t="s">
        <v>17</v>
      </c>
      <c r="O7" s="1" t="s">
        <v>18</v>
      </c>
      <c r="Q7" s="1" t="s">
        <v>14</v>
      </c>
      <c r="R7" s="1" t="s">
        <v>15</v>
      </c>
      <c r="S7" s="1" t="s">
        <v>16</v>
      </c>
      <c r="T7" s="1" t="s">
        <v>17</v>
      </c>
      <c r="U7" s="1" t="s">
        <v>18</v>
      </c>
      <c r="W7" s="1" t="s">
        <v>14</v>
      </c>
      <c r="X7" s="1" t="s">
        <v>21</v>
      </c>
      <c r="Y7" s="1" t="s">
        <v>22</v>
      </c>
      <c r="Z7" s="1" t="s">
        <v>23</v>
      </c>
      <c r="AA7" s="1" t="s">
        <v>24</v>
      </c>
      <c r="AB7" s="1" t="s">
        <v>14</v>
      </c>
      <c r="AC7" s="1" t="s">
        <v>38</v>
      </c>
      <c r="AD7" s="1" t="s">
        <v>39</v>
      </c>
      <c r="AE7" s="1" t="s">
        <v>40</v>
      </c>
      <c r="AG7" s="1" t="s">
        <v>14</v>
      </c>
      <c r="AH7" s="1" t="s">
        <v>38</v>
      </c>
      <c r="AI7" s="1" t="s">
        <v>39</v>
      </c>
      <c r="AJ7" s="1" t="s">
        <v>40</v>
      </c>
      <c r="AK7" s="1"/>
      <c r="AL7" s="1" t="s">
        <v>14</v>
      </c>
      <c r="AM7" s="1" t="s">
        <v>21</v>
      </c>
      <c r="AN7" s="1" t="s">
        <v>22</v>
      </c>
      <c r="AO7" s="1" t="s">
        <v>23</v>
      </c>
      <c r="AP7" s="1" t="s">
        <v>24</v>
      </c>
      <c r="AQ7" s="1"/>
      <c r="AR7" s="1"/>
    </row>
    <row r="8" spans="1:44" x14ac:dyDescent="0.25">
      <c r="A8" s="2">
        <v>44361</v>
      </c>
      <c r="B8" s="14">
        <v>265</v>
      </c>
      <c r="C8" s="14">
        <v>103</v>
      </c>
      <c r="D8" s="14">
        <v>213</v>
      </c>
      <c r="E8" s="14">
        <v>0</v>
      </c>
      <c r="F8" s="14">
        <v>169274</v>
      </c>
      <c r="G8" s="14">
        <v>174442</v>
      </c>
      <c r="H8" s="14">
        <v>591850</v>
      </c>
      <c r="I8" s="14">
        <v>40</v>
      </c>
      <c r="K8" s="3">
        <f>$A8</f>
        <v>44361</v>
      </c>
      <c r="L8" s="4">
        <f t="shared" ref="L8:O71" si="0">IFERROR(B8/F8,0)</f>
        <v>1.5655091744745206E-3</v>
      </c>
      <c r="M8" s="4">
        <f t="shared" si="0"/>
        <v>5.9045413375219272E-4</v>
      </c>
      <c r="N8" s="4">
        <f t="shared" si="0"/>
        <v>3.5988848525808902E-4</v>
      </c>
      <c r="O8" s="4">
        <f>IFERROR(E8/I8,0)</f>
        <v>0</v>
      </c>
      <c r="Q8" s="3">
        <f>$A8</f>
        <v>44361</v>
      </c>
      <c r="R8" s="5">
        <f>-LN(1-L8)</f>
        <v>1.5667358643922345E-3</v>
      </c>
      <c r="S8" s="5">
        <f t="shared" ref="S8:U71" si="1">-LN(1-M8)</f>
        <v>5.9062852044244451E-4</v>
      </c>
      <c r="T8" s="5">
        <f t="shared" si="1"/>
        <v>3.5995326066079979E-4</v>
      </c>
      <c r="U8" s="5">
        <f t="shared" si="1"/>
        <v>0</v>
      </c>
      <c r="W8" s="3">
        <f>$A8</f>
        <v>44361</v>
      </c>
      <c r="X8">
        <f>R8</f>
        <v>1.5667358643922345E-3</v>
      </c>
      <c r="Y8">
        <f t="shared" ref="Y8:AA8" si="2">S8</f>
        <v>5.9062852044244451E-4</v>
      </c>
      <c r="Z8">
        <f t="shared" si="2"/>
        <v>3.5995326066079979E-4</v>
      </c>
      <c r="AA8">
        <f t="shared" si="2"/>
        <v>0</v>
      </c>
      <c r="AC8">
        <f>X8/KCOR!X8</f>
        <v>9.4442997249853562</v>
      </c>
      <c r="AD8">
        <f>Y8/KCOR!Y8</f>
        <v>4.6355534563146916</v>
      </c>
      <c r="AE8">
        <f>Z8/KCOR!Z8</f>
        <v>1.0346360235228476</v>
      </c>
      <c r="AG8" s="3">
        <f>$A8</f>
        <v>44361</v>
      </c>
      <c r="AH8">
        <f>AC8/AC$12</f>
        <v>1.0539999497681352</v>
      </c>
      <c r="AI8">
        <f>AD8/AD$12</f>
        <v>0.98445305293844843</v>
      </c>
      <c r="AJ8">
        <f>AE8/AE$12</f>
        <v>0.94954525350688501</v>
      </c>
      <c r="AL8" s="3">
        <f>$A8</f>
        <v>44361</v>
      </c>
      <c r="AM8">
        <f>X8/(ROW()-ROW(AL$8)+1)</f>
        <v>1.5667358643922345E-3</v>
      </c>
      <c r="AN8">
        <f t="shared" ref="AN8:AP8" si="3">Y8/(ROW()-ROW(AM$8)+1)</f>
        <v>5.9062852044244451E-4</v>
      </c>
      <c r="AO8">
        <f t="shared" si="3"/>
        <v>3.5995326066079979E-4</v>
      </c>
      <c r="AP8">
        <f t="shared" si="3"/>
        <v>0</v>
      </c>
    </row>
    <row r="9" spans="1:44" x14ac:dyDescent="0.25">
      <c r="A9" s="2">
        <v>44368</v>
      </c>
      <c r="B9" s="14">
        <v>223</v>
      </c>
      <c r="C9" s="14">
        <v>98</v>
      </c>
      <c r="D9" s="14">
        <v>236</v>
      </c>
      <c r="E9" s="14">
        <v>0</v>
      </c>
      <c r="F9" s="14">
        <v>169009</v>
      </c>
      <c r="G9" s="14">
        <v>174339</v>
      </c>
      <c r="H9" s="14">
        <v>591637</v>
      </c>
      <c r="I9" s="14">
        <v>40</v>
      </c>
      <c r="K9" s="3">
        <f t="shared" ref="K9:K72" si="4">A9</f>
        <v>44368</v>
      </c>
      <c r="L9" s="4">
        <f t="shared" si="0"/>
        <v>1.3194563603121728E-3</v>
      </c>
      <c r="M9" s="4">
        <f t="shared" si="0"/>
        <v>5.6212321970413963E-4</v>
      </c>
      <c r="N9" s="4">
        <f t="shared" si="0"/>
        <v>3.9889324028078029E-4</v>
      </c>
      <c r="O9" s="4">
        <f t="shared" si="0"/>
        <v>0</v>
      </c>
      <c r="Q9" s="3">
        <f t="shared" ref="Q9:Q72" si="5">$A9</f>
        <v>44368</v>
      </c>
      <c r="R9" s="5">
        <f t="shared" ref="R9:U72" si="6">-LN(1-L9)</f>
        <v>1.3203276093232425E-3</v>
      </c>
      <c r="S9" s="5">
        <f t="shared" si="1"/>
        <v>5.6228127019324308E-4</v>
      </c>
      <c r="T9" s="5">
        <f t="shared" si="1"/>
        <v>3.9897281935239462E-4</v>
      </c>
      <c r="U9" s="5">
        <f t="shared" si="1"/>
        <v>0</v>
      </c>
      <c r="W9" s="3">
        <f t="shared" ref="W9:W72" si="7">$A9</f>
        <v>44368</v>
      </c>
      <c r="X9">
        <f>R9+X8</f>
        <v>2.887063473715477E-3</v>
      </c>
      <c r="Y9">
        <f t="shared" ref="Y9:AA72" si="8">S9+Y8</f>
        <v>1.1529097906356877E-3</v>
      </c>
      <c r="Z9">
        <f t="shared" si="8"/>
        <v>7.5892608001319447E-4</v>
      </c>
      <c r="AA9">
        <f t="shared" si="8"/>
        <v>0</v>
      </c>
      <c r="AC9">
        <f>X9/KCOR!X9</f>
        <v>9.0704658922681478</v>
      </c>
      <c r="AD9">
        <f>Y9/KCOR!Y9</f>
        <v>4.4073038092288348</v>
      </c>
      <c r="AE9">
        <f>Z9/KCOR!Z9</f>
        <v>1.0813955264324329</v>
      </c>
      <c r="AG9" s="3">
        <f t="shared" ref="AG9:AG72" si="9">$A9</f>
        <v>44368</v>
      </c>
      <c r="AH9">
        <f t="shared" ref="AH9:AJ72" si="10">AC9/AC$12</f>
        <v>1.0122794567321967</v>
      </c>
      <c r="AI9">
        <f t="shared" si="10"/>
        <v>0.93597964754611052</v>
      </c>
      <c r="AJ9">
        <f t="shared" si="10"/>
        <v>0.99245915079509173</v>
      </c>
      <c r="AL9" s="3">
        <f t="shared" ref="AL9:AL72" si="11">$A9</f>
        <v>44368</v>
      </c>
      <c r="AM9">
        <f t="shared" ref="AM9:AP24" si="12">X9/(ROW()-ROW(AL$8)+1)</f>
        <v>1.4435317368577385E-3</v>
      </c>
      <c r="AN9">
        <f t="shared" si="12"/>
        <v>5.7645489531784385E-4</v>
      </c>
      <c r="AO9">
        <f t="shared" si="12"/>
        <v>3.7946304000659723E-4</v>
      </c>
      <c r="AP9">
        <f t="shared" si="12"/>
        <v>0</v>
      </c>
    </row>
    <row r="10" spans="1:44" x14ac:dyDescent="0.25">
      <c r="A10" s="2">
        <v>44375</v>
      </c>
      <c r="B10" s="14">
        <v>202</v>
      </c>
      <c r="C10" s="14">
        <v>101</v>
      </c>
      <c r="D10" s="14">
        <v>200</v>
      </c>
      <c r="E10" s="14">
        <v>0</v>
      </c>
      <c r="F10" s="14">
        <v>168786</v>
      </c>
      <c r="G10" s="14">
        <v>174241</v>
      </c>
      <c r="H10" s="14">
        <v>591401</v>
      </c>
      <c r="I10" s="14">
        <v>40</v>
      </c>
      <c r="K10" s="3">
        <f t="shared" si="4"/>
        <v>44375</v>
      </c>
      <c r="L10" s="4">
        <f t="shared" si="0"/>
        <v>1.1967817236026685E-3</v>
      </c>
      <c r="M10" s="4">
        <f t="shared" si="0"/>
        <v>5.7965691197823708E-4</v>
      </c>
      <c r="N10" s="4">
        <f t="shared" si="0"/>
        <v>3.3818001660463882E-4</v>
      </c>
      <c r="O10" s="4">
        <f t="shared" si="0"/>
        <v>0</v>
      </c>
      <c r="Q10" s="3">
        <f t="shared" si="5"/>
        <v>44375</v>
      </c>
      <c r="R10" s="5">
        <f t="shared" si="6"/>
        <v>1.1974984387411404E-3</v>
      </c>
      <c r="S10" s="5">
        <f t="shared" si="1"/>
        <v>5.7982497799628091E-4</v>
      </c>
      <c r="T10" s="5">
        <f t="shared" si="1"/>
        <v>3.382372123618369E-4</v>
      </c>
      <c r="U10" s="5">
        <f t="shared" si="1"/>
        <v>0</v>
      </c>
      <c r="W10" s="3">
        <f t="shared" si="7"/>
        <v>44375</v>
      </c>
      <c r="X10">
        <f t="shared" ref="X10:X73" si="13">R10+X9</f>
        <v>4.0845619124566176E-3</v>
      </c>
      <c r="Y10">
        <f t="shared" si="8"/>
        <v>1.7327347686319685E-3</v>
      </c>
      <c r="Z10">
        <f t="shared" si="8"/>
        <v>1.0971632923750313E-3</v>
      </c>
      <c r="AA10">
        <f t="shared" si="8"/>
        <v>0</v>
      </c>
      <c r="AC10">
        <f>X10/KCOR!X10</f>
        <v>8.8621899655551069</v>
      </c>
      <c r="AD10">
        <f>Y10/KCOR!Y10</f>
        <v>4.6286995351701243</v>
      </c>
      <c r="AE10">
        <f>Z10/KCOR!Z10</f>
        <v>1.0459428730870568</v>
      </c>
      <c r="AG10" s="3">
        <f t="shared" si="9"/>
        <v>44375</v>
      </c>
      <c r="AH10">
        <f t="shared" si="10"/>
        <v>0.98903550824624409</v>
      </c>
      <c r="AI10">
        <f t="shared" si="10"/>
        <v>0.98299748486897076</v>
      </c>
      <c r="AJ10">
        <f t="shared" si="10"/>
        <v>0.95992220259015282</v>
      </c>
      <c r="AL10" s="3">
        <f t="shared" si="11"/>
        <v>44375</v>
      </c>
      <c r="AM10">
        <f t="shared" si="12"/>
        <v>1.3615206374855391E-3</v>
      </c>
      <c r="AN10">
        <f t="shared" si="12"/>
        <v>5.7757825621065613E-4</v>
      </c>
      <c r="AO10">
        <f t="shared" si="12"/>
        <v>3.6572109745834375E-4</v>
      </c>
      <c r="AP10">
        <f t="shared" si="12"/>
        <v>0</v>
      </c>
    </row>
    <row r="11" spans="1:44" x14ac:dyDescent="0.25">
      <c r="A11" s="2">
        <v>44382</v>
      </c>
      <c r="B11" s="14">
        <v>235</v>
      </c>
      <c r="C11" s="14">
        <v>95</v>
      </c>
      <c r="D11" s="14">
        <v>216</v>
      </c>
      <c r="E11" s="14">
        <v>0</v>
      </c>
      <c r="F11" s="14">
        <v>168584</v>
      </c>
      <c r="G11" s="14">
        <v>174140</v>
      </c>
      <c r="H11" s="14">
        <v>591201</v>
      </c>
      <c r="I11" s="14">
        <v>40</v>
      </c>
      <c r="K11" s="3">
        <f t="shared" si="4"/>
        <v>44382</v>
      </c>
      <c r="L11" s="4">
        <f t="shared" si="0"/>
        <v>1.3939638399848148E-3</v>
      </c>
      <c r="M11" s="4">
        <f t="shared" si="0"/>
        <v>5.4553807281497641E-4</v>
      </c>
      <c r="N11" s="4">
        <f t="shared" si="0"/>
        <v>3.6535797469896023E-4</v>
      </c>
      <c r="O11" s="4">
        <f t="shared" si="0"/>
        <v>0</v>
      </c>
      <c r="Q11" s="3">
        <f t="shared" si="5"/>
        <v>44382</v>
      </c>
      <c r="R11" s="5">
        <f t="shared" si="6"/>
        <v>1.394936311410121E-3</v>
      </c>
      <c r="S11" s="5">
        <f t="shared" si="1"/>
        <v>5.456869328511071E-4</v>
      </c>
      <c r="T11" s="5">
        <f t="shared" si="1"/>
        <v>3.6542473418501692E-4</v>
      </c>
      <c r="U11" s="5">
        <f t="shared" si="1"/>
        <v>0</v>
      </c>
      <c r="W11" s="3">
        <f t="shared" si="7"/>
        <v>44382</v>
      </c>
      <c r="X11">
        <f t="shared" si="13"/>
        <v>5.4794982238667387E-3</v>
      </c>
      <c r="Y11">
        <f t="shared" si="8"/>
        <v>2.2784217014830757E-3</v>
      </c>
      <c r="Z11">
        <f t="shared" si="8"/>
        <v>1.4625880265600481E-3</v>
      </c>
      <c r="AA11">
        <f t="shared" si="8"/>
        <v>0</v>
      </c>
      <c r="AC11">
        <f>X11/KCOR!X11</f>
        <v>8.9596916515329479</v>
      </c>
      <c r="AD11">
        <f>Y11/KCOR!Y11</f>
        <v>4.5986654918585153</v>
      </c>
      <c r="AE11">
        <f>Z11/KCOR!Z11</f>
        <v>1.0523046113161285</v>
      </c>
      <c r="AG11" s="3">
        <f t="shared" si="9"/>
        <v>44382</v>
      </c>
      <c r="AH11">
        <f t="shared" si="10"/>
        <v>0.99991686262036228</v>
      </c>
      <c r="AI11">
        <f t="shared" si="10"/>
        <v>0.97661915142748668</v>
      </c>
      <c r="AJ11">
        <f t="shared" si="10"/>
        <v>0.96576073730393563</v>
      </c>
      <c r="AL11" s="3">
        <f t="shared" si="11"/>
        <v>44382</v>
      </c>
      <c r="AM11">
        <f t="shared" si="12"/>
        <v>1.3698745559666847E-3</v>
      </c>
      <c r="AN11">
        <f t="shared" si="12"/>
        <v>5.6960542537076893E-4</v>
      </c>
      <c r="AO11">
        <f t="shared" si="12"/>
        <v>3.6564700664001203E-4</v>
      </c>
      <c r="AP11">
        <f t="shared" si="12"/>
        <v>0</v>
      </c>
    </row>
    <row r="12" spans="1:44" x14ac:dyDescent="0.25">
      <c r="A12" s="2">
        <v>44389</v>
      </c>
      <c r="B12" s="14">
        <v>219</v>
      </c>
      <c r="C12" s="14">
        <v>111</v>
      </c>
      <c r="D12" s="14">
        <v>289</v>
      </c>
      <c r="E12" s="14">
        <v>0</v>
      </c>
      <c r="F12" s="14">
        <v>168349</v>
      </c>
      <c r="G12" s="14">
        <v>174045</v>
      </c>
      <c r="H12" s="14">
        <v>590985</v>
      </c>
      <c r="I12" s="14">
        <v>40</v>
      </c>
      <c r="K12" s="3">
        <f t="shared" si="4"/>
        <v>44389</v>
      </c>
      <c r="L12" s="4">
        <f t="shared" si="0"/>
        <v>1.3008690280310545E-3</v>
      </c>
      <c r="M12" s="4">
        <f t="shared" si="0"/>
        <v>6.3776609497543735E-4</v>
      </c>
      <c r="N12" s="4">
        <f t="shared" si="0"/>
        <v>4.8901410357284872E-4</v>
      </c>
      <c r="O12" s="4">
        <f t="shared" si="0"/>
        <v>0</v>
      </c>
      <c r="Q12" s="3">
        <f t="shared" si="5"/>
        <v>44389</v>
      </c>
      <c r="R12" s="5">
        <f t="shared" si="6"/>
        <v>1.3017158926647598E-3</v>
      </c>
      <c r="S12" s="5">
        <f t="shared" si="1"/>
        <v>6.3796955428230371E-4</v>
      </c>
      <c r="T12" s="5">
        <f t="shared" si="1"/>
        <v>4.8913370996397085E-4</v>
      </c>
      <c r="U12" s="5">
        <f t="shared" si="1"/>
        <v>0</v>
      </c>
      <c r="W12" s="3">
        <f t="shared" si="7"/>
        <v>44389</v>
      </c>
      <c r="X12">
        <f t="shared" si="13"/>
        <v>6.7812141165314987E-3</v>
      </c>
      <c r="Y12">
        <f t="shared" si="8"/>
        <v>2.9163912557653793E-3</v>
      </c>
      <c r="Z12">
        <f t="shared" si="8"/>
        <v>1.9517217365240189E-3</v>
      </c>
      <c r="AA12">
        <f t="shared" si="8"/>
        <v>0</v>
      </c>
      <c r="AC12">
        <f>X12/KCOR!X12</f>
        <v>8.9604365987521781</v>
      </c>
      <c r="AD12">
        <f>Y12/KCOR!Y12</f>
        <v>4.7087603034784058</v>
      </c>
      <c r="AE12">
        <f>Z12/KCOR!Z12</f>
        <v>1.0896121271753012</v>
      </c>
      <c r="AG12" s="3">
        <f t="shared" si="9"/>
        <v>44389</v>
      </c>
      <c r="AH12">
        <f t="shared" si="10"/>
        <v>1</v>
      </c>
      <c r="AI12">
        <f t="shared" si="10"/>
        <v>1</v>
      </c>
      <c r="AJ12">
        <f t="shared" si="10"/>
        <v>1</v>
      </c>
      <c r="AL12" s="3">
        <f t="shared" si="11"/>
        <v>44389</v>
      </c>
      <c r="AM12">
        <f t="shared" si="12"/>
        <v>1.3562428233062998E-3</v>
      </c>
      <c r="AN12">
        <f t="shared" si="12"/>
        <v>5.8327825115307588E-4</v>
      </c>
      <c r="AO12">
        <f t="shared" si="12"/>
        <v>3.9034434730480377E-4</v>
      </c>
      <c r="AP12">
        <f t="shared" si="12"/>
        <v>0</v>
      </c>
    </row>
    <row r="13" spans="1:44" x14ac:dyDescent="0.25">
      <c r="A13" s="2">
        <v>44396</v>
      </c>
      <c r="B13" s="14">
        <v>209</v>
      </c>
      <c r="C13" s="14">
        <v>114</v>
      </c>
      <c r="D13" s="14">
        <v>256</v>
      </c>
      <c r="E13" s="14">
        <v>0</v>
      </c>
      <c r="F13" s="14">
        <v>168130</v>
      </c>
      <c r="G13" s="14">
        <v>173934</v>
      </c>
      <c r="H13" s="14">
        <v>590696</v>
      </c>
      <c r="I13" s="14">
        <v>40</v>
      </c>
      <c r="K13" s="3">
        <f t="shared" si="4"/>
        <v>44396</v>
      </c>
      <c r="L13" s="4">
        <f t="shared" si="0"/>
        <v>1.2430857074882532E-3</v>
      </c>
      <c r="M13" s="4">
        <f t="shared" si="0"/>
        <v>6.5542102176687714E-4</v>
      </c>
      <c r="N13" s="4">
        <f t="shared" si="0"/>
        <v>4.3338705527039289E-4</v>
      </c>
      <c r="O13" s="4">
        <f t="shared" si="0"/>
        <v>0</v>
      </c>
      <c r="Q13" s="3">
        <f t="shared" si="5"/>
        <v>44396</v>
      </c>
      <c r="R13" s="5">
        <f t="shared" si="6"/>
        <v>1.2438589794215792E-3</v>
      </c>
      <c r="S13" s="5">
        <f t="shared" si="1"/>
        <v>6.5563590402210404E-4</v>
      </c>
      <c r="T13" s="5">
        <f t="shared" si="1"/>
        <v>4.3348099458261302E-4</v>
      </c>
      <c r="U13" s="5">
        <f t="shared" si="1"/>
        <v>0</v>
      </c>
      <c r="W13" s="3">
        <f t="shared" si="7"/>
        <v>44396</v>
      </c>
      <c r="X13">
        <f t="shared" si="13"/>
        <v>8.0250730959530777E-3</v>
      </c>
      <c r="Y13">
        <f t="shared" si="8"/>
        <v>3.5720271597874833E-3</v>
      </c>
      <c r="Z13">
        <f t="shared" si="8"/>
        <v>2.3852027311066317E-3</v>
      </c>
      <c r="AA13">
        <f t="shared" si="8"/>
        <v>0</v>
      </c>
      <c r="AC13">
        <f>X13/KCOR!X13</f>
        <v>8.9557481665368286</v>
      </c>
      <c r="AD13">
        <f>Y13/KCOR!Y13</f>
        <v>4.7777340686797416</v>
      </c>
      <c r="AE13">
        <f>Z13/KCOR!Z13</f>
        <v>1.101344006346431</v>
      </c>
      <c r="AG13" s="3">
        <f t="shared" si="9"/>
        <v>44396</v>
      </c>
      <c r="AH13">
        <f t="shared" si="10"/>
        <v>0.99947676297201826</v>
      </c>
      <c r="AI13">
        <f t="shared" si="10"/>
        <v>1.0146479669288717</v>
      </c>
      <c r="AJ13">
        <f t="shared" si="10"/>
        <v>1.0107670233090591</v>
      </c>
      <c r="AL13" s="3">
        <f t="shared" si="11"/>
        <v>44396</v>
      </c>
      <c r="AM13">
        <f t="shared" si="12"/>
        <v>1.3375121826588463E-3</v>
      </c>
      <c r="AN13">
        <f t="shared" si="12"/>
        <v>5.9533785996458059E-4</v>
      </c>
      <c r="AO13">
        <f t="shared" si="12"/>
        <v>3.9753378851777195E-4</v>
      </c>
      <c r="AP13">
        <f t="shared" si="12"/>
        <v>0</v>
      </c>
    </row>
    <row r="14" spans="1:44" x14ac:dyDescent="0.25">
      <c r="A14" s="2">
        <v>44403</v>
      </c>
      <c r="B14" s="14">
        <v>209</v>
      </c>
      <c r="C14" s="14">
        <v>118</v>
      </c>
      <c r="D14" s="14">
        <v>309</v>
      </c>
      <c r="E14" s="14">
        <v>0</v>
      </c>
      <c r="F14" s="14">
        <v>167921</v>
      </c>
      <c r="G14" s="14">
        <v>173820</v>
      </c>
      <c r="H14" s="14">
        <v>590440</v>
      </c>
      <c r="I14" s="14">
        <v>40</v>
      </c>
      <c r="K14" s="3">
        <f t="shared" si="4"/>
        <v>44403</v>
      </c>
      <c r="L14" s="4">
        <f t="shared" si="0"/>
        <v>1.2446328928484229E-3</v>
      </c>
      <c r="M14" s="4">
        <f t="shared" si="0"/>
        <v>6.7886319180761703E-4</v>
      </c>
      <c r="N14" s="4">
        <f t="shared" si="0"/>
        <v>5.2333852720005416E-4</v>
      </c>
      <c r="O14" s="4">
        <f t="shared" si="0"/>
        <v>0</v>
      </c>
      <c r="Q14" s="3">
        <f t="shared" si="5"/>
        <v>44403</v>
      </c>
      <c r="R14" s="5">
        <f t="shared" si="6"/>
        <v>1.2454080916594059E-3</v>
      </c>
      <c r="S14" s="5">
        <f t="shared" si="1"/>
        <v>6.790937237632611E-4</v>
      </c>
      <c r="T14" s="5">
        <f t="shared" si="1"/>
        <v>5.2347551660376739E-4</v>
      </c>
      <c r="U14" s="5">
        <f t="shared" si="1"/>
        <v>0</v>
      </c>
      <c r="W14" s="3">
        <f t="shared" si="7"/>
        <v>44403</v>
      </c>
      <c r="X14">
        <f t="shared" si="13"/>
        <v>9.2704811876124834E-3</v>
      </c>
      <c r="Y14">
        <f t="shared" si="8"/>
        <v>4.2511208835507444E-3</v>
      </c>
      <c r="Z14">
        <f t="shared" si="8"/>
        <v>2.9086782477103991E-3</v>
      </c>
      <c r="AA14">
        <f t="shared" si="8"/>
        <v>0</v>
      </c>
      <c r="AC14">
        <f>X14/KCOR!X14</f>
        <v>8.9203474061405323</v>
      </c>
      <c r="AD14">
        <f>Y14/KCOR!Y14</f>
        <v>4.8138971042206764</v>
      </c>
      <c r="AE14">
        <f>Z14/KCOR!Z14</f>
        <v>1.1198986474378387</v>
      </c>
      <c r="AG14" s="3">
        <f t="shared" si="9"/>
        <v>44403</v>
      </c>
      <c r="AH14">
        <f t="shared" si="10"/>
        <v>0.99552597776125906</v>
      </c>
      <c r="AI14">
        <f t="shared" si="10"/>
        <v>1.0223279151976805</v>
      </c>
      <c r="AJ14">
        <f t="shared" si="10"/>
        <v>1.0277956894083511</v>
      </c>
      <c r="AL14" s="3">
        <f t="shared" si="11"/>
        <v>44403</v>
      </c>
      <c r="AM14">
        <f t="shared" si="12"/>
        <v>1.3243544553732118E-3</v>
      </c>
      <c r="AN14">
        <f t="shared" si="12"/>
        <v>6.0730298336439208E-4</v>
      </c>
      <c r="AO14">
        <f t="shared" si="12"/>
        <v>4.1552546395862844E-4</v>
      </c>
      <c r="AP14">
        <f t="shared" si="12"/>
        <v>0</v>
      </c>
    </row>
    <row r="15" spans="1:44" x14ac:dyDescent="0.25">
      <c r="A15" s="2">
        <v>44410</v>
      </c>
      <c r="B15" s="14">
        <v>192</v>
      </c>
      <c r="C15" s="14">
        <v>117</v>
      </c>
      <c r="D15" s="14">
        <v>268</v>
      </c>
      <c r="E15" s="14">
        <v>0</v>
      </c>
      <c r="F15" s="14">
        <v>167712</v>
      </c>
      <c r="G15" s="14">
        <v>173702</v>
      </c>
      <c r="H15" s="14">
        <v>590131</v>
      </c>
      <c r="I15" s="14">
        <v>40</v>
      </c>
      <c r="K15" s="3">
        <f t="shared" si="4"/>
        <v>44410</v>
      </c>
      <c r="L15" s="4">
        <f t="shared" si="0"/>
        <v>1.1448196908986834E-3</v>
      </c>
      <c r="M15" s="4">
        <f t="shared" si="0"/>
        <v>6.7356737400835914E-4</v>
      </c>
      <c r="N15" s="4">
        <f t="shared" si="0"/>
        <v>4.5413645444824965E-4</v>
      </c>
      <c r="O15" s="4">
        <f t="shared" si="0"/>
        <v>0</v>
      </c>
      <c r="Q15" s="3">
        <f t="shared" si="5"/>
        <v>44410</v>
      </c>
      <c r="R15" s="5">
        <f t="shared" si="6"/>
        <v>1.1454754975289787E-3</v>
      </c>
      <c r="S15" s="5">
        <f t="shared" si="1"/>
        <v>6.7379432242778642E-4</v>
      </c>
      <c r="T15" s="5">
        <f t="shared" si="1"/>
        <v>4.5423960563887293E-4</v>
      </c>
      <c r="U15" s="5">
        <f t="shared" si="1"/>
        <v>0</v>
      </c>
      <c r="W15" s="3">
        <f t="shared" si="7"/>
        <v>44410</v>
      </c>
      <c r="X15">
        <f t="shared" si="13"/>
        <v>1.0415956685141461E-2</v>
      </c>
      <c r="Y15">
        <f t="shared" si="8"/>
        <v>4.9249152059785313E-3</v>
      </c>
      <c r="Z15">
        <f t="shared" si="8"/>
        <v>3.3629178533492719E-3</v>
      </c>
      <c r="AA15">
        <f t="shared" si="8"/>
        <v>0</v>
      </c>
      <c r="AC15">
        <f>X15/KCOR!X15</f>
        <v>8.8863271510835524</v>
      </c>
      <c r="AD15">
        <f>Y15/KCOR!Y15</f>
        <v>4.8540856421439864</v>
      </c>
      <c r="AE15">
        <f>Z15/KCOR!Z15</f>
        <v>1.1309416805721395</v>
      </c>
      <c r="AG15" s="3">
        <f t="shared" si="9"/>
        <v>44410</v>
      </c>
      <c r="AH15">
        <f t="shared" si="10"/>
        <v>0.99172925929982625</v>
      </c>
      <c r="AI15">
        <f t="shared" si="10"/>
        <v>1.0308627598984446</v>
      </c>
      <c r="AJ15">
        <f t="shared" si="10"/>
        <v>1.0379305189122487</v>
      </c>
      <c r="AL15" s="3">
        <f t="shared" si="11"/>
        <v>44410</v>
      </c>
      <c r="AM15">
        <f t="shared" si="12"/>
        <v>1.3019945856426827E-3</v>
      </c>
      <c r="AN15">
        <f t="shared" si="12"/>
        <v>6.1561440074731641E-4</v>
      </c>
      <c r="AO15">
        <f t="shared" si="12"/>
        <v>4.2036473166865898E-4</v>
      </c>
      <c r="AP15">
        <f t="shared" si="12"/>
        <v>0</v>
      </c>
    </row>
    <row r="16" spans="1:44" x14ac:dyDescent="0.25">
      <c r="A16" s="2">
        <v>44417</v>
      </c>
      <c r="B16" s="14">
        <v>206</v>
      </c>
      <c r="C16" s="14">
        <v>116</v>
      </c>
      <c r="D16" s="14">
        <v>282</v>
      </c>
      <c r="E16" s="14">
        <v>0</v>
      </c>
      <c r="F16" s="14">
        <v>167520</v>
      </c>
      <c r="G16" s="14">
        <v>173585</v>
      </c>
      <c r="H16" s="14">
        <v>589863</v>
      </c>
      <c r="I16" s="14">
        <v>40</v>
      </c>
      <c r="K16" s="3">
        <f t="shared" si="4"/>
        <v>44417</v>
      </c>
      <c r="L16" s="4">
        <f t="shared" si="0"/>
        <v>1.2297039159503342E-3</v>
      </c>
      <c r="M16" s="4">
        <f t="shared" si="0"/>
        <v>6.6826050638015954E-4</v>
      </c>
      <c r="N16" s="4">
        <f t="shared" si="0"/>
        <v>4.7807711282111268E-4</v>
      </c>
      <c r="O16" s="4">
        <f t="shared" si="0"/>
        <v>0</v>
      </c>
      <c r="Q16" s="3">
        <f t="shared" si="5"/>
        <v>44417</v>
      </c>
      <c r="R16" s="5">
        <f t="shared" si="6"/>
        <v>1.2304606222241848E-3</v>
      </c>
      <c r="S16" s="5">
        <f t="shared" si="1"/>
        <v>6.6848389195771341E-4</v>
      </c>
      <c r="T16" s="5">
        <f t="shared" si="1"/>
        <v>4.7819142811981254E-4</v>
      </c>
      <c r="U16" s="5">
        <f t="shared" si="1"/>
        <v>0</v>
      </c>
      <c r="W16" s="3">
        <f t="shared" si="7"/>
        <v>44417</v>
      </c>
      <c r="X16">
        <f t="shared" si="13"/>
        <v>1.1646417307365646E-2</v>
      </c>
      <c r="Y16">
        <f t="shared" si="8"/>
        <v>5.5933990979362448E-3</v>
      </c>
      <c r="Z16">
        <f t="shared" si="8"/>
        <v>3.8411092814690843E-3</v>
      </c>
      <c r="AA16">
        <f t="shared" si="8"/>
        <v>0</v>
      </c>
      <c r="AC16">
        <f>X16/KCOR!X16</f>
        <v>8.8673150427093113</v>
      </c>
      <c r="AD16">
        <f>Y16/KCOR!Y16</f>
        <v>4.8735861620384577</v>
      </c>
      <c r="AE16">
        <f>Z16/KCOR!Z16</f>
        <v>1.1376039206331665</v>
      </c>
      <c r="AG16" s="3">
        <f t="shared" si="9"/>
        <v>44417</v>
      </c>
      <c r="AH16">
        <f t="shared" si="10"/>
        <v>0.98960747559378581</v>
      </c>
      <c r="AI16">
        <f t="shared" si="10"/>
        <v>1.0350040876870061</v>
      </c>
      <c r="AJ16">
        <f t="shared" si="10"/>
        <v>1.0440448415183106</v>
      </c>
      <c r="AL16" s="3">
        <f t="shared" si="11"/>
        <v>44417</v>
      </c>
      <c r="AM16">
        <f t="shared" si="12"/>
        <v>1.2940463674850718E-3</v>
      </c>
      <c r="AN16">
        <f t="shared" si="12"/>
        <v>6.2148878865958275E-4</v>
      </c>
      <c r="AO16">
        <f t="shared" si="12"/>
        <v>4.2678992016323159E-4</v>
      </c>
      <c r="AP16">
        <f t="shared" si="12"/>
        <v>0</v>
      </c>
    </row>
    <row r="17" spans="1:42" x14ac:dyDescent="0.25">
      <c r="A17" s="2">
        <v>44424</v>
      </c>
      <c r="B17" s="14">
        <v>204</v>
      </c>
      <c r="C17" s="14">
        <v>102</v>
      </c>
      <c r="D17" s="14">
        <v>258</v>
      </c>
      <c r="E17" s="14">
        <v>0</v>
      </c>
      <c r="F17" s="14">
        <v>167314</v>
      </c>
      <c r="G17" s="14">
        <v>173469</v>
      </c>
      <c r="H17" s="14">
        <v>589581</v>
      </c>
      <c r="I17" s="14">
        <v>40</v>
      </c>
      <c r="K17" s="3">
        <f t="shared" si="4"/>
        <v>44424</v>
      </c>
      <c r="L17" s="4">
        <f t="shared" si="0"/>
        <v>1.2192643771591139E-3</v>
      </c>
      <c r="M17" s="4">
        <f t="shared" si="0"/>
        <v>5.8800131435587911E-4</v>
      </c>
      <c r="N17" s="4">
        <f t="shared" si="0"/>
        <v>4.3759890498506565E-4</v>
      </c>
      <c r="O17" s="4">
        <f t="shared" si="0"/>
        <v>0</v>
      </c>
      <c r="Q17" s="3">
        <f t="shared" si="5"/>
        <v>44424</v>
      </c>
      <c r="R17" s="5">
        <f t="shared" si="6"/>
        <v>1.2200082847113039E-3</v>
      </c>
      <c r="S17" s="5">
        <f t="shared" si="1"/>
        <v>5.8817425492489891E-4</v>
      </c>
      <c r="T17" s="5">
        <f t="shared" si="1"/>
        <v>4.3769467932740978E-4</v>
      </c>
      <c r="U17" s="5">
        <f t="shared" si="1"/>
        <v>0</v>
      </c>
      <c r="W17" s="3">
        <f t="shared" si="7"/>
        <v>44424</v>
      </c>
      <c r="X17">
        <f t="shared" si="13"/>
        <v>1.2866425592076951E-2</v>
      </c>
      <c r="Y17">
        <f t="shared" si="8"/>
        <v>6.1815733528611441E-3</v>
      </c>
      <c r="Z17">
        <f t="shared" si="8"/>
        <v>4.2788039607964939E-3</v>
      </c>
      <c r="AA17">
        <f t="shared" si="8"/>
        <v>0</v>
      </c>
      <c r="AC17">
        <f>X17/KCOR!X17</f>
        <v>8.8682633146698056</v>
      </c>
      <c r="AD17">
        <f>Y17/KCOR!Y17</f>
        <v>4.8458101355480929</v>
      </c>
      <c r="AE17">
        <f>Z17/KCOR!Z17</f>
        <v>1.13384974777837</v>
      </c>
      <c r="AG17" s="3">
        <f t="shared" si="9"/>
        <v>44424</v>
      </c>
      <c r="AH17">
        <f t="shared" si="10"/>
        <v>0.98971330436117266</v>
      </c>
      <c r="AI17">
        <f t="shared" si="10"/>
        <v>1.0291052895532711</v>
      </c>
      <c r="AJ17">
        <f t="shared" si="10"/>
        <v>1.0405994201971209</v>
      </c>
      <c r="AL17" s="3">
        <f t="shared" si="11"/>
        <v>44424</v>
      </c>
      <c r="AM17">
        <f t="shared" si="12"/>
        <v>1.2866425592076951E-3</v>
      </c>
      <c r="AN17">
        <f t="shared" si="12"/>
        <v>6.1815733528611445E-4</v>
      </c>
      <c r="AO17">
        <f t="shared" si="12"/>
        <v>4.2788039607964939E-4</v>
      </c>
      <c r="AP17">
        <f t="shared" si="12"/>
        <v>0</v>
      </c>
    </row>
    <row r="18" spans="1:42" x14ac:dyDescent="0.25">
      <c r="A18" s="2">
        <v>44431</v>
      </c>
      <c r="B18" s="14">
        <v>201</v>
      </c>
      <c r="C18" s="14">
        <v>114</v>
      </c>
      <c r="D18" s="14">
        <v>273</v>
      </c>
      <c r="E18" s="14">
        <v>0</v>
      </c>
      <c r="F18" s="14">
        <v>167110</v>
      </c>
      <c r="G18" s="14">
        <v>173367</v>
      </c>
      <c r="H18" s="14">
        <v>589323</v>
      </c>
      <c r="I18" s="14">
        <v>40</v>
      </c>
      <c r="K18" s="3">
        <f t="shared" si="4"/>
        <v>44431</v>
      </c>
      <c r="L18" s="4">
        <f t="shared" si="0"/>
        <v>1.2028005505355754E-3</v>
      </c>
      <c r="M18" s="4">
        <f t="shared" si="0"/>
        <v>6.575645884164806E-4</v>
      </c>
      <c r="N18" s="4">
        <f t="shared" si="0"/>
        <v>4.6324341659836795E-4</v>
      </c>
      <c r="O18" s="4">
        <f t="shared" si="0"/>
        <v>0</v>
      </c>
      <c r="Q18" s="3">
        <f t="shared" si="5"/>
        <v>44431</v>
      </c>
      <c r="R18" s="5">
        <f t="shared" si="6"/>
        <v>1.2035244956837218E-3</v>
      </c>
      <c r="S18" s="5">
        <f t="shared" si="1"/>
        <v>6.5778087883226093E-4</v>
      </c>
      <c r="T18" s="5">
        <f t="shared" si="1"/>
        <v>4.6335074697783203E-4</v>
      </c>
      <c r="U18" s="5">
        <f t="shared" si="1"/>
        <v>0</v>
      </c>
      <c r="W18" s="3">
        <f t="shared" si="7"/>
        <v>44431</v>
      </c>
      <c r="X18">
        <f t="shared" si="13"/>
        <v>1.4069950087760673E-2</v>
      </c>
      <c r="Y18">
        <f t="shared" si="8"/>
        <v>6.8393542316934047E-3</v>
      </c>
      <c r="Z18">
        <f t="shared" si="8"/>
        <v>4.7421547077743263E-3</v>
      </c>
      <c r="AA18">
        <f t="shared" si="8"/>
        <v>0</v>
      </c>
      <c r="AC18">
        <f>X18/KCOR!X18</f>
        <v>8.9110014518274294</v>
      </c>
      <c r="AD18">
        <f>Y18/KCOR!Y18</f>
        <v>4.8397419250132083</v>
      </c>
      <c r="AE18">
        <f>Z18/KCOR!Z18</f>
        <v>1.1369187953530506</v>
      </c>
      <c r="AG18" s="3">
        <f t="shared" si="9"/>
        <v>44431</v>
      </c>
      <c r="AH18">
        <f t="shared" si="10"/>
        <v>0.99448295332711434</v>
      </c>
      <c r="AI18">
        <f t="shared" si="10"/>
        <v>1.0278165829418084</v>
      </c>
      <c r="AJ18">
        <f t="shared" si="10"/>
        <v>1.0434160624665465</v>
      </c>
      <c r="AL18" s="3">
        <f t="shared" si="11"/>
        <v>44431</v>
      </c>
      <c r="AM18">
        <f t="shared" si="12"/>
        <v>1.2790863716146067E-3</v>
      </c>
      <c r="AN18">
        <f t="shared" si="12"/>
        <v>6.2175947560849133E-4</v>
      </c>
      <c r="AO18">
        <f t="shared" si="12"/>
        <v>4.3110497343402964E-4</v>
      </c>
      <c r="AP18">
        <f t="shared" si="12"/>
        <v>0</v>
      </c>
    </row>
    <row r="19" spans="1:42" x14ac:dyDescent="0.25">
      <c r="A19" s="2">
        <v>44438</v>
      </c>
      <c r="B19" s="14">
        <v>189</v>
      </c>
      <c r="C19" s="14">
        <v>106</v>
      </c>
      <c r="D19" s="14">
        <v>277</v>
      </c>
      <c r="E19" s="14">
        <v>0</v>
      </c>
      <c r="F19" s="14">
        <v>166909</v>
      </c>
      <c r="G19" s="14">
        <v>173253</v>
      </c>
      <c r="H19" s="14">
        <v>589050</v>
      </c>
      <c r="I19" s="14">
        <v>40</v>
      </c>
      <c r="K19" s="3">
        <f t="shared" si="4"/>
        <v>44438</v>
      </c>
      <c r="L19" s="4">
        <f t="shared" si="0"/>
        <v>1.1323535579267744E-3</v>
      </c>
      <c r="M19" s="4">
        <f t="shared" si="0"/>
        <v>6.118220175119623E-4</v>
      </c>
      <c r="N19" s="4">
        <f t="shared" si="0"/>
        <v>4.7024870554282321E-4</v>
      </c>
      <c r="O19" s="4">
        <f t="shared" si="0"/>
        <v>0</v>
      </c>
      <c r="Q19" s="3">
        <f t="shared" si="5"/>
        <v>44438</v>
      </c>
      <c r="R19" s="5">
        <f t="shared" si="6"/>
        <v>1.1329951546053959E-3</v>
      </c>
      <c r="S19" s="5">
        <f t="shared" si="1"/>
        <v>6.1200925697791242E-4</v>
      </c>
      <c r="T19" s="5">
        <f t="shared" si="1"/>
        <v>4.7035930714019408E-4</v>
      </c>
      <c r="U19" s="5">
        <f t="shared" si="1"/>
        <v>0</v>
      </c>
      <c r="W19" s="3">
        <f t="shared" si="7"/>
        <v>44438</v>
      </c>
      <c r="X19">
        <f t="shared" si="13"/>
        <v>1.5202945242366069E-2</v>
      </c>
      <c r="Y19">
        <f t="shared" si="8"/>
        <v>7.4513634886713169E-3</v>
      </c>
      <c r="Z19">
        <f t="shared" si="8"/>
        <v>5.2125140149145207E-3</v>
      </c>
      <c r="AA19">
        <f t="shared" si="8"/>
        <v>0</v>
      </c>
      <c r="AC19">
        <f>X19/KCOR!X19</f>
        <v>8.901720768880411</v>
      </c>
      <c r="AD19">
        <f>Y19/KCOR!Y19</f>
        <v>4.7916625616674411</v>
      </c>
      <c r="AE19">
        <f>Z19/KCOR!Z19</f>
        <v>1.1381325870448864</v>
      </c>
      <c r="AG19" s="3">
        <f t="shared" si="9"/>
        <v>44438</v>
      </c>
      <c r="AH19">
        <f t="shared" si="10"/>
        <v>0.99344721328869801</v>
      </c>
      <c r="AI19">
        <f t="shared" si="10"/>
        <v>1.0176059626835952</v>
      </c>
      <c r="AJ19">
        <f t="shared" si="10"/>
        <v>1.0445300292273445</v>
      </c>
      <c r="AL19" s="3">
        <f t="shared" si="11"/>
        <v>44438</v>
      </c>
      <c r="AM19">
        <f t="shared" si="12"/>
        <v>1.2669121035305058E-3</v>
      </c>
      <c r="AN19">
        <f t="shared" si="12"/>
        <v>6.2094695738927641E-4</v>
      </c>
      <c r="AO19">
        <f t="shared" si="12"/>
        <v>4.3437616790954341E-4</v>
      </c>
      <c r="AP19">
        <f t="shared" si="12"/>
        <v>0</v>
      </c>
    </row>
    <row r="20" spans="1:42" x14ac:dyDescent="0.25">
      <c r="A20" s="2">
        <v>44445</v>
      </c>
      <c r="B20" s="14">
        <v>207</v>
      </c>
      <c r="C20" s="14">
        <v>123</v>
      </c>
      <c r="D20" s="14">
        <v>303</v>
      </c>
      <c r="E20" s="14">
        <v>0</v>
      </c>
      <c r="F20" s="14">
        <v>166720</v>
      </c>
      <c r="G20" s="14">
        <v>173147</v>
      </c>
      <c r="H20" s="14">
        <v>588773</v>
      </c>
      <c r="I20" s="14">
        <v>40</v>
      </c>
      <c r="K20" s="3">
        <f t="shared" si="4"/>
        <v>44445</v>
      </c>
      <c r="L20" s="4">
        <f t="shared" si="0"/>
        <v>1.2416026871401151E-3</v>
      </c>
      <c r="M20" s="4">
        <f t="shared" si="0"/>
        <v>7.1037904208562667E-4</v>
      </c>
      <c r="N20" s="4">
        <f t="shared" si="0"/>
        <v>5.1462957710356964E-4</v>
      </c>
      <c r="O20" s="4">
        <f t="shared" si="0"/>
        <v>0</v>
      </c>
      <c r="Q20" s="3">
        <f t="shared" si="5"/>
        <v>44445</v>
      </c>
      <c r="R20" s="5">
        <f t="shared" si="6"/>
        <v>1.2423741143600051E-3</v>
      </c>
      <c r="S20" s="5">
        <f t="shared" si="1"/>
        <v>7.106314808358582E-4</v>
      </c>
      <c r="T20" s="5">
        <f t="shared" si="1"/>
        <v>5.1476204435405037E-4</v>
      </c>
      <c r="U20" s="5">
        <f t="shared" si="1"/>
        <v>0</v>
      </c>
      <c r="W20" s="3">
        <f t="shared" si="7"/>
        <v>44445</v>
      </c>
      <c r="X20">
        <f t="shared" si="13"/>
        <v>1.6445319356726072E-2</v>
      </c>
      <c r="Y20">
        <f t="shared" si="8"/>
        <v>8.1619949695071747E-3</v>
      </c>
      <c r="Z20">
        <f t="shared" si="8"/>
        <v>5.7272760592685708E-3</v>
      </c>
      <c r="AA20">
        <f t="shared" si="8"/>
        <v>0</v>
      </c>
      <c r="AC20">
        <f>X20/KCOR!X20</f>
        <v>8.9343941754255791</v>
      </c>
      <c r="AD20">
        <f>Y20/KCOR!Y20</f>
        <v>4.7984417852085519</v>
      </c>
      <c r="AE20">
        <f>Z20/KCOR!Z20</f>
        <v>1.1427164047237501</v>
      </c>
      <c r="AG20" s="3">
        <f t="shared" si="9"/>
        <v>44445</v>
      </c>
      <c r="AH20">
        <f t="shared" si="10"/>
        <v>0.99709362116013123</v>
      </c>
      <c r="AI20">
        <f t="shared" si="10"/>
        <v>1.0190456672139157</v>
      </c>
      <c r="AJ20">
        <f t="shared" si="10"/>
        <v>1.0487368635352068</v>
      </c>
      <c r="AL20" s="3">
        <f t="shared" si="11"/>
        <v>44445</v>
      </c>
      <c r="AM20">
        <f t="shared" si="12"/>
        <v>1.2650245659020056E-3</v>
      </c>
      <c r="AN20">
        <f t="shared" si="12"/>
        <v>6.2784576688516727E-4</v>
      </c>
      <c r="AO20">
        <f t="shared" si="12"/>
        <v>4.4055969686681315E-4</v>
      </c>
      <c r="AP20">
        <f t="shared" si="12"/>
        <v>0</v>
      </c>
    </row>
    <row r="21" spans="1:42" x14ac:dyDescent="0.25">
      <c r="A21" s="2">
        <v>44452</v>
      </c>
      <c r="B21" s="14">
        <v>199</v>
      </c>
      <c r="C21" s="14">
        <v>136</v>
      </c>
      <c r="D21" s="14">
        <v>300</v>
      </c>
      <c r="E21" s="14">
        <v>0</v>
      </c>
      <c r="F21" s="14">
        <v>166513</v>
      </c>
      <c r="G21" s="14">
        <v>173024</v>
      </c>
      <c r="H21" s="14">
        <v>588470</v>
      </c>
      <c r="I21" s="14">
        <v>40</v>
      </c>
      <c r="K21" s="3">
        <f t="shared" si="4"/>
        <v>44452</v>
      </c>
      <c r="L21" s="4">
        <f t="shared" si="0"/>
        <v>1.1951018839369899E-3</v>
      </c>
      <c r="M21" s="4">
        <f t="shared" si="0"/>
        <v>7.8601812465322728E-4</v>
      </c>
      <c r="N21" s="4">
        <f t="shared" si="0"/>
        <v>5.0979659116012711E-4</v>
      </c>
      <c r="O21" s="4">
        <f t="shared" si="0"/>
        <v>0</v>
      </c>
      <c r="Q21" s="3">
        <f t="shared" si="5"/>
        <v>44452</v>
      </c>
      <c r="R21" s="5">
        <f t="shared" si="6"/>
        <v>1.1958165876794452E-3</v>
      </c>
      <c r="S21" s="5">
        <f t="shared" si="1"/>
        <v>7.8632719886855419E-4</v>
      </c>
      <c r="T21" s="5">
        <f t="shared" si="1"/>
        <v>5.0992658162331425E-4</v>
      </c>
      <c r="U21" s="5">
        <f t="shared" si="1"/>
        <v>0</v>
      </c>
      <c r="W21" s="3">
        <f t="shared" si="7"/>
        <v>44452</v>
      </c>
      <c r="X21">
        <f t="shared" si="13"/>
        <v>1.7641135944405518E-2</v>
      </c>
      <c r="Y21">
        <f t="shared" si="8"/>
        <v>8.9483221683757282E-3</v>
      </c>
      <c r="Z21">
        <f t="shared" si="8"/>
        <v>6.2372026408918854E-3</v>
      </c>
      <c r="AA21">
        <f t="shared" si="8"/>
        <v>0</v>
      </c>
      <c r="AC21">
        <f>X21/KCOR!X21</f>
        <v>8.8932314401165335</v>
      </c>
      <c r="AD21">
        <f>Y21/KCOR!Y21</f>
        <v>4.8398699801032423</v>
      </c>
      <c r="AE21">
        <f>Z21/KCOR!Z21</f>
        <v>1.1460592624389978</v>
      </c>
      <c r="AG21" s="3">
        <f t="shared" si="9"/>
        <v>44452</v>
      </c>
      <c r="AH21">
        <f t="shared" si="10"/>
        <v>0.99249978972620556</v>
      </c>
      <c r="AI21">
        <f t="shared" si="10"/>
        <v>1.0278437780168985</v>
      </c>
      <c r="AJ21">
        <f t="shared" si="10"/>
        <v>1.0518047971896471</v>
      </c>
      <c r="AL21" s="3">
        <f t="shared" si="11"/>
        <v>44452</v>
      </c>
      <c r="AM21">
        <f t="shared" si="12"/>
        <v>1.2600811388861085E-3</v>
      </c>
      <c r="AN21">
        <f t="shared" si="12"/>
        <v>6.391658691696949E-4</v>
      </c>
      <c r="AO21">
        <f t="shared" si="12"/>
        <v>4.4551447434942041E-4</v>
      </c>
      <c r="AP21">
        <f t="shared" si="12"/>
        <v>0</v>
      </c>
    </row>
    <row r="22" spans="1:42" x14ac:dyDescent="0.25">
      <c r="A22" s="2">
        <v>44459</v>
      </c>
      <c r="B22" s="14">
        <v>213</v>
      </c>
      <c r="C22" s="14">
        <v>112</v>
      </c>
      <c r="D22" s="14">
        <v>307</v>
      </c>
      <c r="E22" s="14">
        <v>0</v>
      </c>
      <c r="F22" s="14">
        <v>166314</v>
      </c>
      <c r="G22" s="14">
        <v>172888</v>
      </c>
      <c r="H22" s="14">
        <v>588170</v>
      </c>
      <c r="I22" s="14">
        <v>40</v>
      </c>
      <c r="K22" s="3">
        <f t="shared" si="4"/>
        <v>44459</v>
      </c>
      <c r="L22" s="4">
        <f t="shared" si="0"/>
        <v>1.2807099823225947E-3</v>
      </c>
      <c r="M22" s="4">
        <f t="shared" si="0"/>
        <v>6.4781824071074917E-4</v>
      </c>
      <c r="N22" s="4">
        <f t="shared" si="0"/>
        <v>5.219579373310437E-4</v>
      </c>
      <c r="O22" s="4">
        <f t="shared" si="0"/>
        <v>0</v>
      </c>
      <c r="Q22" s="3">
        <f t="shared" si="5"/>
        <v>44459</v>
      </c>
      <c r="R22" s="5">
        <f t="shared" si="6"/>
        <v>1.2815307922397737E-3</v>
      </c>
      <c r="S22" s="5">
        <f t="shared" si="1"/>
        <v>6.4802816561421173E-4</v>
      </c>
      <c r="T22" s="5">
        <f t="shared" si="1"/>
        <v>5.2209420479449849E-4</v>
      </c>
      <c r="U22" s="5">
        <f t="shared" si="1"/>
        <v>0</v>
      </c>
      <c r="W22" s="3">
        <f t="shared" si="7"/>
        <v>44459</v>
      </c>
      <c r="X22">
        <f t="shared" si="13"/>
        <v>1.8922666736645291E-2</v>
      </c>
      <c r="Y22">
        <f t="shared" si="8"/>
        <v>9.5963503339899399E-3</v>
      </c>
      <c r="Z22">
        <f t="shared" si="8"/>
        <v>6.7592968456863835E-3</v>
      </c>
      <c r="AA22">
        <f t="shared" si="8"/>
        <v>0</v>
      </c>
      <c r="AC22">
        <f>X22/KCOR!X22</f>
        <v>8.8917560252012091</v>
      </c>
      <c r="AD22">
        <f>Y22/KCOR!Y22</f>
        <v>4.8434680867382172</v>
      </c>
      <c r="AE22">
        <f>Z22/KCOR!Z22</f>
        <v>1.1507549808359214</v>
      </c>
      <c r="AG22" s="3">
        <f t="shared" si="9"/>
        <v>44459</v>
      </c>
      <c r="AH22">
        <f t="shared" si="10"/>
        <v>0.99233513090639658</v>
      </c>
      <c r="AI22">
        <f t="shared" si="10"/>
        <v>1.0286079083618467</v>
      </c>
      <c r="AJ22">
        <f t="shared" si="10"/>
        <v>1.0561143292513882</v>
      </c>
      <c r="AL22" s="3">
        <f t="shared" si="11"/>
        <v>44459</v>
      </c>
      <c r="AM22">
        <f t="shared" si="12"/>
        <v>1.2615111157763528E-3</v>
      </c>
      <c r="AN22">
        <f t="shared" si="12"/>
        <v>6.3975668893266266E-4</v>
      </c>
      <c r="AO22">
        <f t="shared" si="12"/>
        <v>4.5061978971242558E-4</v>
      </c>
      <c r="AP22">
        <f t="shared" si="12"/>
        <v>0</v>
      </c>
    </row>
    <row r="23" spans="1:42" x14ac:dyDescent="0.25">
      <c r="A23" s="2">
        <v>44466</v>
      </c>
      <c r="B23" s="14">
        <v>190</v>
      </c>
      <c r="C23" s="14">
        <v>118</v>
      </c>
      <c r="D23" s="14">
        <v>270</v>
      </c>
      <c r="E23" s="14">
        <v>0</v>
      </c>
      <c r="F23" s="14">
        <v>166101</v>
      </c>
      <c r="G23" s="14">
        <v>172776</v>
      </c>
      <c r="H23" s="14">
        <v>587863</v>
      </c>
      <c r="I23" s="14">
        <v>40</v>
      </c>
      <c r="K23" s="3">
        <f t="shared" si="4"/>
        <v>44466</v>
      </c>
      <c r="L23" s="4">
        <f t="shared" si="0"/>
        <v>1.1438823366505921E-3</v>
      </c>
      <c r="M23" s="4">
        <f t="shared" si="0"/>
        <v>6.8296522665184975E-4</v>
      </c>
      <c r="N23" s="4">
        <f t="shared" si="0"/>
        <v>4.5929068507458371E-4</v>
      </c>
      <c r="O23" s="4">
        <f t="shared" si="0"/>
        <v>0</v>
      </c>
      <c r="Q23" s="3">
        <f t="shared" si="5"/>
        <v>44466</v>
      </c>
      <c r="R23" s="5">
        <f t="shared" si="6"/>
        <v>1.1445370693897877E-3</v>
      </c>
      <c r="S23" s="5">
        <f t="shared" si="1"/>
        <v>6.8319855364450393E-4</v>
      </c>
      <c r="T23" s="5">
        <f t="shared" si="1"/>
        <v>4.5939619134785433E-4</v>
      </c>
      <c r="U23" s="5">
        <f t="shared" si="1"/>
        <v>0</v>
      </c>
      <c r="W23" s="3">
        <f t="shared" si="7"/>
        <v>44466</v>
      </c>
      <c r="X23">
        <f t="shared" si="13"/>
        <v>2.0067203806035078E-2</v>
      </c>
      <c r="Y23">
        <f t="shared" si="8"/>
        <v>1.0279548887634445E-2</v>
      </c>
      <c r="Z23">
        <f t="shared" si="8"/>
        <v>7.2186930370342376E-3</v>
      </c>
      <c r="AA23">
        <f t="shared" si="8"/>
        <v>0</v>
      </c>
      <c r="AC23">
        <f>X23/KCOR!X23</f>
        <v>8.8691238682888098</v>
      </c>
      <c r="AD23">
        <f>Y23/KCOR!Y23</f>
        <v>4.8386310572425613</v>
      </c>
      <c r="AE23">
        <f>Z23/KCOR!Z23</f>
        <v>1.1432237485989714</v>
      </c>
      <c r="AG23" s="3">
        <f t="shared" si="9"/>
        <v>44466</v>
      </c>
      <c r="AH23">
        <f t="shared" si="10"/>
        <v>0.98980934361210882</v>
      </c>
      <c r="AI23">
        <f t="shared" si="10"/>
        <v>1.0275806678178583</v>
      </c>
      <c r="AJ23">
        <f t="shared" si="10"/>
        <v>1.0492024823206147</v>
      </c>
      <c r="AL23" s="3">
        <f t="shared" si="11"/>
        <v>44466</v>
      </c>
      <c r="AM23">
        <f t="shared" si="12"/>
        <v>1.2542002378771924E-3</v>
      </c>
      <c r="AN23">
        <f t="shared" si="12"/>
        <v>6.4247180547715279E-4</v>
      </c>
      <c r="AO23">
        <f t="shared" si="12"/>
        <v>4.5116831481463985E-4</v>
      </c>
      <c r="AP23">
        <f t="shared" si="12"/>
        <v>0</v>
      </c>
    </row>
    <row r="24" spans="1:42" x14ac:dyDescent="0.25">
      <c r="A24" s="2">
        <v>44473</v>
      </c>
      <c r="B24" s="14">
        <v>191</v>
      </c>
      <c r="C24" s="14">
        <v>134</v>
      </c>
      <c r="D24" s="14">
        <v>295</v>
      </c>
      <c r="E24" s="14">
        <v>0</v>
      </c>
      <c r="F24" s="14">
        <v>165911</v>
      </c>
      <c r="G24" s="14">
        <v>172658</v>
      </c>
      <c r="H24" s="14">
        <v>587593</v>
      </c>
      <c r="I24" s="14">
        <v>40</v>
      </c>
      <c r="K24" s="3">
        <f t="shared" si="4"/>
        <v>44473</v>
      </c>
      <c r="L24" s="4">
        <f t="shared" si="0"/>
        <v>1.1512196298015202E-3</v>
      </c>
      <c r="M24" s="4">
        <f t="shared" si="0"/>
        <v>7.7610073092471827E-4</v>
      </c>
      <c r="N24" s="4">
        <f t="shared" si="0"/>
        <v>5.0204818641474622E-4</v>
      </c>
      <c r="O24" s="4">
        <f t="shared" si="0"/>
        <v>0</v>
      </c>
      <c r="Q24" s="3">
        <f t="shared" si="5"/>
        <v>44473</v>
      </c>
      <c r="R24" s="5">
        <f t="shared" si="6"/>
        <v>1.1518827921320092E-3</v>
      </c>
      <c r="S24" s="5">
        <f t="shared" si="1"/>
        <v>7.7640205301126404E-4</v>
      </c>
      <c r="T24" s="5">
        <f t="shared" si="1"/>
        <v>5.0217425480219354E-4</v>
      </c>
      <c r="U24" s="5">
        <f t="shared" si="1"/>
        <v>0</v>
      </c>
      <c r="W24" s="3">
        <f t="shared" si="7"/>
        <v>44473</v>
      </c>
      <c r="X24">
        <f t="shared" si="13"/>
        <v>2.1219086598167087E-2</v>
      </c>
      <c r="Y24">
        <f t="shared" si="8"/>
        <v>1.1055950940645709E-2</v>
      </c>
      <c r="Z24">
        <f t="shared" si="8"/>
        <v>7.7208672918364311E-3</v>
      </c>
      <c r="AA24">
        <f t="shared" si="8"/>
        <v>0</v>
      </c>
      <c r="AC24">
        <f>X24/KCOR!X24</f>
        <v>8.8585848444214097</v>
      </c>
      <c r="AD24">
        <f>Y24/KCOR!Y24</f>
        <v>4.8533260543494885</v>
      </c>
      <c r="AE24">
        <f>Z24/KCOR!Z24</f>
        <v>1.1418925274437091</v>
      </c>
      <c r="AG24" s="3">
        <f t="shared" si="9"/>
        <v>44473</v>
      </c>
      <c r="AH24">
        <f t="shared" si="10"/>
        <v>0.98863317058178257</v>
      </c>
      <c r="AI24">
        <f t="shared" si="10"/>
        <v>1.0307014461458763</v>
      </c>
      <c r="AJ24">
        <f t="shared" si="10"/>
        <v>1.0479807437568991</v>
      </c>
      <c r="AL24" s="3">
        <f t="shared" si="11"/>
        <v>44473</v>
      </c>
      <c r="AM24">
        <f t="shared" si="12"/>
        <v>1.2481815645980639E-3</v>
      </c>
      <c r="AN24">
        <f t="shared" si="12"/>
        <v>6.5035005533210051E-4</v>
      </c>
      <c r="AO24">
        <f t="shared" si="12"/>
        <v>4.5416866422567242E-4</v>
      </c>
      <c r="AP24">
        <f t="shared" si="12"/>
        <v>0</v>
      </c>
    </row>
    <row r="25" spans="1:42" x14ac:dyDescent="0.25">
      <c r="A25" s="2">
        <v>44480</v>
      </c>
      <c r="B25" s="14">
        <v>232</v>
      </c>
      <c r="C25" s="14">
        <v>109</v>
      </c>
      <c r="D25" s="14">
        <v>315</v>
      </c>
      <c r="E25" s="14">
        <v>0</v>
      </c>
      <c r="F25" s="14">
        <v>165720</v>
      </c>
      <c r="G25" s="14">
        <v>172524</v>
      </c>
      <c r="H25" s="14">
        <v>587298</v>
      </c>
      <c r="I25" s="14">
        <v>40</v>
      </c>
      <c r="K25" s="3">
        <f t="shared" si="4"/>
        <v>44480</v>
      </c>
      <c r="L25" s="4">
        <f t="shared" si="0"/>
        <v>1.3999517258025584E-3</v>
      </c>
      <c r="M25" s="4">
        <f t="shared" si="0"/>
        <v>6.3179615589715056E-4</v>
      </c>
      <c r="N25" s="4">
        <f t="shared" si="0"/>
        <v>5.363546274634002E-4</v>
      </c>
      <c r="O25" s="4">
        <f t="shared" si="0"/>
        <v>0</v>
      </c>
      <c r="Q25" s="3">
        <f t="shared" si="5"/>
        <v>44480</v>
      </c>
      <c r="R25" s="5">
        <f t="shared" si="6"/>
        <v>1.4009325737532252E-3</v>
      </c>
      <c r="S25" s="5">
        <f t="shared" si="1"/>
        <v>6.3199582319223182E-4</v>
      </c>
      <c r="T25" s="5">
        <f t="shared" si="1"/>
        <v>5.3649851705944382E-4</v>
      </c>
      <c r="U25" s="5">
        <f t="shared" si="1"/>
        <v>0</v>
      </c>
      <c r="W25" s="3">
        <f t="shared" si="7"/>
        <v>44480</v>
      </c>
      <c r="X25">
        <f t="shared" si="13"/>
        <v>2.2620019171920313E-2</v>
      </c>
      <c r="Y25">
        <f t="shared" si="8"/>
        <v>1.168794676383794E-2</v>
      </c>
      <c r="Z25">
        <f t="shared" si="8"/>
        <v>8.2573658088958748E-3</v>
      </c>
      <c r="AA25">
        <f t="shared" si="8"/>
        <v>0</v>
      </c>
      <c r="AC25">
        <f>X25/KCOR!X25</f>
        <v>8.9044269383070613</v>
      </c>
      <c r="AD25">
        <f>Y25/KCOR!Y25</f>
        <v>4.8320304385021284</v>
      </c>
      <c r="AE25">
        <f>Z25/KCOR!Z25</f>
        <v>1.1413990295214065</v>
      </c>
      <c r="AG25" s="3">
        <f t="shared" si="9"/>
        <v>44480</v>
      </c>
      <c r="AH25">
        <f t="shared" si="10"/>
        <v>0.99374922641013763</v>
      </c>
      <c r="AI25">
        <f t="shared" si="10"/>
        <v>1.0261788936108431</v>
      </c>
      <c r="AJ25">
        <f t="shared" si="10"/>
        <v>1.047527832202416</v>
      </c>
      <c r="AL25" s="3">
        <f t="shared" si="11"/>
        <v>44480</v>
      </c>
      <c r="AM25">
        <f t="shared" ref="AM25:AP40" si="14">X25/(ROW()-ROW(AL$8)+1)</f>
        <v>1.2566677317733506E-3</v>
      </c>
      <c r="AN25">
        <f t="shared" si="14"/>
        <v>6.4933037576877443E-4</v>
      </c>
      <c r="AO25">
        <f t="shared" si="14"/>
        <v>4.5874254493865973E-4</v>
      </c>
      <c r="AP25">
        <f t="shared" si="14"/>
        <v>0</v>
      </c>
    </row>
    <row r="26" spans="1:42" x14ac:dyDescent="0.25">
      <c r="A26" s="2">
        <v>44487</v>
      </c>
      <c r="B26" s="14">
        <v>226</v>
      </c>
      <c r="C26" s="14">
        <v>116</v>
      </c>
      <c r="D26" s="14">
        <v>339</v>
      </c>
      <c r="E26" s="14">
        <v>0</v>
      </c>
      <c r="F26" s="14">
        <v>165488</v>
      </c>
      <c r="G26" s="14">
        <v>172415</v>
      </c>
      <c r="H26" s="14">
        <v>586983</v>
      </c>
      <c r="I26" s="14">
        <v>40</v>
      </c>
      <c r="K26" s="3">
        <f t="shared" si="4"/>
        <v>44487</v>
      </c>
      <c r="L26" s="4">
        <f t="shared" si="0"/>
        <v>1.3656579329014793E-3</v>
      </c>
      <c r="M26" s="4">
        <f t="shared" si="0"/>
        <v>6.7279529043296697E-4</v>
      </c>
      <c r="N26" s="4">
        <f t="shared" si="0"/>
        <v>5.7752950255799567E-4</v>
      </c>
      <c r="O26" s="4">
        <f t="shared" si="0"/>
        <v>0</v>
      </c>
      <c r="Q26" s="3">
        <f t="shared" si="5"/>
        <v>44487</v>
      </c>
      <c r="R26" s="5">
        <f t="shared" si="6"/>
        <v>1.3665912935606618E-3</v>
      </c>
      <c r="S26" s="5">
        <f t="shared" si="1"/>
        <v>6.7302171875000666E-4</v>
      </c>
      <c r="T26" s="5">
        <f t="shared" si="1"/>
        <v>5.7769633695874123E-4</v>
      </c>
      <c r="U26" s="5">
        <f t="shared" si="1"/>
        <v>0</v>
      </c>
      <c r="W26" s="3">
        <f t="shared" si="7"/>
        <v>44487</v>
      </c>
      <c r="X26">
        <f t="shared" si="13"/>
        <v>2.3986610465480975E-2</v>
      </c>
      <c r="Y26">
        <f t="shared" si="8"/>
        <v>1.2360968482587947E-2</v>
      </c>
      <c r="Z26">
        <f t="shared" si="8"/>
        <v>8.835062145854616E-3</v>
      </c>
      <c r="AA26">
        <f t="shared" si="8"/>
        <v>0</v>
      </c>
      <c r="AC26">
        <f>X26/KCOR!X26</f>
        <v>8.9009106622640104</v>
      </c>
      <c r="AD26">
        <f>Y26/KCOR!Y26</f>
        <v>4.8073957918839945</v>
      </c>
      <c r="AE26">
        <f>Z26/KCOR!Z26</f>
        <v>1.1437905135645403</v>
      </c>
      <c r="AG26" s="3">
        <f t="shared" si="9"/>
        <v>44487</v>
      </c>
      <c r="AH26">
        <f t="shared" si="10"/>
        <v>0.99335680400925364</v>
      </c>
      <c r="AI26">
        <f t="shared" si="10"/>
        <v>1.0209472307037428</v>
      </c>
      <c r="AJ26">
        <f t="shared" si="10"/>
        <v>1.0497226352736093</v>
      </c>
      <c r="AL26" s="3">
        <f t="shared" si="11"/>
        <v>44487</v>
      </c>
      <c r="AM26">
        <f t="shared" si="14"/>
        <v>1.2624531823937355E-3</v>
      </c>
      <c r="AN26">
        <f t="shared" si="14"/>
        <v>6.5057728855726039E-4</v>
      </c>
      <c r="AO26">
        <f t="shared" si="14"/>
        <v>4.6500327083445346E-4</v>
      </c>
      <c r="AP26">
        <f t="shared" si="14"/>
        <v>0</v>
      </c>
    </row>
    <row r="27" spans="1:42" x14ac:dyDescent="0.25">
      <c r="A27" s="2">
        <v>44494</v>
      </c>
      <c r="B27" s="14">
        <v>294</v>
      </c>
      <c r="C27" s="14">
        <v>145</v>
      </c>
      <c r="D27" s="14">
        <v>417</v>
      </c>
      <c r="E27" s="14">
        <v>1</v>
      </c>
      <c r="F27" s="14">
        <v>165262</v>
      </c>
      <c r="G27" s="14">
        <v>172299</v>
      </c>
      <c r="H27" s="14">
        <v>586644</v>
      </c>
      <c r="I27" s="14">
        <v>40</v>
      </c>
      <c r="K27" s="3">
        <f t="shared" si="4"/>
        <v>44494</v>
      </c>
      <c r="L27" s="4">
        <f t="shared" si="0"/>
        <v>1.7789933560044052E-3</v>
      </c>
      <c r="M27" s="4">
        <f t="shared" si="0"/>
        <v>8.4156031085496719E-4</v>
      </c>
      <c r="N27" s="4">
        <f t="shared" si="0"/>
        <v>7.1082291815820155E-4</v>
      </c>
      <c r="O27" s="4">
        <f t="shared" si="0"/>
        <v>2.5000000000000001E-2</v>
      </c>
      <c r="Q27" s="3">
        <f t="shared" si="5"/>
        <v>44494</v>
      </c>
      <c r="R27" s="5">
        <f t="shared" si="6"/>
        <v>1.7805776439220251E-3</v>
      </c>
      <c r="S27" s="5">
        <f t="shared" si="1"/>
        <v>8.4191462152980075E-4</v>
      </c>
      <c r="T27" s="5">
        <f t="shared" si="1"/>
        <v>7.110756725514912E-4</v>
      </c>
      <c r="U27" s="5">
        <f t="shared" si="1"/>
        <v>2.5317807984289897E-2</v>
      </c>
      <c r="W27" s="3">
        <f t="shared" si="7"/>
        <v>44494</v>
      </c>
      <c r="X27">
        <f t="shared" si="13"/>
        <v>2.5767188109403E-2</v>
      </c>
      <c r="Y27">
        <f t="shared" si="8"/>
        <v>1.3202883104117748E-2</v>
      </c>
      <c r="Z27">
        <f t="shared" si="8"/>
        <v>9.5461378184061065E-3</v>
      </c>
      <c r="AA27">
        <f t="shared" si="8"/>
        <v>2.5317807984289897E-2</v>
      </c>
      <c r="AC27">
        <f>X27/KCOR!X27</f>
        <v>9.003223888362351</v>
      </c>
      <c r="AD27">
        <f>Y27/KCOR!Y27</f>
        <v>4.8319535845882875</v>
      </c>
      <c r="AE27">
        <f>Z27/KCOR!Z27</f>
        <v>1.1524804951826741</v>
      </c>
      <c r="AG27" s="3">
        <f t="shared" si="9"/>
        <v>44494</v>
      </c>
      <c r="AH27">
        <f t="shared" si="10"/>
        <v>1.0047751344634404</v>
      </c>
      <c r="AI27">
        <f t="shared" si="10"/>
        <v>1.0261625721357865</v>
      </c>
      <c r="AJ27">
        <f t="shared" si="10"/>
        <v>1.0576979334566992</v>
      </c>
      <c r="AL27" s="3">
        <f t="shared" si="11"/>
        <v>44494</v>
      </c>
      <c r="AM27">
        <f t="shared" si="14"/>
        <v>1.2883594054701501E-3</v>
      </c>
      <c r="AN27">
        <f t="shared" si="14"/>
        <v>6.6014415520588741E-4</v>
      </c>
      <c r="AO27">
        <f t="shared" si="14"/>
        <v>4.7730689092030534E-4</v>
      </c>
      <c r="AP27">
        <f t="shared" si="14"/>
        <v>1.2658903992144948E-3</v>
      </c>
    </row>
    <row r="28" spans="1:42" x14ac:dyDescent="0.25">
      <c r="A28" s="2">
        <v>44501</v>
      </c>
      <c r="B28" s="14">
        <v>296</v>
      </c>
      <c r="C28" s="14">
        <v>128</v>
      </c>
      <c r="D28" s="14">
        <v>383</v>
      </c>
      <c r="E28" s="14">
        <v>0</v>
      </c>
      <c r="F28" s="14">
        <v>164968</v>
      </c>
      <c r="G28" s="14">
        <v>172154</v>
      </c>
      <c r="H28" s="14">
        <v>586227</v>
      </c>
      <c r="I28" s="14">
        <v>39</v>
      </c>
      <c r="K28" s="3">
        <f t="shared" si="4"/>
        <v>44501</v>
      </c>
      <c r="L28" s="4">
        <f t="shared" si="0"/>
        <v>1.7942873769458318E-3</v>
      </c>
      <c r="M28" s="4">
        <f t="shared" si="0"/>
        <v>7.4352033644295228E-4</v>
      </c>
      <c r="N28" s="4">
        <f t="shared" si="0"/>
        <v>6.5333053578221409E-4</v>
      </c>
      <c r="O28" s="4">
        <f t="shared" si="0"/>
        <v>0</v>
      </c>
      <c r="Q28" s="3">
        <f t="shared" si="5"/>
        <v>44501</v>
      </c>
      <c r="R28" s="5">
        <f t="shared" si="6"/>
        <v>1.7958990386861503E-3</v>
      </c>
      <c r="S28" s="5">
        <f t="shared" si="1"/>
        <v>7.43796884776371E-4</v>
      </c>
      <c r="T28" s="5">
        <f t="shared" si="1"/>
        <v>6.5354404917830915E-4</v>
      </c>
      <c r="U28" s="5">
        <f t="shared" si="1"/>
        <v>0</v>
      </c>
      <c r="W28" s="3">
        <f t="shared" si="7"/>
        <v>44501</v>
      </c>
      <c r="X28">
        <f t="shared" si="13"/>
        <v>2.7563087148089152E-2</v>
      </c>
      <c r="Y28">
        <f t="shared" si="8"/>
        <v>1.3946679988894119E-2</v>
      </c>
      <c r="Z28">
        <f t="shared" si="8"/>
        <v>1.0199681867584416E-2</v>
      </c>
      <c r="AA28">
        <f t="shared" si="8"/>
        <v>2.5317807984289897E-2</v>
      </c>
      <c r="AC28">
        <f>X28/KCOR!X28</f>
        <v>9.0533992734162823</v>
      </c>
      <c r="AD28">
        <f>Y28/KCOR!Y28</f>
        <v>4.8184979631559743</v>
      </c>
      <c r="AE28">
        <f>Z28/KCOR!Z28</f>
        <v>1.151211271096227</v>
      </c>
      <c r="AG28" s="3">
        <f t="shared" si="9"/>
        <v>44501</v>
      </c>
      <c r="AH28">
        <f t="shared" si="10"/>
        <v>1.0103747929734863</v>
      </c>
      <c r="AI28">
        <f t="shared" si="10"/>
        <v>1.0233050001709589</v>
      </c>
      <c r="AJ28">
        <f t="shared" si="10"/>
        <v>1.0565330931848333</v>
      </c>
      <c r="AL28" s="3">
        <f t="shared" si="11"/>
        <v>44501</v>
      </c>
      <c r="AM28">
        <f t="shared" si="14"/>
        <v>1.3125279594328168E-3</v>
      </c>
      <c r="AN28">
        <f t="shared" si="14"/>
        <v>6.641276185187676E-4</v>
      </c>
      <c r="AO28">
        <f t="shared" si="14"/>
        <v>4.8569913655163884E-4</v>
      </c>
      <c r="AP28">
        <f t="shared" si="14"/>
        <v>1.2056099040138046E-3</v>
      </c>
    </row>
    <row r="29" spans="1:42" x14ac:dyDescent="0.25">
      <c r="A29" s="2">
        <v>44508</v>
      </c>
      <c r="B29" s="14">
        <v>302</v>
      </c>
      <c r="C29" s="14">
        <v>159</v>
      </c>
      <c r="D29" s="14">
        <v>387</v>
      </c>
      <c r="E29" s="14">
        <v>0</v>
      </c>
      <c r="F29" s="14">
        <v>164672</v>
      </c>
      <c r="G29" s="14">
        <v>172026</v>
      </c>
      <c r="H29" s="14">
        <v>585844</v>
      </c>
      <c r="I29" s="14">
        <v>39</v>
      </c>
      <c r="K29" s="3">
        <f t="shared" si="4"/>
        <v>44508</v>
      </c>
      <c r="L29" s="4">
        <f t="shared" si="0"/>
        <v>1.833948698017878E-3</v>
      </c>
      <c r="M29" s="4">
        <f t="shared" si="0"/>
        <v>9.2427888807505843E-4</v>
      </c>
      <c r="N29" s="4">
        <f t="shared" si="0"/>
        <v>6.6058541181611484E-4</v>
      </c>
      <c r="O29" s="4">
        <f t="shared" si="0"/>
        <v>0</v>
      </c>
      <c r="Q29" s="3">
        <f t="shared" si="5"/>
        <v>44508</v>
      </c>
      <c r="R29" s="5">
        <f t="shared" si="6"/>
        <v>1.8356324408449415E-3</v>
      </c>
      <c r="S29" s="5">
        <f t="shared" si="1"/>
        <v>9.2470629719024991E-4</v>
      </c>
      <c r="T29" s="5">
        <f t="shared" si="1"/>
        <v>6.6080369449414238E-4</v>
      </c>
      <c r="U29" s="5">
        <f t="shared" si="1"/>
        <v>0</v>
      </c>
      <c r="W29" s="3">
        <f t="shared" si="7"/>
        <v>44508</v>
      </c>
      <c r="X29">
        <f t="shared" si="13"/>
        <v>2.9398719588934093E-2</v>
      </c>
      <c r="Y29">
        <f t="shared" si="8"/>
        <v>1.487138628608437E-2</v>
      </c>
      <c r="Z29">
        <f t="shared" si="8"/>
        <v>1.0860485562078559E-2</v>
      </c>
      <c r="AA29">
        <f t="shared" si="8"/>
        <v>2.5317807984289897E-2</v>
      </c>
      <c r="AC29">
        <f>X29/KCOR!X29</f>
        <v>9.0422753436716743</v>
      </c>
      <c r="AD29">
        <f>Y29/KCOR!Y29</f>
        <v>4.8479361217226833</v>
      </c>
      <c r="AE29">
        <f>Z29/KCOR!Z29</f>
        <v>1.150163799676164</v>
      </c>
      <c r="AG29" s="3">
        <f t="shared" si="9"/>
        <v>44508</v>
      </c>
      <c r="AH29">
        <f t="shared" si="10"/>
        <v>1.0091333434501275</v>
      </c>
      <c r="AI29">
        <f t="shared" si="10"/>
        <v>1.0295567854964855</v>
      </c>
      <c r="AJ29">
        <f t="shared" si="10"/>
        <v>1.0555717681463737</v>
      </c>
      <c r="AL29" s="3">
        <f t="shared" si="11"/>
        <v>44508</v>
      </c>
      <c r="AM29">
        <f t="shared" si="14"/>
        <v>1.3363054358606406E-3</v>
      </c>
      <c r="AN29">
        <f t="shared" si="14"/>
        <v>6.7597210391292595E-4</v>
      </c>
      <c r="AO29">
        <f t="shared" si="14"/>
        <v>4.9365843463993451E-4</v>
      </c>
      <c r="AP29">
        <f t="shared" si="14"/>
        <v>1.150809453831359E-3</v>
      </c>
    </row>
    <row r="30" spans="1:42" x14ac:dyDescent="0.25">
      <c r="A30" s="2">
        <v>44515</v>
      </c>
      <c r="B30" s="14">
        <v>417</v>
      </c>
      <c r="C30" s="14">
        <v>156</v>
      </c>
      <c r="D30" s="14">
        <v>419</v>
      </c>
      <c r="E30" s="14">
        <v>0</v>
      </c>
      <c r="F30" s="14">
        <v>164370</v>
      </c>
      <c r="G30" s="14">
        <v>171867</v>
      </c>
      <c r="H30" s="14">
        <v>585457</v>
      </c>
      <c r="I30" s="14">
        <v>39</v>
      </c>
      <c r="K30" s="3">
        <f t="shared" si="4"/>
        <v>44515</v>
      </c>
      <c r="L30" s="4">
        <f t="shared" si="0"/>
        <v>2.5369592991421794E-3</v>
      </c>
      <c r="M30" s="4">
        <f t="shared" si="0"/>
        <v>9.0767861194993808E-4</v>
      </c>
      <c r="N30" s="4">
        <f t="shared" si="0"/>
        <v>7.1568022929096415E-4</v>
      </c>
      <c r="O30" s="4">
        <f t="shared" si="0"/>
        <v>0</v>
      </c>
      <c r="Q30" s="3">
        <f t="shared" si="5"/>
        <v>44515</v>
      </c>
      <c r="R30" s="5">
        <f t="shared" si="6"/>
        <v>2.5401828335228343E-3</v>
      </c>
      <c r="S30" s="5">
        <f t="shared" si="1"/>
        <v>9.0809080162396335E-4</v>
      </c>
      <c r="T30" s="5">
        <f t="shared" si="1"/>
        <v>7.1593645064187866E-4</v>
      </c>
      <c r="U30" s="5">
        <f t="shared" si="1"/>
        <v>0</v>
      </c>
      <c r="W30" s="3">
        <f t="shared" si="7"/>
        <v>44515</v>
      </c>
      <c r="X30">
        <f t="shared" si="13"/>
        <v>3.1938902422456929E-2</v>
      </c>
      <c r="Y30">
        <f t="shared" si="8"/>
        <v>1.5779477087708334E-2</v>
      </c>
      <c r="Z30">
        <f t="shared" si="8"/>
        <v>1.1576422012720437E-2</v>
      </c>
      <c r="AA30">
        <f t="shared" si="8"/>
        <v>2.5317807984289897E-2</v>
      </c>
      <c r="AC30">
        <f>X30/KCOR!X30</f>
        <v>9.1782625209220381</v>
      </c>
      <c r="AD30">
        <f>Y30/KCOR!Y30</f>
        <v>4.8702529293491716</v>
      </c>
      <c r="AE30">
        <f>Z30/KCOR!Z30</f>
        <v>1.153902128239167</v>
      </c>
      <c r="AG30" s="3">
        <f t="shared" si="9"/>
        <v>44515</v>
      </c>
      <c r="AH30">
        <f t="shared" si="10"/>
        <v>1.0243097442595814</v>
      </c>
      <c r="AI30">
        <f t="shared" si="10"/>
        <v>1.034296208654212</v>
      </c>
      <c r="AJ30">
        <f t="shared" si="10"/>
        <v>1.0590026482456014</v>
      </c>
      <c r="AL30" s="3">
        <f t="shared" si="11"/>
        <v>44515</v>
      </c>
      <c r="AM30">
        <f t="shared" si="14"/>
        <v>1.3886479314111709E-3</v>
      </c>
      <c r="AN30">
        <f t="shared" si="14"/>
        <v>6.8606422120471016E-4</v>
      </c>
      <c r="AO30">
        <f t="shared" si="14"/>
        <v>5.0332269620523642E-4</v>
      </c>
      <c r="AP30">
        <f t="shared" si="14"/>
        <v>1.1007742601865172E-3</v>
      </c>
    </row>
    <row r="31" spans="1:42" x14ac:dyDescent="0.25">
      <c r="A31" s="2">
        <v>44522</v>
      </c>
      <c r="B31" s="14">
        <v>413</v>
      </c>
      <c r="C31" s="14">
        <v>165</v>
      </c>
      <c r="D31" s="14">
        <v>434</v>
      </c>
      <c r="E31" s="14">
        <v>1</v>
      </c>
      <c r="F31" s="14">
        <v>163953</v>
      </c>
      <c r="G31" s="14">
        <v>171711</v>
      </c>
      <c r="H31" s="14">
        <v>585038</v>
      </c>
      <c r="I31" s="14">
        <v>39</v>
      </c>
      <c r="K31" s="3">
        <f t="shared" si="4"/>
        <v>44522</v>
      </c>
      <c r="L31" s="4">
        <f t="shared" si="0"/>
        <v>2.5190145956463131E-3</v>
      </c>
      <c r="M31" s="4">
        <f t="shared" si="0"/>
        <v>9.6091688942467283E-4</v>
      </c>
      <c r="N31" s="4">
        <f t="shared" si="0"/>
        <v>7.4183215449252868E-4</v>
      </c>
      <c r="O31" s="4">
        <f t="shared" si="0"/>
        <v>2.564102564102564E-2</v>
      </c>
      <c r="Q31" s="3">
        <f t="shared" si="5"/>
        <v>44522</v>
      </c>
      <c r="R31" s="5">
        <f t="shared" si="6"/>
        <v>2.5221926510800336E-3</v>
      </c>
      <c r="S31" s="5">
        <f t="shared" si="1"/>
        <v>9.6137886602999526E-4</v>
      </c>
      <c r="T31" s="5">
        <f t="shared" si="1"/>
        <v>7.4210744812144435E-4</v>
      </c>
      <c r="U31" s="5">
        <f t="shared" si="1"/>
        <v>2.5975486403260677E-2</v>
      </c>
      <c r="W31" s="3">
        <f t="shared" si="7"/>
        <v>44522</v>
      </c>
      <c r="X31">
        <f t="shared" si="13"/>
        <v>3.4461095073536965E-2</v>
      </c>
      <c r="Y31">
        <f t="shared" si="8"/>
        <v>1.674085595373833E-2</v>
      </c>
      <c r="Z31">
        <f t="shared" si="8"/>
        <v>1.2318529460841882E-2</v>
      </c>
      <c r="AA31">
        <f t="shared" si="8"/>
        <v>5.1293294387550578E-2</v>
      </c>
      <c r="AC31">
        <f>X31/KCOR!X31</f>
        <v>9.2590378266223858</v>
      </c>
      <c r="AD31">
        <f>Y31/KCOR!Y31</f>
        <v>4.8757287981110702</v>
      </c>
      <c r="AE31">
        <f>Z31/KCOR!Z31</f>
        <v>1.1553486948977914</v>
      </c>
      <c r="AG31" s="3">
        <f t="shared" si="9"/>
        <v>44522</v>
      </c>
      <c r="AH31">
        <f t="shared" si="10"/>
        <v>1.0333244060799214</v>
      </c>
      <c r="AI31">
        <f t="shared" si="10"/>
        <v>1.0354591195710945</v>
      </c>
      <c r="AJ31">
        <f t="shared" si="10"/>
        <v>1.0603302460416855</v>
      </c>
      <c r="AL31" s="3">
        <f t="shared" si="11"/>
        <v>44522</v>
      </c>
      <c r="AM31">
        <f t="shared" si="14"/>
        <v>1.4358789613973736E-3</v>
      </c>
      <c r="AN31">
        <f t="shared" si="14"/>
        <v>6.975356647390971E-4</v>
      </c>
      <c r="AO31">
        <f t="shared" si="14"/>
        <v>5.1327206086841171E-4</v>
      </c>
      <c r="AP31">
        <f t="shared" si="14"/>
        <v>2.1372205994812741E-3</v>
      </c>
    </row>
    <row r="32" spans="1:42" x14ac:dyDescent="0.25">
      <c r="A32" s="2">
        <v>44529</v>
      </c>
      <c r="B32" s="14">
        <v>407</v>
      </c>
      <c r="C32" s="14">
        <v>190</v>
      </c>
      <c r="D32" s="14">
        <v>493</v>
      </c>
      <c r="E32" s="14">
        <v>0</v>
      </c>
      <c r="F32" s="14">
        <v>163540</v>
      </c>
      <c r="G32" s="14">
        <v>171546</v>
      </c>
      <c r="H32" s="14">
        <v>584604</v>
      </c>
      <c r="I32" s="14">
        <v>38</v>
      </c>
      <c r="K32" s="3">
        <f t="shared" si="4"/>
        <v>44529</v>
      </c>
      <c r="L32" s="4">
        <f t="shared" si="0"/>
        <v>2.4886877828054297E-3</v>
      </c>
      <c r="M32" s="4">
        <f t="shared" si="0"/>
        <v>1.1075746447017126E-3</v>
      </c>
      <c r="N32" s="4">
        <f t="shared" si="0"/>
        <v>8.4330589595692132E-4</v>
      </c>
      <c r="O32" s="4">
        <f t="shared" si="0"/>
        <v>0</v>
      </c>
      <c r="Q32" s="3">
        <f t="shared" si="5"/>
        <v>44529</v>
      </c>
      <c r="R32" s="5">
        <f t="shared" si="6"/>
        <v>2.4917897138061734E-3</v>
      </c>
      <c r="S32" s="5">
        <f t="shared" si="1"/>
        <v>1.1081884587702635E-3</v>
      </c>
      <c r="T32" s="5">
        <f t="shared" si="1"/>
        <v>8.4366167841037085E-4</v>
      </c>
      <c r="U32" s="5">
        <f t="shared" si="1"/>
        <v>0</v>
      </c>
      <c r="W32" s="3">
        <f t="shared" si="7"/>
        <v>44529</v>
      </c>
      <c r="X32">
        <f t="shared" si="13"/>
        <v>3.695288478734314E-2</v>
      </c>
      <c r="Y32">
        <f t="shared" si="8"/>
        <v>1.7849044412508595E-2</v>
      </c>
      <c r="Z32">
        <f t="shared" si="8"/>
        <v>1.3162191139252252E-2</v>
      </c>
      <c r="AA32">
        <f t="shared" si="8"/>
        <v>5.1293294387550578E-2</v>
      </c>
      <c r="AC32">
        <f>X32/KCOR!X32</f>
        <v>9.3024292418854895</v>
      </c>
      <c r="AD32">
        <f>Y32/KCOR!Y32</f>
        <v>4.917805242118404</v>
      </c>
      <c r="AE32">
        <f>Z32/KCOR!Z32</f>
        <v>1.1622254099153093</v>
      </c>
      <c r="AG32" s="3">
        <f t="shared" si="9"/>
        <v>44529</v>
      </c>
      <c r="AH32">
        <f t="shared" si="10"/>
        <v>1.0381669619961305</v>
      </c>
      <c r="AI32">
        <f t="shared" si="10"/>
        <v>1.0443948991171996</v>
      </c>
      <c r="AJ32">
        <f t="shared" si="10"/>
        <v>1.0666414047063242</v>
      </c>
      <c r="AL32" s="3">
        <f t="shared" si="11"/>
        <v>44529</v>
      </c>
      <c r="AM32">
        <f t="shared" si="14"/>
        <v>1.4781153914937256E-3</v>
      </c>
      <c r="AN32">
        <f t="shared" si="14"/>
        <v>7.1396177650034378E-4</v>
      </c>
      <c r="AO32">
        <f t="shared" si="14"/>
        <v>5.2648764557009008E-4</v>
      </c>
      <c r="AP32">
        <f t="shared" si="14"/>
        <v>2.0517317755020231E-3</v>
      </c>
    </row>
    <row r="33" spans="1:42" x14ac:dyDescent="0.25">
      <c r="A33" s="2">
        <v>44536</v>
      </c>
      <c r="B33" s="14">
        <v>407</v>
      </c>
      <c r="C33" s="14">
        <v>174</v>
      </c>
      <c r="D33" s="14">
        <v>461</v>
      </c>
      <c r="E33" s="14">
        <v>0</v>
      </c>
      <c r="F33" s="14">
        <v>163133</v>
      </c>
      <c r="G33" s="14">
        <v>171356</v>
      </c>
      <c r="H33" s="14">
        <v>584111</v>
      </c>
      <c r="I33" s="14">
        <v>38</v>
      </c>
      <c r="K33" s="3">
        <f t="shared" si="4"/>
        <v>44536</v>
      </c>
      <c r="L33" s="4">
        <f t="shared" si="0"/>
        <v>2.4948968019959175E-3</v>
      </c>
      <c r="M33" s="4">
        <f t="shared" si="0"/>
        <v>1.0154298653096477E-3</v>
      </c>
      <c r="N33" s="4">
        <f t="shared" si="0"/>
        <v>7.8923355321163272E-4</v>
      </c>
      <c r="O33" s="4">
        <f t="shared" si="0"/>
        <v>0</v>
      </c>
      <c r="Q33" s="3">
        <f t="shared" si="5"/>
        <v>44536</v>
      </c>
      <c r="R33" s="5">
        <f t="shared" si="6"/>
        <v>2.4980142432311E-3</v>
      </c>
      <c r="S33" s="5">
        <f t="shared" si="1"/>
        <v>1.0159457634838615E-3</v>
      </c>
      <c r="T33" s="5">
        <f t="shared" si="1"/>
        <v>7.8954516197786244E-4</v>
      </c>
      <c r="U33" s="5">
        <f t="shared" si="1"/>
        <v>0</v>
      </c>
      <c r="W33" s="3">
        <f t="shared" si="7"/>
        <v>44536</v>
      </c>
      <c r="X33">
        <f t="shared" si="13"/>
        <v>3.9450899030574242E-2</v>
      </c>
      <c r="Y33">
        <f t="shared" si="8"/>
        <v>1.8864990175992455E-2</v>
      </c>
      <c r="Z33">
        <f t="shared" si="8"/>
        <v>1.3951736301230115E-2</v>
      </c>
      <c r="AA33">
        <f t="shared" si="8"/>
        <v>5.1293294387550578E-2</v>
      </c>
      <c r="AC33">
        <f>X33/KCOR!X33</f>
        <v>9.3341509862252128</v>
      </c>
      <c r="AD33">
        <f>Y33/KCOR!Y33</f>
        <v>4.9370644042895533</v>
      </c>
      <c r="AE33">
        <f>Z33/KCOR!Z33</f>
        <v>1.1646024018079923</v>
      </c>
      <c r="AG33" s="3">
        <f t="shared" si="9"/>
        <v>44536</v>
      </c>
      <c r="AH33">
        <f t="shared" si="10"/>
        <v>1.0417071627430607</v>
      </c>
      <c r="AI33">
        <f t="shared" si="10"/>
        <v>1.0484849697366199</v>
      </c>
      <c r="AJ33">
        <f t="shared" si="10"/>
        <v>1.0688229074937841</v>
      </c>
      <c r="AL33" s="3">
        <f t="shared" si="11"/>
        <v>44536</v>
      </c>
      <c r="AM33">
        <f t="shared" si="14"/>
        <v>1.5173422704067017E-3</v>
      </c>
      <c r="AN33">
        <f t="shared" si="14"/>
        <v>7.2557654523047906E-4</v>
      </c>
      <c r="AO33">
        <f t="shared" si="14"/>
        <v>5.3660524235500445E-4</v>
      </c>
      <c r="AP33">
        <f t="shared" si="14"/>
        <v>1.9728190149057917E-3</v>
      </c>
    </row>
    <row r="34" spans="1:42" x14ac:dyDescent="0.25">
      <c r="A34" s="2">
        <v>44543</v>
      </c>
      <c r="B34" s="14">
        <v>393</v>
      </c>
      <c r="C34" s="14">
        <v>158</v>
      </c>
      <c r="D34" s="14">
        <v>417</v>
      </c>
      <c r="E34" s="14">
        <v>0</v>
      </c>
      <c r="F34" s="14">
        <v>162726</v>
      </c>
      <c r="G34" s="14">
        <v>171182</v>
      </c>
      <c r="H34" s="14">
        <v>583650</v>
      </c>
      <c r="I34" s="14">
        <v>38</v>
      </c>
      <c r="K34" s="3">
        <f t="shared" si="4"/>
        <v>44543</v>
      </c>
      <c r="L34" s="4">
        <f t="shared" si="0"/>
        <v>2.4151026879539838E-3</v>
      </c>
      <c r="M34" s="4">
        <f t="shared" si="0"/>
        <v>9.2299424004860329E-4</v>
      </c>
      <c r="N34" s="4">
        <f t="shared" si="0"/>
        <v>7.1446928810074532E-4</v>
      </c>
      <c r="O34" s="4">
        <f t="shared" si="0"/>
        <v>0</v>
      </c>
      <c r="Q34" s="3">
        <f t="shared" si="5"/>
        <v>44543</v>
      </c>
      <c r="R34" s="5">
        <f t="shared" si="6"/>
        <v>2.4180237525123294E-3</v>
      </c>
      <c r="S34" s="5">
        <f t="shared" si="1"/>
        <v>9.2342046151900779E-4</v>
      </c>
      <c r="T34" s="5">
        <f t="shared" si="1"/>
        <v>7.1472464291855262E-4</v>
      </c>
      <c r="U34" s="5">
        <f t="shared" si="1"/>
        <v>0</v>
      </c>
      <c r="W34" s="3">
        <f t="shared" si="7"/>
        <v>44543</v>
      </c>
      <c r="X34">
        <f t="shared" si="13"/>
        <v>4.1868922783086571E-2</v>
      </c>
      <c r="Y34">
        <f t="shared" si="8"/>
        <v>1.9788410637511463E-2</v>
      </c>
      <c r="Z34">
        <f t="shared" si="8"/>
        <v>1.4666460944148668E-2</v>
      </c>
      <c r="AA34">
        <f t="shared" si="8"/>
        <v>5.1293294387550578E-2</v>
      </c>
      <c r="AC34">
        <f>X34/KCOR!X34</f>
        <v>9.3703112784686997</v>
      </c>
      <c r="AD34">
        <f>Y34/KCOR!Y34</f>
        <v>4.9367738380197164</v>
      </c>
      <c r="AE34">
        <f>Z34/KCOR!Z34</f>
        <v>1.1670409646049729</v>
      </c>
      <c r="AG34" s="3">
        <f t="shared" si="9"/>
        <v>44543</v>
      </c>
      <c r="AH34">
        <f t="shared" si="10"/>
        <v>1.0457427130028016</v>
      </c>
      <c r="AI34">
        <f t="shared" si="10"/>
        <v>1.0484232621424527</v>
      </c>
      <c r="AJ34">
        <f t="shared" si="10"/>
        <v>1.0710609174572949</v>
      </c>
      <c r="AL34" s="3">
        <f t="shared" si="11"/>
        <v>44543</v>
      </c>
      <c r="AM34">
        <f t="shared" si="14"/>
        <v>1.5507008438180212E-3</v>
      </c>
      <c r="AN34">
        <f t="shared" si="14"/>
        <v>7.3290409768560975E-4</v>
      </c>
      <c r="AO34">
        <f t="shared" si="14"/>
        <v>5.4320225719069139E-4</v>
      </c>
      <c r="AP34">
        <f t="shared" si="14"/>
        <v>1.8997516439833548E-3</v>
      </c>
    </row>
    <row r="35" spans="1:42" x14ac:dyDescent="0.25">
      <c r="A35" s="2">
        <v>44550</v>
      </c>
      <c r="B35" s="14">
        <v>371</v>
      </c>
      <c r="C35" s="14">
        <v>148</v>
      </c>
      <c r="D35" s="14">
        <v>397</v>
      </c>
      <c r="E35" s="14">
        <v>0</v>
      </c>
      <c r="F35" s="14">
        <v>162333</v>
      </c>
      <c r="G35" s="14">
        <v>171024</v>
      </c>
      <c r="H35" s="14">
        <v>583233</v>
      </c>
      <c r="I35" s="14">
        <v>38</v>
      </c>
      <c r="K35" s="3">
        <f t="shared" si="4"/>
        <v>44550</v>
      </c>
      <c r="L35" s="4">
        <f t="shared" si="0"/>
        <v>2.2854256374243067E-3</v>
      </c>
      <c r="M35" s="4">
        <f t="shared" si="0"/>
        <v>8.6537561979605198E-4</v>
      </c>
      <c r="N35" s="4">
        <f t="shared" si="0"/>
        <v>6.8068850699463165E-4</v>
      </c>
      <c r="O35" s="4">
        <f t="shared" si="0"/>
        <v>0</v>
      </c>
      <c r="Q35" s="3">
        <f t="shared" si="5"/>
        <v>44550</v>
      </c>
      <c r="R35" s="5">
        <f t="shared" si="6"/>
        <v>2.288041208485061E-3</v>
      </c>
      <c r="S35" s="5">
        <f t="shared" si="1"/>
        <v>8.6575027343739717E-4</v>
      </c>
      <c r="T35" s="5">
        <f t="shared" si="1"/>
        <v>6.8092028059948484E-4</v>
      </c>
      <c r="U35" s="5">
        <f t="shared" si="1"/>
        <v>0</v>
      </c>
      <c r="W35" s="3">
        <f t="shared" si="7"/>
        <v>44550</v>
      </c>
      <c r="X35">
        <f t="shared" si="13"/>
        <v>4.4156963991571631E-2</v>
      </c>
      <c r="Y35">
        <f t="shared" si="8"/>
        <v>2.0654160910948859E-2</v>
      </c>
      <c r="Z35">
        <f t="shared" si="8"/>
        <v>1.5347381224748153E-2</v>
      </c>
      <c r="AA35">
        <f t="shared" si="8"/>
        <v>5.1293294387550578E-2</v>
      </c>
      <c r="AC35">
        <f>X35/KCOR!X35</f>
        <v>9.4222583353862088</v>
      </c>
      <c r="AD35">
        <f>Y35/KCOR!Y35</f>
        <v>4.925998405191395</v>
      </c>
      <c r="AE35">
        <f>Z35/KCOR!Z35</f>
        <v>1.1691284273797595</v>
      </c>
      <c r="AG35" s="3">
        <f t="shared" si="9"/>
        <v>44550</v>
      </c>
      <c r="AH35">
        <f t="shared" si="10"/>
        <v>1.0515400931131351</v>
      </c>
      <c r="AI35">
        <f t="shared" si="10"/>
        <v>1.0461348821583705</v>
      </c>
      <c r="AJ35">
        <f t="shared" si="10"/>
        <v>1.0729767026461017</v>
      </c>
      <c r="AL35" s="3">
        <f t="shared" si="11"/>
        <v>44550</v>
      </c>
      <c r="AM35">
        <f t="shared" si="14"/>
        <v>1.5770344282704154E-3</v>
      </c>
      <c r="AN35">
        <f t="shared" si="14"/>
        <v>7.3764860396245929E-4</v>
      </c>
      <c r="AO35">
        <f t="shared" si="14"/>
        <v>5.4812075802671977E-4</v>
      </c>
      <c r="AP35">
        <f t="shared" si="14"/>
        <v>1.8319033709839492E-3</v>
      </c>
    </row>
    <row r="36" spans="1:42" x14ac:dyDescent="0.25">
      <c r="A36" s="2">
        <v>44557</v>
      </c>
      <c r="B36" s="14">
        <v>352</v>
      </c>
      <c r="C36" s="14">
        <v>140</v>
      </c>
      <c r="D36" s="14">
        <v>348</v>
      </c>
      <c r="E36" s="14">
        <v>0</v>
      </c>
      <c r="F36" s="14">
        <v>161962</v>
      </c>
      <c r="G36" s="14">
        <v>170876</v>
      </c>
      <c r="H36" s="14">
        <v>582836</v>
      </c>
      <c r="I36" s="14">
        <v>38</v>
      </c>
      <c r="K36" s="3">
        <f t="shared" si="4"/>
        <v>44557</v>
      </c>
      <c r="L36" s="4">
        <f t="shared" si="0"/>
        <v>2.1733493041577656E-3</v>
      </c>
      <c r="M36" s="4">
        <f t="shared" si="0"/>
        <v>8.1930756806105015E-4</v>
      </c>
      <c r="N36" s="4">
        <f t="shared" si="0"/>
        <v>5.9708048233122178E-4</v>
      </c>
      <c r="O36" s="4">
        <f t="shared" si="0"/>
        <v>0</v>
      </c>
      <c r="Q36" s="3">
        <f t="shared" si="5"/>
        <v>44557</v>
      </c>
      <c r="R36" s="5">
        <f t="shared" si="6"/>
        <v>2.1757144552444234E-3</v>
      </c>
      <c r="S36" s="5">
        <f t="shared" si="1"/>
        <v>8.1964338394343325E-4</v>
      </c>
      <c r="T36" s="5">
        <f t="shared" si="1"/>
        <v>5.972588058682617E-4</v>
      </c>
      <c r="U36" s="5">
        <f t="shared" si="1"/>
        <v>0</v>
      </c>
      <c r="W36" s="3">
        <f t="shared" si="7"/>
        <v>44557</v>
      </c>
      <c r="X36">
        <f t="shared" si="13"/>
        <v>4.6332678446816052E-2</v>
      </c>
      <c r="Y36">
        <f t="shared" si="8"/>
        <v>2.1473804294892294E-2</v>
      </c>
      <c r="Z36">
        <f t="shared" si="8"/>
        <v>1.5944640030616415E-2</v>
      </c>
      <c r="AA36">
        <f t="shared" si="8"/>
        <v>5.1293294387550578E-2</v>
      </c>
      <c r="AC36">
        <f>X36/KCOR!X36</f>
        <v>9.4612481626212759</v>
      </c>
      <c r="AD36">
        <f>Y36/KCOR!Y36</f>
        <v>4.9176518116034176</v>
      </c>
      <c r="AE36">
        <f>Z36/KCOR!Z36</f>
        <v>1.1688872761508489</v>
      </c>
      <c r="AG36" s="3">
        <f t="shared" si="9"/>
        <v>44557</v>
      </c>
      <c r="AH36">
        <f t="shared" si="10"/>
        <v>1.055891424301673</v>
      </c>
      <c r="AI36">
        <f t="shared" si="10"/>
        <v>1.0443623150600174</v>
      </c>
      <c r="AJ36">
        <f t="shared" si="10"/>
        <v>1.072755384231139</v>
      </c>
      <c r="AL36" s="3">
        <f t="shared" si="11"/>
        <v>44557</v>
      </c>
      <c r="AM36">
        <f t="shared" si="14"/>
        <v>1.5976785671315879E-3</v>
      </c>
      <c r="AN36">
        <f t="shared" si="14"/>
        <v>7.4047601016869976E-4</v>
      </c>
      <c r="AO36">
        <f t="shared" si="14"/>
        <v>5.4981517346953154E-4</v>
      </c>
      <c r="AP36">
        <f t="shared" si="14"/>
        <v>1.7687342892258821E-3</v>
      </c>
    </row>
    <row r="37" spans="1:42" x14ac:dyDescent="0.25">
      <c r="A37" s="2">
        <v>44564</v>
      </c>
      <c r="B37" s="14">
        <v>305</v>
      </c>
      <c r="C37" s="14">
        <v>123</v>
      </c>
      <c r="D37" s="14">
        <v>351</v>
      </c>
      <c r="E37" s="14">
        <v>0</v>
      </c>
      <c r="F37" s="14">
        <v>161610</v>
      </c>
      <c r="G37" s="14">
        <v>170736</v>
      </c>
      <c r="H37" s="14">
        <v>582488</v>
      </c>
      <c r="I37" s="14">
        <v>38</v>
      </c>
      <c r="K37" s="3">
        <f t="shared" si="4"/>
        <v>44564</v>
      </c>
      <c r="L37" s="4">
        <f t="shared" si="0"/>
        <v>1.8872594517665986E-3</v>
      </c>
      <c r="M37" s="4">
        <f t="shared" si="0"/>
        <v>7.2041045825133542E-4</v>
      </c>
      <c r="N37" s="4">
        <f t="shared" si="0"/>
        <v>6.0258752111631484E-4</v>
      </c>
      <c r="O37" s="4">
        <f t="shared" si="0"/>
        <v>0</v>
      </c>
      <c r="Q37" s="3">
        <f t="shared" si="5"/>
        <v>44564</v>
      </c>
      <c r="R37" s="5">
        <f t="shared" si="6"/>
        <v>1.8890425697097241E-3</v>
      </c>
      <c r="S37" s="5">
        <f t="shared" si="1"/>
        <v>7.206700785617891E-4</v>
      </c>
      <c r="T37" s="5">
        <f t="shared" si="1"/>
        <v>6.0276914994511607E-4</v>
      </c>
      <c r="U37" s="5">
        <f t="shared" si="1"/>
        <v>0</v>
      </c>
      <c r="W37" s="3">
        <f t="shared" si="7"/>
        <v>44564</v>
      </c>
      <c r="X37">
        <f t="shared" si="13"/>
        <v>4.8221721016525776E-2</v>
      </c>
      <c r="Y37">
        <f t="shared" si="8"/>
        <v>2.2194474373454082E-2</v>
      </c>
      <c r="Z37">
        <f t="shared" si="8"/>
        <v>1.654740918056153E-2</v>
      </c>
      <c r="AA37">
        <f t="shared" si="8"/>
        <v>5.1293294387550578E-2</v>
      </c>
      <c r="AC37">
        <f>X37/KCOR!X37</f>
        <v>9.4701982352880432</v>
      </c>
      <c r="AD37">
        <f>Y37/KCOR!Y37</f>
        <v>4.9109689051756416</v>
      </c>
      <c r="AE37">
        <f>Z37/KCOR!Z37</f>
        <v>1.1711660006515834</v>
      </c>
      <c r="AG37" s="3">
        <f t="shared" si="9"/>
        <v>44564</v>
      </c>
      <c r="AH37">
        <f t="shared" si="10"/>
        <v>1.0568902676691954</v>
      </c>
      <c r="AI37">
        <f t="shared" si="10"/>
        <v>1.0429430654068041</v>
      </c>
      <c r="AJ37">
        <f t="shared" si="10"/>
        <v>1.0748467013557399</v>
      </c>
      <c r="AL37" s="3">
        <f t="shared" si="11"/>
        <v>44564</v>
      </c>
      <c r="AM37">
        <f t="shared" si="14"/>
        <v>1.6073907005508593E-3</v>
      </c>
      <c r="AN37">
        <f t="shared" si="14"/>
        <v>7.398158124484694E-4</v>
      </c>
      <c r="AO37">
        <f t="shared" si="14"/>
        <v>5.5158030601871772E-4</v>
      </c>
      <c r="AP37">
        <f t="shared" si="14"/>
        <v>1.7097764795850194E-3</v>
      </c>
    </row>
    <row r="38" spans="1:42" x14ac:dyDescent="0.25">
      <c r="A38" s="2">
        <v>44571</v>
      </c>
      <c r="B38" s="14">
        <v>289</v>
      </c>
      <c r="C38" s="14">
        <v>132</v>
      </c>
      <c r="D38" s="14">
        <v>352</v>
      </c>
      <c r="E38" s="14">
        <v>0</v>
      </c>
      <c r="F38" s="14">
        <v>161305</v>
      </c>
      <c r="G38" s="14">
        <v>170613</v>
      </c>
      <c r="H38" s="14">
        <v>582137</v>
      </c>
      <c r="I38" s="14">
        <v>38</v>
      </c>
      <c r="K38" s="3">
        <f t="shared" si="4"/>
        <v>44571</v>
      </c>
      <c r="L38" s="4">
        <f t="shared" si="0"/>
        <v>1.7916369610365456E-3</v>
      </c>
      <c r="M38" s="4">
        <f t="shared" si="0"/>
        <v>7.7368078634101737E-4</v>
      </c>
      <c r="N38" s="4">
        <f t="shared" si="0"/>
        <v>6.0466866046995807E-4</v>
      </c>
      <c r="O38" s="4">
        <f t="shared" si="0"/>
        <v>0</v>
      </c>
      <c r="Q38" s="3">
        <f t="shared" si="5"/>
        <v>44571</v>
      </c>
      <c r="R38" s="5">
        <f t="shared" si="6"/>
        <v>1.7932438621457601E-3</v>
      </c>
      <c r="S38" s="5">
        <f t="shared" si="1"/>
        <v>7.7398023178065192E-4</v>
      </c>
      <c r="T38" s="5">
        <f t="shared" si="1"/>
        <v>6.0485154629167466E-4</v>
      </c>
      <c r="U38" s="5">
        <f t="shared" si="1"/>
        <v>0</v>
      </c>
      <c r="W38" s="3">
        <f t="shared" si="7"/>
        <v>44571</v>
      </c>
      <c r="X38">
        <f t="shared" si="13"/>
        <v>5.0014964878671533E-2</v>
      </c>
      <c r="Y38">
        <f t="shared" si="8"/>
        <v>2.2968454605234733E-2</v>
      </c>
      <c r="Z38">
        <f t="shared" si="8"/>
        <v>1.7152260726853205E-2</v>
      </c>
      <c r="AA38">
        <f t="shared" si="8"/>
        <v>5.1293294387550578E-2</v>
      </c>
      <c r="AC38">
        <f>X38/KCOR!X38</f>
        <v>9.4846744951440645</v>
      </c>
      <c r="AD38">
        <f>Y38/KCOR!Y38</f>
        <v>4.9052235790887906</v>
      </c>
      <c r="AE38">
        <f>Z38/KCOR!Z38</f>
        <v>1.1716649897325799</v>
      </c>
      <c r="AG38" s="3">
        <f t="shared" si="9"/>
        <v>44571</v>
      </c>
      <c r="AH38">
        <f t="shared" si="10"/>
        <v>1.0585058429479755</v>
      </c>
      <c r="AI38">
        <f t="shared" si="10"/>
        <v>1.0417229298049544</v>
      </c>
      <c r="AJ38">
        <f t="shared" si="10"/>
        <v>1.0753046524638008</v>
      </c>
      <c r="AL38" s="3">
        <f t="shared" si="11"/>
        <v>44571</v>
      </c>
      <c r="AM38">
        <f t="shared" si="14"/>
        <v>1.6133859638281141E-3</v>
      </c>
      <c r="AN38">
        <f t="shared" si="14"/>
        <v>7.4091789049144296E-4</v>
      </c>
      <c r="AO38">
        <f t="shared" si="14"/>
        <v>5.5329873312429697E-4</v>
      </c>
      <c r="AP38">
        <f t="shared" si="14"/>
        <v>1.6546223995984057E-3</v>
      </c>
    </row>
    <row r="39" spans="1:42" x14ac:dyDescent="0.25">
      <c r="A39" s="2">
        <v>44578</v>
      </c>
      <c r="B39" s="14">
        <v>246</v>
      </c>
      <c r="C39" s="14">
        <v>126</v>
      </c>
      <c r="D39" s="14">
        <v>318</v>
      </c>
      <c r="E39" s="14">
        <v>0</v>
      </c>
      <c r="F39" s="14">
        <v>161016</v>
      </c>
      <c r="G39" s="14">
        <v>170481</v>
      </c>
      <c r="H39" s="14">
        <v>581785</v>
      </c>
      <c r="I39" s="14">
        <v>38</v>
      </c>
      <c r="K39" s="3">
        <f t="shared" si="4"/>
        <v>44578</v>
      </c>
      <c r="L39" s="4">
        <f t="shared" si="0"/>
        <v>1.5277984796541958E-3</v>
      </c>
      <c r="M39" s="4">
        <f t="shared" si="0"/>
        <v>7.3908529396237701E-4</v>
      </c>
      <c r="N39" s="4">
        <f t="shared" si="0"/>
        <v>5.4659367292040869E-4</v>
      </c>
      <c r="O39" s="4">
        <f t="shared" si="0"/>
        <v>0</v>
      </c>
      <c r="Q39" s="3">
        <f t="shared" si="5"/>
        <v>44578</v>
      </c>
      <c r="R39" s="5">
        <f t="shared" si="6"/>
        <v>1.5289667538280719E-3</v>
      </c>
      <c r="S39" s="5">
        <f t="shared" si="1"/>
        <v>7.393585521472915E-4</v>
      </c>
      <c r="T39" s="5">
        <f t="shared" si="1"/>
        <v>5.4674310969867683E-4</v>
      </c>
      <c r="U39" s="5">
        <f t="shared" si="1"/>
        <v>0</v>
      </c>
      <c r="W39" s="3">
        <f t="shared" si="7"/>
        <v>44578</v>
      </c>
      <c r="X39">
        <f t="shared" si="13"/>
        <v>5.1543931632499602E-2</v>
      </c>
      <c r="Y39">
        <f t="shared" si="8"/>
        <v>2.3707813157382025E-2</v>
      </c>
      <c r="Z39">
        <f t="shared" si="8"/>
        <v>1.7699003836551881E-2</v>
      </c>
      <c r="AA39">
        <f t="shared" si="8"/>
        <v>5.1293294387550578E-2</v>
      </c>
      <c r="AC39">
        <f>X39/KCOR!X39</f>
        <v>9.4871020281235552</v>
      </c>
      <c r="AD39">
        <f>Y39/KCOR!Y39</f>
        <v>4.9019728250327699</v>
      </c>
      <c r="AE39">
        <f>Z39/KCOR!Z39</f>
        <v>1.1694248148559894</v>
      </c>
      <c r="AG39" s="3">
        <f t="shared" si="9"/>
        <v>44578</v>
      </c>
      <c r="AH39">
        <f t="shared" si="10"/>
        <v>1.058776759766898</v>
      </c>
      <c r="AI39">
        <f t="shared" si="10"/>
        <v>1.041032566769567</v>
      </c>
      <c r="AJ39">
        <f t="shared" si="10"/>
        <v>1.07324871455643</v>
      </c>
      <c r="AL39" s="3">
        <f t="shared" si="11"/>
        <v>44578</v>
      </c>
      <c r="AM39">
        <f t="shared" si="14"/>
        <v>1.6107478635156126E-3</v>
      </c>
      <c r="AN39">
        <f t="shared" si="14"/>
        <v>7.4086916116818829E-4</v>
      </c>
      <c r="AO39">
        <f t="shared" si="14"/>
        <v>5.5309386989224629E-4</v>
      </c>
      <c r="AP39">
        <f t="shared" si="14"/>
        <v>1.6029154496109556E-3</v>
      </c>
    </row>
    <row r="40" spans="1:42" x14ac:dyDescent="0.25">
      <c r="A40" s="2">
        <v>44585</v>
      </c>
      <c r="B40" s="14">
        <v>235</v>
      </c>
      <c r="C40" s="14">
        <v>140</v>
      </c>
      <c r="D40" s="14">
        <v>354</v>
      </c>
      <c r="E40" s="14">
        <v>0</v>
      </c>
      <c r="F40" s="14">
        <v>160770</v>
      </c>
      <c r="G40" s="14">
        <v>170355</v>
      </c>
      <c r="H40" s="14">
        <v>581467</v>
      </c>
      <c r="I40" s="14">
        <v>38</v>
      </c>
      <c r="K40" s="3">
        <f t="shared" si="4"/>
        <v>44585</v>
      </c>
      <c r="L40" s="4">
        <f t="shared" si="0"/>
        <v>1.4617154941842384E-3</v>
      </c>
      <c r="M40" s="4">
        <f t="shared" si="0"/>
        <v>8.2181327228434743E-4</v>
      </c>
      <c r="N40" s="4">
        <f t="shared" si="0"/>
        <v>6.0880497087538931E-4</v>
      </c>
      <c r="O40" s="4">
        <f t="shared" si="0"/>
        <v>0</v>
      </c>
      <c r="Q40" s="3">
        <f t="shared" si="5"/>
        <v>44585</v>
      </c>
      <c r="R40" s="5">
        <f t="shared" si="6"/>
        <v>1.4627848424595749E-3</v>
      </c>
      <c r="S40" s="5">
        <f t="shared" si="1"/>
        <v>8.2215114593700198E-4</v>
      </c>
      <c r="T40" s="5">
        <f t="shared" si="1"/>
        <v>6.0899036787251859E-4</v>
      </c>
      <c r="U40" s="5">
        <f t="shared" si="1"/>
        <v>0</v>
      </c>
      <c r="W40" s="3">
        <f t="shared" si="7"/>
        <v>44585</v>
      </c>
      <c r="X40">
        <f t="shared" si="13"/>
        <v>5.3006716474959178E-2</v>
      </c>
      <c r="Y40">
        <f t="shared" si="8"/>
        <v>2.4529964303319027E-2</v>
      </c>
      <c r="Z40">
        <f t="shared" si="8"/>
        <v>1.8307994204424399E-2</v>
      </c>
      <c r="AA40">
        <f t="shared" si="8"/>
        <v>5.1293294387550578E-2</v>
      </c>
      <c r="AC40">
        <f>X40/KCOR!X40</f>
        <v>9.4794338419368724</v>
      </c>
      <c r="AD40">
        <f>Y40/KCOR!Y40</f>
        <v>4.9147042492283299</v>
      </c>
      <c r="AE40">
        <f>Z40/KCOR!Z40</f>
        <v>1.1712162643895758</v>
      </c>
      <c r="AG40" s="3">
        <f t="shared" si="9"/>
        <v>44585</v>
      </c>
      <c r="AH40">
        <f t="shared" si="10"/>
        <v>1.0579209771158884</v>
      </c>
      <c r="AI40">
        <f t="shared" si="10"/>
        <v>1.0437363408788916</v>
      </c>
      <c r="AJ40">
        <f t="shared" si="10"/>
        <v>1.0748928312920161</v>
      </c>
      <c r="AL40" s="3">
        <f t="shared" si="11"/>
        <v>44585</v>
      </c>
      <c r="AM40">
        <f t="shared" si="14"/>
        <v>1.6062641356048236E-3</v>
      </c>
      <c r="AN40">
        <f t="shared" si="14"/>
        <v>7.4333225161572812E-4</v>
      </c>
      <c r="AO40">
        <f t="shared" si="14"/>
        <v>5.5478770316437574E-4</v>
      </c>
      <c r="AP40">
        <f t="shared" si="14"/>
        <v>1.5543422541681993E-3</v>
      </c>
    </row>
    <row r="41" spans="1:42" x14ac:dyDescent="0.25">
      <c r="A41" s="2">
        <v>44592</v>
      </c>
      <c r="B41" s="14">
        <v>273</v>
      </c>
      <c r="C41" s="14">
        <v>123</v>
      </c>
      <c r="D41" s="14">
        <v>360</v>
      </c>
      <c r="E41" s="14">
        <v>0</v>
      </c>
      <c r="F41" s="14">
        <v>160535</v>
      </c>
      <c r="G41" s="14">
        <v>170215</v>
      </c>
      <c r="H41" s="14">
        <v>581113</v>
      </c>
      <c r="I41" s="14">
        <v>38</v>
      </c>
      <c r="K41" s="3">
        <f t="shared" si="4"/>
        <v>44592</v>
      </c>
      <c r="L41" s="4">
        <f t="shared" si="0"/>
        <v>1.7005637399943937E-3</v>
      </c>
      <c r="M41" s="4">
        <f t="shared" si="0"/>
        <v>7.2261551567135676E-4</v>
      </c>
      <c r="N41" s="4">
        <f t="shared" si="0"/>
        <v>6.1950085439492833E-4</v>
      </c>
      <c r="O41" s="4">
        <f t="shared" si="0"/>
        <v>0</v>
      </c>
      <c r="Q41" s="3">
        <f t="shared" si="5"/>
        <v>44592</v>
      </c>
      <c r="R41" s="5">
        <f t="shared" si="6"/>
        <v>1.7020113399013393E-3</v>
      </c>
      <c r="S41" s="5">
        <f t="shared" si="1"/>
        <v>7.2287672810808588E-4</v>
      </c>
      <c r="T41" s="5">
        <f t="shared" si="1"/>
        <v>6.19692824336971E-4</v>
      </c>
      <c r="U41" s="5">
        <f t="shared" si="1"/>
        <v>0</v>
      </c>
      <c r="W41" s="3">
        <f t="shared" si="7"/>
        <v>44592</v>
      </c>
      <c r="X41">
        <f t="shared" si="13"/>
        <v>5.4708727814860518E-2</v>
      </c>
      <c r="Y41">
        <f t="shared" si="8"/>
        <v>2.5252841031427112E-2</v>
      </c>
      <c r="Z41">
        <f t="shared" si="8"/>
        <v>1.892768702876137E-2</v>
      </c>
      <c r="AA41">
        <f t="shared" si="8"/>
        <v>5.1293294387550578E-2</v>
      </c>
      <c r="AC41">
        <f>X41/KCOR!X41</f>
        <v>9.4758835778917465</v>
      </c>
      <c r="AD41">
        <f>Y41/KCOR!Y41</f>
        <v>4.8993785645959704</v>
      </c>
      <c r="AE41">
        <f>Z41/KCOR!Z41</f>
        <v>1.1695410232407024</v>
      </c>
      <c r="AG41" s="3">
        <f t="shared" si="9"/>
        <v>44592</v>
      </c>
      <c r="AH41">
        <f t="shared" si="10"/>
        <v>1.0575247615960308</v>
      </c>
      <c r="AI41">
        <f t="shared" si="10"/>
        <v>1.0404816233641694</v>
      </c>
      <c r="AJ41">
        <f t="shared" si="10"/>
        <v>1.073355365704866</v>
      </c>
      <c r="AL41" s="3">
        <f t="shared" si="11"/>
        <v>44592</v>
      </c>
      <c r="AM41">
        <f t="shared" ref="AM41:AP56" si="15">X41/(ROW()-ROW(AL$8)+1)</f>
        <v>1.6090802298488387E-3</v>
      </c>
      <c r="AN41">
        <f t="shared" si="15"/>
        <v>7.4273061857138567E-4</v>
      </c>
      <c r="AO41">
        <f t="shared" si="15"/>
        <v>5.566966773165109E-4</v>
      </c>
      <c r="AP41">
        <f t="shared" si="15"/>
        <v>1.5086263055161934E-3</v>
      </c>
    </row>
    <row r="42" spans="1:42" x14ac:dyDescent="0.25">
      <c r="A42" s="2">
        <v>44599</v>
      </c>
      <c r="B42" s="14">
        <v>310</v>
      </c>
      <c r="C42" s="14">
        <v>157</v>
      </c>
      <c r="D42" s="14">
        <v>405</v>
      </c>
      <c r="E42" s="14">
        <v>0</v>
      </c>
      <c r="F42" s="14">
        <v>160262</v>
      </c>
      <c r="G42" s="14">
        <v>170092</v>
      </c>
      <c r="H42" s="14">
        <v>580753</v>
      </c>
      <c r="I42" s="14">
        <v>38</v>
      </c>
      <c r="K42" s="3">
        <f t="shared" si="4"/>
        <v>44599</v>
      </c>
      <c r="L42" s="4">
        <f t="shared" si="0"/>
        <v>1.9343325304813368E-3</v>
      </c>
      <c r="M42" s="4">
        <f t="shared" si="0"/>
        <v>9.2302988970674698E-4</v>
      </c>
      <c r="N42" s="4">
        <f t="shared" si="0"/>
        <v>6.9737048280422141E-4</v>
      </c>
      <c r="O42" s="4">
        <f t="shared" si="0"/>
        <v>0</v>
      </c>
      <c r="Q42" s="3">
        <f t="shared" si="5"/>
        <v>44599</v>
      </c>
      <c r="R42" s="5">
        <f t="shared" si="6"/>
        <v>1.936205767682831E-3</v>
      </c>
      <c r="S42" s="5">
        <f t="shared" si="1"/>
        <v>9.2345614411258657E-4</v>
      </c>
      <c r="T42" s="5">
        <f t="shared" si="1"/>
        <v>6.9761375870827983E-4</v>
      </c>
      <c r="U42" s="5">
        <f t="shared" si="1"/>
        <v>0</v>
      </c>
      <c r="W42" s="3">
        <f t="shared" si="7"/>
        <v>44599</v>
      </c>
      <c r="X42">
        <f t="shared" si="13"/>
        <v>5.6644933582543348E-2</v>
      </c>
      <c r="Y42">
        <f t="shared" si="8"/>
        <v>2.6176297175539699E-2</v>
      </c>
      <c r="Z42">
        <f t="shared" si="8"/>
        <v>1.962530078746965E-2</v>
      </c>
      <c r="AA42">
        <f t="shared" si="8"/>
        <v>5.1293294387550578E-2</v>
      </c>
      <c r="AC42">
        <f>X42/KCOR!X42</f>
        <v>9.5149265732502357</v>
      </c>
      <c r="AD42">
        <f>Y42/KCOR!Y42</f>
        <v>4.91163278088528</v>
      </c>
      <c r="AE42">
        <f>Z42/KCOR!Z42</f>
        <v>1.1717400667321027</v>
      </c>
      <c r="AG42" s="3">
        <f t="shared" si="9"/>
        <v>44599</v>
      </c>
      <c r="AH42">
        <f t="shared" si="10"/>
        <v>1.0618820264377826</v>
      </c>
      <c r="AI42">
        <f t="shared" si="10"/>
        <v>1.043084052772236</v>
      </c>
      <c r="AJ42">
        <f t="shared" si="10"/>
        <v>1.0753735549637367</v>
      </c>
      <c r="AL42" s="3">
        <f t="shared" si="11"/>
        <v>44599</v>
      </c>
      <c r="AM42">
        <f t="shared" si="15"/>
        <v>1.6184266737869527E-3</v>
      </c>
      <c r="AN42">
        <f t="shared" si="15"/>
        <v>7.4789420501541993E-4</v>
      </c>
      <c r="AO42">
        <f t="shared" si="15"/>
        <v>5.6072287964199004E-4</v>
      </c>
      <c r="AP42">
        <f t="shared" si="15"/>
        <v>1.4655226967871594E-3</v>
      </c>
    </row>
    <row r="43" spans="1:42" x14ac:dyDescent="0.25">
      <c r="A43" s="2">
        <v>44606</v>
      </c>
      <c r="B43" s="14">
        <v>307</v>
      </c>
      <c r="C43" s="14">
        <v>154</v>
      </c>
      <c r="D43" s="14">
        <v>386</v>
      </c>
      <c r="E43" s="14">
        <v>0</v>
      </c>
      <c r="F43" s="14">
        <v>159952</v>
      </c>
      <c r="G43" s="14">
        <v>169935</v>
      </c>
      <c r="H43" s="14">
        <v>580348</v>
      </c>
      <c r="I43" s="14">
        <v>38</v>
      </c>
      <c r="K43" s="3">
        <f t="shared" si="4"/>
        <v>44606</v>
      </c>
      <c r="L43" s="4">
        <f t="shared" si="0"/>
        <v>1.9193257977393218E-3</v>
      </c>
      <c r="M43" s="4">
        <f t="shared" si="0"/>
        <v>9.0622885220819726E-4</v>
      </c>
      <c r="N43" s="4">
        <f t="shared" si="0"/>
        <v>6.6511817047702412E-4</v>
      </c>
      <c r="O43" s="4">
        <f t="shared" si="0"/>
        <v>0</v>
      </c>
      <c r="Q43" s="3">
        <f t="shared" si="5"/>
        <v>44606</v>
      </c>
      <c r="R43" s="5">
        <f t="shared" si="6"/>
        <v>1.921170063707608E-3</v>
      </c>
      <c r="S43" s="5">
        <f t="shared" si="1"/>
        <v>9.0663972582353863E-4</v>
      </c>
      <c r="T43" s="5">
        <f t="shared" si="1"/>
        <v>6.6533945969509572E-4</v>
      </c>
      <c r="U43" s="5">
        <f t="shared" si="1"/>
        <v>0</v>
      </c>
      <c r="W43" s="3">
        <f t="shared" si="7"/>
        <v>44606</v>
      </c>
      <c r="X43">
        <f t="shared" si="13"/>
        <v>5.8566103646250957E-2</v>
      </c>
      <c r="Y43">
        <f t="shared" si="8"/>
        <v>2.7082936901363236E-2</v>
      </c>
      <c r="Z43">
        <f t="shared" si="8"/>
        <v>2.0290640247164746E-2</v>
      </c>
      <c r="AA43">
        <f t="shared" si="8"/>
        <v>5.1293294387550578E-2</v>
      </c>
      <c r="AC43">
        <f>X43/KCOR!X43</f>
        <v>9.5438883771803962</v>
      </c>
      <c r="AD43">
        <f>Y43/KCOR!Y43</f>
        <v>4.9300327577303955</v>
      </c>
      <c r="AE43">
        <f>Z43/KCOR!Z43</f>
        <v>1.1735293231352739</v>
      </c>
      <c r="AG43" s="3">
        <f t="shared" si="9"/>
        <v>44606</v>
      </c>
      <c r="AH43">
        <f t="shared" si="10"/>
        <v>1.0651142131299125</v>
      </c>
      <c r="AI43">
        <f t="shared" si="10"/>
        <v>1.0469916580991676</v>
      </c>
      <c r="AJ43">
        <f t="shared" si="10"/>
        <v>1.0770156589368354</v>
      </c>
      <c r="AL43" s="3">
        <f t="shared" si="11"/>
        <v>44606</v>
      </c>
      <c r="AM43">
        <f t="shared" si="15"/>
        <v>1.62683621239586E-3</v>
      </c>
      <c r="AN43">
        <f t="shared" si="15"/>
        <v>7.5230380281564541E-4</v>
      </c>
      <c r="AO43">
        <f t="shared" si="15"/>
        <v>5.6362889575457624E-4</v>
      </c>
      <c r="AP43">
        <f t="shared" si="15"/>
        <v>1.424813732987516E-3</v>
      </c>
    </row>
    <row r="44" spans="1:42" x14ac:dyDescent="0.25">
      <c r="A44" s="2">
        <v>44613</v>
      </c>
      <c r="B44" s="14">
        <v>275</v>
      </c>
      <c r="C44" s="14">
        <v>129</v>
      </c>
      <c r="D44" s="14">
        <v>352</v>
      </c>
      <c r="E44" s="14">
        <v>0</v>
      </c>
      <c r="F44" s="14">
        <v>159645</v>
      </c>
      <c r="G44" s="14">
        <v>169781</v>
      </c>
      <c r="H44" s="14">
        <v>579962</v>
      </c>
      <c r="I44" s="14">
        <v>38</v>
      </c>
      <c r="K44" s="3">
        <f t="shared" si="4"/>
        <v>44613</v>
      </c>
      <c r="L44" s="4">
        <f t="shared" si="0"/>
        <v>1.7225719565285478E-3</v>
      </c>
      <c r="M44" s="4">
        <f t="shared" si="0"/>
        <v>7.59802333594454E-4</v>
      </c>
      <c r="N44" s="4">
        <f t="shared" si="0"/>
        <v>6.0693631651728903E-4</v>
      </c>
      <c r="O44" s="4">
        <f t="shared" si="0"/>
        <v>0</v>
      </c>
      <c r="Q44" s="3">
        <f t="shared" si="5"/>
        <v>44613</v>
      </c>
      <c r="R44" s="5">
        <f t="shared" si="6"/>
        <v>1.724057289575074E-3</v>
      </c>
      <c r="S44" s="5">
        <f t="shared" si="1"/>
        <v>7.6009112968203406E-4</v>
      </c>
      <c r="T44" s="5">
        <f t="shared" si="1"/>
        <v>6.0712057692346208E-4</v>
      </c>
      <c r="U44" s="5">
        <f t="shared" si="1"/>
        <v>0</v>
      </c>
      <c r="W44" s="3">
        <f t="shared" si="7"/>
        <v>44613</v>
      </c>
      <c r="X44">
        <f t="shared" si="13"/>
        <v>6.029016093582603E-2</v>
      </c>
      <c r="Y44">
        <f t="shared" si="8"/>
        <v>2.7843028031045269E-2</v>
      </c>
      <c r="Z44">
        <f t="shared" si="8"/>
        <v>2.0897760824088209E-2</v>
      </c>
      <c r="AA44">
        <f t="shared" si="8"/>
        <v>5.1293294387550578E-2</v>
      </c>
      <c r="AC44">
        <f>X44/KCOR!X44</f>
        <v>9.557314706768075</v>
      </c>
      <c r="AD44">
        <f>Y44/KCOR!Y44</f>
        <v>4.9280449541608666</v>
      </c>
      <c r="AE44">
        <f>Z44/KCOR!Z44</f>
        <v>1.1731708236701641</v>
      </c>
      <c r="AG44" s="3">
        <f t="shared" si="9"/>
        <v>44613</v>
      </c>
      <c r="AH44">
        <f t="shared" si="10"/>
        <v>1.066612614400845</v>
      </c>
      <c r="AI44">
        <f t="shared" si="10"/>
        <v>1.0465695080126447</v>
      </c>
      <c r="AJ44">
        <f t="shared" si="10"/>
        <v>1.0766866432658744</v>
      </c>
      <c r="AL44" s="3">
        <f t="shared" si="11"/>
        <v>44613</v>
      </c>
      <c r="AM44">
        <f t="shared" si="15"/>
        <v>1.6294638090763793E-3</v>
      </c>
      <c r="AN44">
        <f t="shared" si="15"/>
        <v>7.5251427110933162E-4</v>
      </c>
      <c r="AO44">
        <f t="shared" si="15"/>
        <v>5.6480434659697857E-4</v>
      </c>
      <c r="AP44">
        <f t="shared" si="15"/>
        <v>1.3863052537175832E-3</v>
      </c>
    </row>
    <row r="45" spans="1:42" x14ac:dyDescent="0.25">
      <c r="A45" s="2">
        <v>44620</v>
      </c>
      <c r="B45" s="14">
        <v>261</v>
      </c>
      <c r="C45" s="14">
        <v>118</v>
      </c>
      <c r="D45" s="14">
        <v>373</v>
      </c>
      <c r="E45" s="14">
        <v>0</v>
      </c>
      <c r="F45" s="14">
        <v>159370</v>
      </c>
      <c r="G45" s="14">
        <v>169652</v>
      </c>
      <c r="H45" s="14">
        <v>579610</v>
      </c>
      <c r="I45" s="14">
        <v>38</v>
      </c>
      <c r="K45" s="3">
        <f t="shared" si="4"/>
        <v>44620</v>
      </c>
      <c r="L45" s="4">
        <f t="shared" si="0"/>
        <v>1.6376984375980424E-3</v>
      </c>
      <c r="M45" s="4">
        <f t="shared" si="0"/>
        <v>6.9554146134439914E-4</v>
      </c>
      <c r="N45" s="4">
        <f t="shared" si="0"/>
        <v>6.4353617087351835E-4</v>
      </c>
      <c r="O45" s="4">
        <f t="shared" si="0"/>
        <v>0</v>
      </c>
      <c r="Q45" s="3">
        <f t="shared" si="5"/>
        <v>44620</v>
      </c>
      <c r="R45" s="5">
        <f t="shared" si="6"/>
        <v>1.6390409316181286E-3</v>
      </c>
      <c r="S45" s="5">
        <f t="shared" si="1"/>
        <v>6.9578346252773112E-4</v>
      </c>
      <c r="T45" s="5">
        <f t="shared" si="1"/>
        <v>6.4374332915581535E-4</v>
      </c>
      <c r="U45" s="5">
        <f t="shared" si="1"/>
        <v>0</v>
      </c>
      <c r="W45" s="3">
        <f t="shared" si="7"/>
        <v>44620</v>
      </c>
      <c r="X45">
        <f t="shared" si="13"/>
        <v>6.1929201867444161E-2</v>
      </c>
      <c r="Y45">
        <f t="shared" si="8"/>
        <v>2.8538811493572999E-2</v>
      </c>
      <c r="Z45">
        <f t="shared" si="8"/>
        <v>2.1541504153244025E-2</v>
      </c>
      <c r="AA45">
        <f t="shared" si="8"/>
        <v>5.1293294387550578E-2</v>
      </c>
      <c r="AC45">
        <f>X45/KCOR!X45</f>
        <v>9.5635577835106034</v>
      </c>
      <c r="AD45">
        <f>Y45/KCOR!Y45</f>
        <v>4.9238700137508218</v>
      </c>
      <c r="AE45">
        <f>Z45/KCOR!Z45</f>
        <v>1.1758670562334286</v>
      </c>
      <c r="AG45" s="3">
        <f t="shared" si="9"/>
        <v>44620</v>
      </c>
      <c r="AH45">
        <f t="shared" si="10"/>
        <v>1.0673093524083876</v>
      </c>
      <c r="AI45">
        <f t="shared" si="10"/>
        <v>1.0456828754085257</v>
      </c>
      <c r="AJ45">
        <f t="shared" si="10"/>
        <v>1.0791611316604319</v>
      </c>
      <c r="AL45" s="3">
        <f t="shared" si="11"/>
        <v>44620</v>
      </c>
      <c r="AM45">
        <f t="shared" si="15"/>
        <v>1.6297158386169516E-3</v>
      </c>
      <c r="AN45">
        <f t="shared" si="15"/>
        <v>7.5102135509402628E-4</v>
      </c>
      <c r="AO45">
        <f t="shared" si="15"/>
        <v>5.6688168824326379E-4</v>
      </c>
      <c r="AP45">
        <f t="shared" si="15"/>
        <v>1.3498235365144889E-3</v>
      </c>
    </row>
    <row r="46" spans="1:42" x14ac:dyDescent="0.25">
      <c r="A46" s="2">
        <v>44627</v>
      </c>
      <c r="B46" s="14">
        <v>235</v>
      </c>
      <c r="C46" s="14">
        <v>110</v>
      </c>
      <c r="D46" s="14">
        <v>324</v>
      </c>
      <c r="E46" s="14">
        <v>0</v>
      </c>
      <c r="F46" s="14">
        <v>159109</v>
      </c>
      <c r="G46" s="14">
        <v>169534</v>
      </c>
      <c r="H46" s="14">
        <v>579237</v>
      </c>
      <c r="I46" s="14">
        <v>38</v>
      </c>
      <c r="K46" s="3">
        <f t="shared" si="4"/>
        <v>44627</v>
      </c>
      <c r="L46" s="4">
        <f t="shared" si="0"/>
        <v>1.4769749039966313E-3</v>
      </c>
      <c r="M46" s="4">
        <f t="shared" si="0"/>
        <v>6.4883740134722236E-4</v>
      </c>
      <c r="N46" s="4">
        <f t="shared" si="0"/>
        <v>5.5935653281817283E-4</v>
      </c>
      <c r="O46" s="4">
        <f t="shared" si="0"/>
        <v>0</v>
      </c>
      <c r="Q46" s="3">
        <f t="shared" si="5"/>
        <v>44627</v>
      </c>
      <c r="R46" s="5">
        <f t="shared" si="6"/>
        <v>1.4780667066059845E-3</v>
      </c>
      <c r="S46" s="5">
        <f t="shared" si="1"/>
        <v>6.4904798742961792E-4</v>
      </c>
      <c r="T46" s="5">
        <f t="shared" si="1"/>
        <v>5.5951303104512847E-4</v>
      </c>
      <c r="U46" s="5">
        <f t="shared" si="1"/>
        <v>0</v>
      </c>
      <c r="W46" s="3">
        <f t="shared" si="7"/>
        <v>44627</v>
      </c>
      <c r="X46">
        <f t="shared" si="13"/>
        <v>6.3407268574050143E-2</v>
      </c>
      <c r="Y46">
        <f t="shared" si="8"/>
        <v>2.9187859481002616E-2</v>
      </c>
      <c r="Z46">
        <f t="shared" si="8"/>
        <v>2.2101017184289154E-2</v>
      </c>
      <c r="AA46">
        <f t="shared" si="8"/>
        <v>5.1293294387550578E-2</v>
      </c>
      <c r="AC46">
        <f>X46/KCOR!X46</f>
        <v>9.5549979442173623</v>
      </c>
      <c r="AD46">
        <f>Y46/KCOR!Y46</f>
        <v>4.9001644200556562</v>
      </c>
      <c r="AE46">
        <f>Z46/KCOR!Z46</f>
        <v>1.1743012326903541</v>
      </c>
      <c r="AG46" s="3">
        <f t="shared" si="9"/>
        <v>44627</v>
      </c>
      <c r="AH46">
        <f t="shared" si="10"/>
        <v>1.0663540597506134</v>
      </c>
      <c r="AI46">
        <f t="shared" si="10"/>
        <v>1.0406485155839975</v>
      </c>
      <c r="AJ46">
        <f t="shared" si="10"/>
        <v>1.0777240849315803</v>
      </c>
      <c r="AL46" s="3">
        <f t="shared" si="11"/>
        <v>44627</v>
      </c>
      <c r="AM46">
        <f t="shared" si="15"/>
        <v>1.625827399334619E-3</v>
      </c>
      <c r="AN46">
        <f t="shared" si="15"/>
        <v>7.4840665335904142E-4</v>
      </c>
      <c r="AO46">
        <f t="shared" si="15"/>
        <v>5.6669274831510654E-4</v>
      </c>
      <c r="AP46">
        <f t="shared" si="15"/>
        <v>1.3152126766038609E-3</v>
      </c>
    </row>
    <row r="47" spans="1:42" x14ac:dyDescent="0.25">
      <c r="A47" s="2">
        <v>44634</v>
      </c>
      <c r="B47" s="14">
        <v>235</v>
      </c>
      <c r="C47" s="14">
        <v>100</v>
      </c>
      <c r="D47" s="14">
        <v>360</v>
      </c>
      <c r="E47" s="14">
        <v>0</v>
      </c>
      <c r="F47" s="14">
        <v>158874</v>
      </c>
      <c r="G47" s="14">
        <v>169424</v>
      </c>
      <c r="H47" s="14">
        <v>578913</v>
      </c>
      <c r="I47" s="14">
        <v>38</v>
      </c>
      <c r="K47" s="3">
        <f t="shared" si="4"/>
        <v>44634</v>
      </c>
      <c r="L47" s="4">
        <f t="shared" si="0"/>
        <v>1.4791595855835442E-3</v>
      </c>
      <c r="M47" s="4">
        <f t="shared" si="0"/>
        <v>5.9023514968363391E-4</v>
      </c>
      <c r="N47" s="4">
        <f t="shared" si="0"/>
        <v>6.2185509739805462E-4</v>
      </c>
      <c r="O47" s="4">
        <f t="shared" si="0"/>
        <v>0</v>
      </c>
      <c r="Q47" s="3">
        <f t="shared" si="5"/>
        <v>44634</v>
      </c>
      <c r="R47" s="5">
        <f t="shared" si="6"/>
        <v>1.4802546220790392E-3</v>
      </c>
      <c r="S47" s="5">
        <f t="shared" si="1"/>
        <v>5.9040940702146532E-4</v>
      </c>
      <c r="T47" s="5">
        <f t="shared" si="1"/>
        <v>6.220485294744795E-4</v>
      </c>
      <c r="U47" s="5">
        <f t="shared" si="1"/>
        <v>0</v>
      </c>
      <c r="W47" s="3">
        <f t="shared" si="7"/>
        <v>44634</v>
      </c>
      <c r="X47">
        <f t="shared" si="13"/>
        <v>6.4887523196129185E-2</v>
      </c>
      <c r="Y47">
        <f t="shared" si="8"/>
        <v>2.9778268888024081E-2</v>
      </c>
      <c r="Z47">
        <f t="shared" si="8"/>
        <v>2.2723065713763632E-2</v>
      </c>
      <c r="AA47">
        <f t="shared" si="8"/>
        <v>5.1293294387550578E-2</v>
      </c>
      <c r="AC47">
        <f>X47/KCOR!X47</f>
        <v>9.5619413916536455</v>
      </c>
      <c r="AD47">
        <f>Y47/KCOR!Y47</f>
        <v>4.881160812013202</v>
      </c>
      <c r="AE47">
        <f>Z47/KCOR!Z47</f>
        <v>1.1751278407178007</v>
      </c>
      <c r="AG47" s="3">
        <f t="shared" si="9"/>
        <v>44634</v>
      </c>
      <c r="AH47">
        <f t="shared" si="10"/>
        <v>1.0671289603215577</v>
      </c>
      <c r="AI47">
        <f t="shared" si="10"/>
        <v>1.0366127170260593</v>
      </c>
      <c r="AJ47">
        <f t="shared" si="10"/>
        <v>1.0784827108745472</v>
      </c>
      <c r="AL47" s="3">
        <f t="shared" si="11"/>
        <v>44634</v>
      </c>
      <c r="AM47">
        <f t="shared" si="15"/>
        <v>1.6221880799032295E-3</v>
      </c>
      <c r="AN47">
        <f t="shared" si="15"/>
        <v>7.4445672220060206E-4</v>
      </c>
      <c r="AO47">
        <f t="shared" si="15"/>
        <v>5.6807664284409083E-4</v>
      </c>
      <c r="AP47">
        <f t="shared" si="15"/>
        <v>1.2823323596887644E-3</v>
      </c>
    </row>
    <row r="48" spans="1:42" x14ac:dyDescent="0.25">
      <c r="A48" s="2">
        <v>44641</v>
      </c>
      <c r="B48" s="14">
        <v>253</v>
      </c>
      <c r="C48" s="14">
        <v>162</v>
      </c>
      <c r="D48" s="14">
        <v>358</v>
      </c>
      <c r="E48" s="14">
        <v>0</v>
      </c>
      <c r="F48" s="14">
        <v>158639</v>
      </c>
      <c r="G48" s="14">
        <v>169324</v>
      </c>
      <c r="H48" s="14">
        <v>578553</v>
      </c>
      <c r="I48" s="14">
        <v>38</v>
      </c>
      <c r="K48" s="3">
        <f t="shared" si="4"/>
        <v>44641</v>
      </c>
      <c r="L48" s="4">
        <f t="shared" si="0"/>
        <v>1.5948159027729626E-3</v>
      </c>
      <c r="M48" s="4">
        <f t="shared" si="0"/>
        <v>9.5674564739788807E-4</v>
      </c>
      <c r="N48" s="4">
        <f t="shared" si="0"/>
        <v>6.1878514155142223E-4</v>
      </c>
      <c r="O48" s="4">
        <f t="shared" si="0"/>
        <v>0</v>
      </c>
      <c r="Q48" s="3">
        <f t="shared" si="5"/>
        <v>44641</v>
      </c>
      <c r="R48" s="5">
        <f t="shared" si="6"/>
        <v>1.5960889753791963E-3</v>
      </c>
      <c r="S48" s="5">
        <f t="shared" si="1"/>
        <v>9.5720362064737833E-4</v>
      </c>
      <c r="T48" s="5">
        <f t="shared" si="1"/>
        <v>6.1897666809041007E-4</v>
      </c>
      <c r="U48" s="5">
        <f t="shared" si="1"/>
        <v>0</v>
      </c>
      <c r="W48" s="3">
        <f t="shared" si="7"/>
        <v>44641</v>
      </c>
      <c r="X48">
        <f t="shared" si="13"/>
        <v>6.6483612171508374E-2</v>
      </c>
      <c r="Y48">
        <f t="shared" si="8"/>
        <v>3.0735472508671459E-2</v>
      </c>
      <c r="Z48">
        <f t="shared" si="8"/>
        <v>2.3342042381854042E-2</v>
      </c>
      <c r="AA48">
        <f t="shared" si="8"/>
        <v>5.1293294387550578E-2</v>
      </c>
      <c r="AC48">
        <f>X48/KCOR!X48</f>
        <v>9.5700533683033644</v>
      </c>
      <c r="AD48">
        <f>Y48/KCOR!Y48</f>
        <v>4.8976352563492007</v>
      </c>
      <c r="AE48">
        <f>Z48/KCOR!Z48</f>
        <v>1.1760365714514798</v>
      </c>
      <c r="AG48" s="3">
        <f t="shared" si="9"/>
        <v>44641</v>
      </c>
      <c r="AH48">
        <f t="shared" si="10"/>
        <v>1.0680342707448074</v>
      </c>
      <c r="AI48">
        <f t="shared" si="10"/>
        <v>1.0401113967791631</v>
      </c>
      <c r="AJ48">
        <f t="shared" si="10"/>
        <v>1.0793167055695538</v>
      </c>
      <c r="AL48" s="3">
        <f t="shared" si="11"/>
        <v>44641</v>
      </c>
      <c r="AM48">
        <f t="shared" si="15"/>
        <v>1.621551516378253E-3</v>
      </c>
      <c r="AN48">
        <f t="shared" si="15"/>
        <v>7.4964567094320633E-4</v>
      </c>
      <c r="AO48">
        <f t="shared" si="15"/>
        <v>5.6931810687448883E-4</v>
      </c>
      <c r="AP48">
        <f t="shared" si="15"/>
        <v>1.2510559606719654E-3</v>
      </c>
    </row>
    <row r="49" spans="1:42" x14ac:dyDescent="0.25">
      <c r="A49" s="2">
        <v>44648</v>
      </c>
      <c r="B49" s="14">
        <v>225</v>
      </c>
      <c r="C49" s="14">
        <v>138</v>
      </c>
      <c r="D49" s="14">
        <v>390</v>
      </c>
      <c r="E49" s="14">
        <v>0</v>
      </c>
      <c r="F49" s="14">
        <v>158386</v>
      </c>
      <c r="G49" s="14">
        <v>169162</v>
      </c>
      <c r="H49" s="14">
        <v>578195</v>
      </c>
      <c r="I49" s="14">
        <v>38</v>
      </c>
      <c r="K49" s="3">
        <f t="shared" si="4"/>
        <v>44648</v>
      </c>
      <c r="L49" s="4">
        <f t="shared" si="0"/>
        <v>1.4205801017766722E-3</v>
      </c>
      <c r="M49" s="4">
        <f t="shared" si="0"/>
        <v>8.1578605124082244E-4</v>
      </c>
      <c r="N49" s="4">
        <f t="shared" si="0"/>
        <v>6.7451292384057278E-4</v>
      </c>
      <c r="O49" s="4">
        <f t="shared" si="0"/>
        <v>0</v>
      </c>
      <c r="Q49" s="3">
        <f t="shared" si="5"/>
        <v>44648</v>
      </c>
      <c r="R49" s="5">
        <f t="shared" si="6"/>
        <v>1.4215900823083009E-3</v>
      </c>
      <c r="S49" s="5">
        <f t="shared" si="1"/>
        <v>8.1611898576268134E-4</v>
      </c>
      <c r="T49" s="5">
        <f t="shared" si="1"/>
        <v>6.7474051002842743E-4</v>
      </c>
      <c r="U49" s="5">
        <f t="shared" si="1"/>
        <v>0</v>
      </c>
      <c r="W49" s="3">
        <f t="shared" si="7"/>
        <v>44648</v>
      </c>
      <c r="X49">
        <f t="shared" si="13"/>
        <v>6.7905202253816674E-2</v>
      </c>
      <c r="Y49">
        <f t="shared" si="8"/>
        <v>3.1551591494434143E-2</v>
      </c>
      <c r="Z49">
        <f t="shared" si="8"/>
        <v>2.4016782891882468E-2</v>
      </c>
      <c r="AA49">
        <f t="shared" si="8"/>
        <v>5.1293294387550578E-2</v>
      </c>
      <c r="AC49">
        <f>X49/KCOR!X49</f>
        <v>9.5532135601489205</v>
      </c>
      <c r="AD49">
        <f>Y49/KCOR!Y49</f>
        <v>4.8907153532174288</v>
      </c>
      <c r="AE49">
        <f>Z49/KCOR!Z49</f>
        <v>1.1775154066992453</v>
      </c>
      <c r="AG49" s="3">
        <f t="shared" si="9"/>
        <v>44648</v>
      </c>
      <c r="AH49">
        <f t="shared" si="10"/>
        <v>1.0661549194465918</v>
      </c>
      <c r="AI49">
        <f t="shared" si="10"/>
        <v>1.0386418161070146</v>
      </c>
      <c r="AJ49">
        <f t="shared" si="10"/>
        <v>1.0806739181141674</v>
      </c>
      <c r="AL49" s="3">
        <f t="shared" si="11"/>
        <v>44648</v>
      </c>
      <c r="AM49">
        <f t="shared" si="15"/>
        <v>1.6167905298527779E-3</v>
      </c>
      <c r="AN49">
        <f t="shared" si="15"/>
        <v>7.5122836891509861E-4</v>
      </c>
      <c r="AO49">
        <f t="shared" si="15"/>
        <v>5.7182816409243975E-4</v>
      </c>
      <c r="AP49">
        <f t="shared" si="15"/>
        <v>1.2212689139892996E-3</v>
      </c>
    </row>
    <row r="50" spans="1:42" s="10" customFormat="1" x14ac:dyDescent="0.25">
      <c r="A50" s="9">
        <v>44655</v>
      </c>
      <c r="B50" s="15">
        <v>223</v>
      </c>
      <c r="C50" s="15">
        <v>144</v>
      </c>
      <c r="D50" s="15">
        <v>375</v>
      </c>
      <c r="E50" s="15">
        <v>0</v>
      </c>
      <c r="F50" s="15">
        <v>158161</v>
      </c>
      <c r="G50" s="15">
        <v>169024</v>
      </c>
      <c r="H50" s="15">
        <v>577805</v>
      </c>
      <c r="I50" s="15">
        <v>38</v>
      </c>
      <c r="K50" s="11">
        <f t="shared" si="4"/>
        <v>44655</v>
      </c>
      <c r="L50" s="12">
        <f t="shared" si="0"/>
        <v>1.409955678074873E-3</v>
      </c>
      <c r="M50" s="12">
        <f t="shared" si="0"/>
        <v>8.5195001893222262E-4</v>
      </c>
      <c r="N50" s="12">
        <f t="shared" si="0"/>
        <v>6.490078832824223E-4</v>
      </c>
      <c r="O50" s="12">
        <f t="shared" si="0"/>
        <v>0</v>
      </c>
      <c r="Q50" s="11">
        <f t="shared" si="5"/>
        <v>44655</v>
      </c>
      <c r="R50" s="13">
        <f t="shared" si="6"/>
        <v>1.4109506008899734E-3</v>
      </c>
      <c r="S50" s="13">
        <f t="shared" si="1"/>
        <v>8.5231313460186389E-4</v>
      </c>
      <c r="T50" s="13">
        <f t="shared" si="1"/>
        <v>6.4921858006616688E-4</v>
      </c>
      <c r="U50" s="13">
        <f t="shared" si="1"/>
        <v>0</v>
      </c>
      <c r="W50" s="3">
        <f t="shared" si="7"/>
        <v>44655</v>
      </c>
      <c r="X50">
        <f t="shared" si="13"/>
        <v>6.9316152854706645E-2</v>
      </c>
      <c r="Y50">
        <f t="shared" si="8"/>
        <v>3.2403904629036008E-2</v>
      </c>
      <c r="Z50">
        <f t="shared" si="8"/>
        <v>2.4666001471948633E-2</v>
      </c>
      <c r="AA50">
        <f t="shared" si="8"/>
        <v>5.1293294387550578E-2</v>
      </c>
      <c r="AC50">
        <f>X50/KCOR!X50</f>
        <v>9.5481818027074237</v>
      </c>
      <c r="AD50">
        <f>Y50/KCOR!Y50</f>
        <v>4.8955040722500449</v>
      </c>
      <c r="AE50">
        <f>Z50/KCOR!Z50</f>
        <v>1.1780185628002846</v>
      </c>
      <c r="AG50" s="11">
        <f t="shared" si="9"/>
        <v>44655</v>
      </c>
      <c r="AH50" s="10">
        <f t="shared" si="10"/>
        <v>1.0655933667380777</v>
      </c>
      <c r="AI50" s="10">
        <f t="shared" si="10"/>
        <v>1.0396587969520745</v>
      </c>
      <c r="AJ50" s="10">
        <f t="shared" si="10"/>
        <v>1.0811356935372658</v>
      </c>
      <c r="AL50" s="11">
        <f t="shared" si="11"/>
        <v>44655</v>
      </c>
      <c r="AM50">
        <f t="shared" si="15"/>
        <v>1.6120035547606197E-3</v>
      </c>
      <c r="AN50">
        <f t="shared" si="15"/>
        <v>7.5357917741944208E-4</v>
      </c>
      <c r="AO50">
        <f t="shared" si="15"/>
        <v>5.7362794120810771E-4</v>
      </c>
      <c r="AP50">
        <f t="shared" si="15"/>
        <v>1.1928673113383856E-3</v>
      </c>
    </row>
    <row r="51" spans="1:42" x14ac:dyDescent="0.25">
      <c r="A51" s="2">
        <v>44662</v>
      </c>
      <c r="B51" s="14">
        <v>205</v>
      </c>
      <c r="C51" s="14">
        <v>151</v>
      </c>
      <c r="D51" s="14">
        <v>369</v>
      </c>
      <c r="E51" s="14">
        <v>0</v>
      </c>
      <c r="F51" s="14">
        <v>157938</v>
      </c>
      <c r="G51" s="14">
        <v>168880</v>
      </c>
      <c r="H51" s="14">
        <v>577430</v>
      </c>
      <c r="I51" s="14">
        <v>38</v>
      </c>
      <c r="K51" s="3">
        <f t="shared" si="4"/>
        <v>44662</v>
      </c>
      <c r="L51" s="4">
        <f t="shared" si="0"/>
        <v>1.2979776874469729E-3</v>
      </c>
      <c r="M51" s="4">
        <f t="shared" si="0"/>
        <v>8.9412600663192805E-4</v>
      </c>
      <c r="N51" s="4">
        <f t="shared" si="0"/>
        <v>6.3903849817293875E-4</v>
      </c>
      <c r="O51" s="4">
        <f t="shared" si="0"/>
        <v>0</v>
      </c>
      <c r="Q51" s="3">
        <f t="shared" si="5"/>
        <v>44662</v>
      </c>
      <c r="R51" s="5">
        <f t="shared" si="6"/>
        <v>1.2988207901168181E-3</v>
      </c>
      <c r="S51" s="5">
        <f t="shared" si="1"/>
        <v>8.9452597572278584E-4</v>
      </c>
      <c r="T51" s="5">
        <f t="shared" si="1"/>
        <v>6.3924277030380798E-4</v>
      </c>
      <c r="U51" s="5">
        <f t="shared" si="1"/>
        <v>0</v>
      </c>
      <c r="W51" s="3">
        <f t="shared" si="7"/>
        <v>44662</v>
      </c>
      <c r="X51">
        <f t="shared" si="13"/>
        <v>7.0614973644823456E-2</v>
      </c>
      <c r="Y51">
        <f t="shared" si="8"/>
        <v>3.3298430604758796E-2</v>
      </c>
      <c r="Z51">
        <f t="shared" si="8"/>
        <v>2.5305244242252441E-2</v>
      </c>
      <c r="AA51">
        <f t="shared" si="8"/>
        <v>5.1293294387550578E-2</v>
      </c>
      <c r="AC51">
        <f>X51/KCOR!X51</f>
        <v>9.5407160612366297</v>
      </c>
      <c r="AD51">
        <f>Y51/KCOR!Y51</f>
        <v>4.9045227862701015</v>
      </c>
      <c r="AE51">
        <f>Z51/KCOR!Z51</f>
        <v>1.1795253127735492</v>
      </c>
      <c r="AG51" s="3">
        <f t="shared" si="9"/>
        <v>44662</v>
      </c>
      <c r="AH51">
        <f t="shared" si="10"/>
        <v>1.0647601772624853</v>
      </c>
      <c r="AI51">
        <f t="shared" si="10"/>
        <v>1.0415741023485703</v>
      </c>
      <c r="AJ51">
        <f t="shared" si="10"/>
        <v>1.0825185250382061</v>
      </c>
      <c r="AL51" s="3">
        <f t="shared" si="11"/>
        <v>44662</v>
      </c>
      <c r="AM51">
        <f t="shared" si="15"/>
        <v>1.6048857646550785E-3</v>
      </c>
      <c r="AN51">
        <f t="shared" si="15"/>
        <v>7.5678251374451807E-4</v>
      </c>
      <c r="AO51">
        <f t="shared" si="15"/>
        <v>5.7511918732391909E-4</v>
      </c>
      <c r="AP51">
        <f t="shared" si="15"/>
        <v>1.1657566906261496E-3</v>
      </c>
    </row>
    <row r="52" spans="1:42" x14ac:dyDescent="0.25">
      <c r="A52" s="2">
        <v>44669</v>
      </c>
      <c r="B52" s="14">
        <v>197</v>
      </c>
      <c r="C52" s="14">
        <v>134</v>
      </c>
      <c r="D52" s="14">
        <v>376</v>
      </c>
      <c r="E52" s="14">
        <v>0</v>
      </c>
      <c r="F52" s="14">
        <v>157733</v>
      </c>
      <c r="G52" s="14">
        <v>168729</v>
      </c>
      <c r="H52" s="14">
        <v>577061</v>
      </c>
      <c r="I52" s="14">
        <v>38</v>
      </c>
      <c r="K52" s="3">
        <f t="shared" si="4"/>
        <v>44669</v>
      </c>
      <c r="L52" s="4">
        <f t="shared" si="0"/>
        <v>1.2489460036897795E-3</v>
      </c>
      <c r="M52" s="4">
        <f t="shared" si="0"/>
        <v>7.9417290447996488E-4</v>
      </c>
      <c r="N52" s="4">
        <f t="shared" si="0"/>
        <v>6.515775628573062E-4</v>
      </c>
      <c r="O52" s="4">
        <f t="shared" si="0"/>
        <v>0</v>
      </c>
      <c r="Q52" s="3">
        <f t="shared" si="5"/>
        <v>44669</v>
      </c>
      <c r="R52" s="5">
        <f t="shared" si="6"/>
        <v>1.2497265867548997E-3</v>
      </c>
      <c r="S52" s="5">
        <f t="shared" si="1"/>
        <v>7.9448842684495813E-4</v>
      </c>
      <c r="T52" s="5">
        <f t="shared" si="1"/>
        <v>6.5178993177237546E-4</v>
      </c>
      <c r="U52" s="5">
        <f t="shared" si="1"/>
        <v>0</v>
      </c>
      <c r="W52" s="3">
        <f t="shared" si="7"/>
        <v>44669</v>
      </c>
      <c r="X52">
        <f t="shared" si="13"/>
        <v>7.1864700231578357E-2</v>
      </c>
      <c r="Y52">
        <f t="shared" si="8"/>
        <v>3.4092919031603754E-2</v>
      </c>
      <c r="Z52">
        <f t="shared" si="8"/>
        <v>2.5957034174024816E-2</v>
      </c>
      <c r="AA52">
        <f t="shared" si="8"/>
        <v>5.1293294387550578E-2</v>
      </c>
      <c r="AC52">
        <f>X52/KCOR!X52</f>
        <v>9.5360143454245616</v>
      </c>
      <c r="AD52">
        <f>Y52/KCOR!Y52</f>
        <v>4.90123898693464</v>
      </c>
      <c r="AE52">
        <f>Z52/KCOR!Z52</f>
        <v>1.1800139871099924</v>
      </c>
      <c r="AG52" s="3">
        <f t="shared" si="9"/>
        <v>44669</v>
      </c>
      <c r="AH52">
        <f t="shared" si="10"/>
        <v>1.0642354577624642</v>
      </c>
      <c r="AI52">
        <f t="shared" si="10"/>
        <v>1.0408767214831574</v>
      </c>
      <c r="AJ52">
        <f t="shared" si="10"/>
        <v>1.0829670097092696</v>
      </c>
      <c r="AL52" s="3">
        <f t="shared" si="11"/>
        <v>44669</v>
      </c>
      <c r="AM52">
        <f t="shared" si="15"/>
        <v>1.596993338479519E-3</v>
      </c>
      <c r="AN52">
        <f t="shared" si="15"/>
        <v>7.5762042292452784E-4</v>
      </c>
      <c r="AO52">
        <f t="shared" si="15"/>
        <v>5.7682298164499592E-4</v>
      </c>
      <c r="AP52">
        <f t="shared" si="15"/>
        <v>1.1398509863900128E-3</v>
      </c>
    </row>
    <row r="53" spans="1:42" x14ac:dyDescent="0.25">
      <c r="A53" s="2">
        <v>44676</v>
      </c>
      <c r="B53" s="14">
        <v>197</v>
      </c>
      <c r="C53" s="14">
        <v>129</v>
      </c>
      <c r="D53" s="14">
        <v>387</v>
      </c>
      <c r="E53" s="14">
        <v>0</v>
      </c>
      <c r="F53" s="14">
        <v>157536</v>
      </c>
      <c r="G53" s="14">
        <v>168595</v>
      </c>
      <c r="H53" s="14">
        <v>576685</v>
      </c>
      <c r="I53" s="14">
        <v>38</v>
      </c>
      <c r="K53" s="3">
        <f t="shared" si="4"/>
        <v>44676</v>
      </c>
      <c r="L53" s="4">
        <f t="shared" si="0"/>
        <v>1.2505078204346942E-3</v>
      </c>
      <c r="M53" s="4">
        <f t="shared" si="0"/>
        <v>7.6514724635961921E-4</v>
      </c>
      <c r="N53" s="4">
        <f t="shared" si="0"/>
        <v>6.7107693108022577E-4</v>
      </c>
      <c r="O53" s="4">
        <f t="shared" si="0"/>
        <v>0</v>
      </c>
      <c r="Q53" s="3">
        <f t="shared" si="5"/>
        <v>44676</v>
      </c>
      <c r="R53" s="5">
        <f t="shared" si="6"/>
        <v>1.2512903577865753E-3</v>
      </c>
      <c r="S53" s="5">
        <f t="shared" si="1"/>
        <v>7.6544012091817558E-4</v>
      </c>
      <c r="T53" s="5">
        <f t="shared" si="1"/>
        <v>6.7130220399325006E-4</v>
      </c>
      <c r="U53" s="5">
        <f t="shared" si="1"/>
        <v>0</v>
      </c>
      <c r="W53" s="3">
        <f t="shared" si="7"/>
        <v>44676</v>
      </c>
      <c r="X53">
        <f t="shared" si="13"/>
        <v>7.3115990589364938E-2</v>
      </c>
      <c r="Y53">
        <f t="shared" si="8"/>
        <v>3.4858359152521931E-2</v>
      </c>
      <c r="Z53">
        <f t="shared" si="8"/>
        <v>2.6628336378018067E-2</v>
      </c>
      <c r="AA53">
        <f t="shared" si="8"/>
        <v>5.1293294387550578E-2</v>
      </c>
      <c r="AC53">
        <f>X53/KCOR!X53</f>
        <v>9.5334725444857575</v>
      </c>
      <c r="AD53">
        <f>Y53/KCOR!Y53</f>
        <v>4.8984099579407587</v>
      </c>
      <c r="AE53">
        <f>Z53/KCOR!Z53</f>
        <v>1.1821690162754888</v>
      </c>
      <c r="AG53" s="3">
        <f t="shared" si="9"/>
        <v>44676</v>
      </c>
      <c r="AH53">
        <f t="shared" si="10"/>
        <v>1.0639517884444805</v>
      </c>
      <c r="AI53">
        <f t="shared" si="10"/>
        <v>1.0402759202506564</v>
      </c>
      <c r="AJ53">
        <f t="shared" si="10"/>
        <v>1.0849448044783891</v>
      </c>
      <c r="AL53" s="3">
        <f t="shared" si="11"/>
        <v>44676</v>
      </c>
      <c r="AM53">
        <f t="shared" si="15"/>
        <v>1.5894780562905422E-3</v>
      </c>
      <c r="AN53">
        <f t="shared" si="15"/>
        <v>7.5779041635917245E-4</v>
      </c>
      <c r="AO53">
        <f t="shared" si="15"/>
        <v>5.7887687778300143E-4</v>
      </c>
      <c r="AP53">
        <f t="shared" si="15"/>
        <v>1.1150716171206647E-3</v>
      </c>
    </row>
    <row r="54" spans="1:42" x14ac:dyDescent="0.25">
      <c r="A54" s="2">
        <v>44683</v>
      </c>
      <c r="B54" s="14">
        <v>197</v>
      </c>
      <c r="C54" s="14">
        <v>138</v>
      </c>
      <c r="D54" s="14">
        <v>370</v>
      </c>
      <c r="E54" s="14">
        <v>0</v>
      </c>
      <c r="F54" s="14">
        <v>157339</v>
      </c>
      <c r="G54" s="14">
        <v>168466</v>
      </c>
      <c r="H54" s="14">
        <v>576298</v>
      </c>
      <c r="I54" s="14">
        <v>38</v>
      </c>
      <c r="K54" s="3">
        <f t="shared" si="4"/>
        <v>44683</v>
      </c>
      <c r="L54" s="4">
        <f t="shared" si="0"/>
        <v>1.2520735481984758E-3</v>
      </c>
      <c r="M54" s="4">
        <f t="shared" si="0"/>
        <v>8.1915638763904882E-4</v>
      </c>
      <c r="N54" s="4">
        <f t="shared" si="0"/>
        <v>6.4202895030001836E-4</v>
      </c>
      <c r="O54" s="4">
        <f t="shared" si="0"/>
        <v>0</v>
      </c>
      <c r="Q54" s="3">
        <f t="shared" si="5"/>
        <v>44683</v>
      </c>
      <c r="R54" s="5">
        <f t="shared" si="6"/>
        <v>1.2528580471854913E-3</v>
      </c>
      <c r="S54" s="5">
        <f t="shared" si="1"/>
        <v>8.194920795680916E-4</v>
      </c>
      <c r="T54" s="5">
        <f t="shared" si="1"/>
        <v>6.4223513914400622E-4</v>
      </c>
      <c r="U54" s="5">
        <f t="shared" si="1"/>
        <v>0</v>
      </c>
      <c r="W54" s="3">
        <f t="shared" si="7"/>
        <v>44683</v>
      </c>
      <c r="X54">
        <f t="shared" si="13"/>
        <v>7.4368848636550425E-2</v>
      </c>
      <c r="Y54">
        <f t="shared" si="8"/>
        <v>3.5677851232090024E-2</v>
      </c>
      <c r="Z54">
        <f t="shared" si="8"/>
        <v>2.7270571517162074E-2</v>
      </c>
      <c r="AA54">
        <f t="shared" si="8"/>
        <v>5.1293294387550578E-2</v>
      </c>
      <c r="AC54">
        <f>X54/KCOR!X54</f>
        <v>9.5205128249917035</v>
      </c>
      <c r="AD54">
        <f>Y54/KCOR!Y54</f>
        <v>4.9052725822874441</v>
      </c>
      <c r="AE54">
        <f>Z54/KCOR!Z54</f>
        <v>1.1839271953973649</v>
      </c>
      <c r="AG54" s="3">
        <f t="shared" si="9"/>
        <v>44683</v>
      </c>
      <c r="AH54">
        <f t="shared" si="10"/>
        <v>1.0625054616554646</v>
      </c>
      <c r="AI54">
        <f t="shared" si="10"/>
        <v>1.0417333366202295</v>
      </c>
      <c r="AJ54">
        <f t="shared" si="10"/>
        <v>1.0865583870349949</v>
      </c>
      <c r="AL54" s="3">
        <f t="shared" si="11"/>
        <v>44683</v>
      </c>
      <c r="AM54">
        <f t="shared" si="15"/>
        <v>1.582315928437243E-3</v>
      </c>
      <c r="AN54">
        <f t="shared" si="15"/>
        <v>7.5910321770404307E-4</v>
      </c>
      <c r="AO54">
        <f t="shared" si="15"/>
        <v>5.8022492589706535E-4</v>
      </c>
      <c r="AP54">
        <f t="shared" si="15"/>
        <v>1.0913466890968208E-3</v>
      </c>
    </row>
    <row r="55" spans="1:42" x14ac:dyDescent="0.25">
      <c r="A55" s="2">
        <v>44690</v>
      </c>
      <c r="B55" s="14">
        <v>204</v>
      </c>
      <c r="C55" s="14">
        <v>98</v>
      </c>
      <c r="D55" s="14">
        <v>378</v>
      </c>
      <c r="E55" s="14">
        <v>0</v>
      </c>
      <c r="F55" s="14">
        <v>157142</v>
      </c>
      <c r="G55" s="14">
        <v>168328</v>
      </c>
      <c r="H55" s="14">
        <v>575928</v>
      </c>
      <c r="I55" s="14">
        <v>38</v>
      </c>
      <c r="K55" s="3">
        <f t="shared" si="4"/>
        <v>44690</v>
      </c>
      <c r="L55" s="4">
        <f t="shared" si="0"/>
        <v>1.2981888992121776E-3</v>
      </c>
      <c r="M55" s="4">
        <f t="shared" si="0"/>
        <v>5.821966636566703E-4</v>
      </c>
      <c r="N55" s="4">
        <f t="shared" si="0"/>
        <v>6.563320415051881E-4</v>
      </c>
      <c r="O55" s="4">
        <f t="shared" si="0"/>
        <v>0</v>
      </c>
      <c r="Q55" s="3">
        <f t="shared" si="5"/>
        <v>44690</v>
      </c>
      <c r="R55" s="5">
        <f t="shared" si="6"/>
        <v>1.2990322764088291E-3</v>
      </c>
      <c r="S55" s="5">
        <f t="shared" si="1"/>
        <v>5.8236620594207976E-4</v>
      </c>
      <c r="T55" s="5">
        <f t="shared" si="1"/>
        <v>6.5654752166903897E-4</v>
      </c>
      <c r="U55" s="5">
        <f t="shared" si="1"/>
        <v>0</v>
      </c>
      <c r="W55" s="3">
        <f t="shared" si="7"/>
        <v>44690</v>
      </c>
      <c r="X55">
        <f t="shared" si="13"/>
        <v>7.5667880912959257E-2</v>
      </c>
      <c r="Y55">
        <f t="shared" si="8"/>
        <v>3.6260217438032101E-2</v>
      </c>
      <c r="Z55">
        <f t="shared" si="8"/>
        <v>2.7927119038831112E-2</v>
      </c>
      <c r="AA55">
        <f t="shared" si="8"/>
        <v>5.1293294387550578E-2</v>
      </c>
      <c r="AC55">
        <f>X55/KCOR!X55</f>
        <v>9.5256455268944027</v>
      </c>
      <c r="AD55">
        <f>Y55/KCOR!Y55</f>
        <v>4.8849107451629052</v>
      </c>
      <c r="AE55">
        <f>Z55/KCOR!Z55</f>
        <v>1.1864061400716304</v>
      </c>
      <c r="AG55" s="3">
        <f t="shared" si="9"/>
        <v>44690</v>
      </c>
      <c r="AH55">
        <f t="shared" si="10"/>
        <v>1.0630782799379368</v>
      </c>
      <c r="AI55">
        <f t="shared" si="10"/>
        <v>1.0374090907864593</v>
      </c>
      <c r="AJ55">
        <f t="shared" si="10"/>
        <v>1.0888334577802992</v>
      </c>
      <c r="AL55" s="3">
        <f t="shared" si="11"/>
        <v>44690</v>
      </c>
      <c r="AM55">
        <f t="shared" si="15"/>
        <v>1.5764141856866511E-3</v>
      </c>
      <c r="AN55">
        <f t="shared" si="15"/>
        <v>7.5542119662566881E-4</v>
      </c>
      <c r="AO55">
        <f t="shared" si="15"/>
        <v>5.8181497997564821E-4</v>
      </c>
      <c r="AP55">
        <f t="shared" si="15"/>
        <v>1.068610299740637E-3</v>
      </c>
    </row>
    <row r="56" spans="1:42" x14ac:dyDescent="0.25">
      <c r="A56" s="2">
        <v>44697</v>
      </c>
      <c r="B56" s="14">
        <v>181</v>
      </c>
      <c r="C56" s="14">
        <v>140</v>
      </c>
      <c r="D56" s="14">
        <v>313</v>
      </c>
      <c r="E56" s="14">
        <v>0</v>
      </c>
      <c r="F56" s="14">
        <v>156938</v>
      </c>
      <c r="G56" s="14">
        <v>168230</v>
      </c>
      <c r="H56" s="14">
        <v>575550</v>
      </c>
      <c r="I56" s="14">
        <v>38</v>
      </c>
      <c r="K56" s="3">
        <f t="shared" si="4"/>
        <v>44697</v>
      </c>
      <c r="L56" s="4">
        <f t="shared" si="0"/>
        <v>1.1533216939173432E-3</v>
      </c>
      <c r="M56" s="4">
        <f t="shared" si="0"/>
        <v>8.3219402009154135E-4</v>
      </c>
      <c r="N56" s="4">
        <f t="shared" si="0"/>
        <v>5.4382764312396834E-4</v>
      </c>
      <c r="O56" s="4">
        <f t="shared" si="0"/>
        <v>0</v>
      </c>
      <c r="Q56" s="3">
        <f t="shared" si="5"/>
        <v>44697</v>
      </c>
      <c r="R56" s="5">
        <f t="shared" si="6"/>
        <v>1.1539872811888914E-3</v>
      </c>
      <c r="S56" s="5">
        <f t="shared" si="1"/>
        <v>8.3254048576614161E-4</v>
      </c>
      <c r="T56" s="5">
        <f t="shared" si="1"/>
        <v>5.4397557101065535E-4</v>
      </c>
      <c r="U56" s="5">
        <f t="shared" si="1"/>
        <v>0</v>
      </c>
      <c r="W56" s="3">
        <f t="shared" si="7"/>
        <v>44697</v>
      </c>
      <c r="X56">
        <f t="shared" si="13"/>
        <v>7.6821868194148143E-2</v>
      </c>
      <c r="Y56">
        <f t="shared" si="8"/>
        <v>3.7092757923798243E-2</v>
      </c>
      <c r="Z56">
        <f t="shared" si="8"/>
        <v>2.8471094609841766E-2</v>
      </c>
      <c r="AA56">
        <f t="shared" si="8"/>
        <v>5.1293294387550578E-2</v>
      </c>
      <c r="AC56">
        <f>X56/KCOR!X56</f>
        <v>9.5294714637907347</v>
      </c>
      <c r="AD56">
        <f>Y56/KCOR!Y56</f>
        <v>4.8914013143482542</v>
      </c>
      <c r="AE56">
        <f>Z56/KCOR!Z56</f>
        <v>1.1860640467380146</v>
      </c>
      <c r="AG56" s="3">
        <f t="shared" si="9"/>
        <v>44697</v>
      </c>
      <c r="AH56">
        <f t="shared" si="10"/>
        <v>1.0635052610179507</v>
      </c>
      <c r="AI56">
        <f t="shared" si="10"/>
        <v>1.038787493756038</v>
      </c>
      <c r="AJ56">
        <f t="shared" si="10"/>
        <v>1.0885194989640528</v>
      </c>
      <c r="AL56" s="3">
        <f t="shared" si="11"/>
        <v>44697</v>
      </c>
      <c r="AM56">
        <f t="shared" si="15"/>
        <v>1.567793228452003E-3</v>
      </c>
      <c r="AN56">
        <f t="shared" si="15"/>
        <v>7.5699505966935192E-4</v>
      </c>
      <c r="AO56">
        <f t="shared" si="15"/>
        <v>5.8104274713962787E-4</v>
      </c>
      <c r="AP56">
        <f t="shared" si="15"/>
        <v>1.0468019262765424E-3</v>
      </c>
    </row>
    <row r="57" spans="1:42" x14ac:dyDescent="0.25">
      <c r="A57" s="2">
        <v>44704</v>
      </c>
      <c r="B57" s="14">
        <v>160</v>
      </c>
      <c r="C57" s="14">
        <v>132</v>
      </c>
      <c r="D57" s="14">
        <v>320</v>
      </c>
      <c r="E57" s="14">
        <v>0</v>
      </c>
      <c r="F57" s="14">
        <v>156757</v>
      </c>
      <c r="G57" s="14">
        <v>168090</v>
      </c>
      <c r="H57" s="14">
        <v>575237</v>
      </c>
      <c r="I57" s="14">
        <v>38</v>
      </c>
      <c r="K57" s="3">
        <f t="shared" si="4"/>
        <v>44704</v>
      </c>
      <c r="L57" s="4">
        <f t="shared" si="0"/>
        <v>1.0206880713460962E-3</v>
      </c>
      <c r="M57" s="4">
        <f t="shared" si="0"/>
        <v>7.8529359271818666E-4</v>
      </c>
      <c r="N57" s="4">
        <f t="shared" si="0"/>
        <v>5.5629244989456518E-4</v>
      </c>
      <c r="O57" s="4">
        <f t="shared" si="0"/>
        <v>0</v>
      </c>
      <c r="Q57" s="3">
        <f t="shared" si="5"/>
        <v>44704</v>
      </c>
      <c r="R57" s="5">
        <f t="shared" si="6"/>
        <v>1.0212093281395504E-3</v>
      </c>
      <c r="S57" s="5">
        <f t="shared" si="1"/>
        <v>7.8560209725321833E-4</v>
      </c>
      <c r="T57" s="5">
        <f t="shared" si="1"/>
        <v>5.5644723794704104E-4</v>
      </c>
      <c r="U57" s="5">
        <f t="shared" si="1"/>
        <v>0</v>
      </c>
      <c r="W57" s="3">
        <f t="shared" si="7"/>
        <v>44704</v>
      </c>
      <c r="X57">
        <f t="shared" si="13"/>
        <v>7.7843077522287696E-2</v>
      </c>
      <c r="Y57">
        <f t="shared" si="8"/>
        <v>3.7878360021051459E-2</v>
      </c>
      <c r="Z57">
        <f t="shared" si="8"/>
        <v>2.9027541847788808E-2</v>
      </c>
      <c r="AA57">
        <f t="shared" si="8"/>
        <v>5.1293294387550578E-2</v>
      </c>
      <c r="AC57">
        <f>X57/KCOR!X57</f>
        <v>9.5229811457339562</v>
      </c>
      <c r="AD57">
        <f>Y57/KCOR!Y57</f>
        <v>4.8938202955121985</v>
      </c>
      <c r="AE57">
        <f>Z57/KCOR!Z57</f>
        <v>1.1885230261286668</v>
      </c>
      <c r="AG57" s="3">
        <f t="shared" si="9"/>
        <v>44704</v>
      </c>
      <c r="AH57">
        <f t="shared" si="10"/>
        <v>1.0627809304582454</v>
      </c>
      <c r="AI57">
        <f t="shared" si="10"/>
        <v>1.0393012130808796</v>
      </c>
      <c r="AJ57">
        <f t="shared" si="10"/>
        <v>1.0907762464151176</v>
      </c>
      <c r="AL57" s="3">
        <f t="shared" si="11"/>
        <v>44704</v>
      </c>
      <c r="AM57">
        <f t="shared" ref="AM57:AP72" si="16">X57/(ROW()-ROW(AL$8)+1)</f>
        <v>1.556861550445754E-3</v>
      </c>
      <c r="AN57">
        <f t="shared" si="16"/>
        <v>7.5756720042102917E-4</v>
      </c>
      <c r="AO57">
        <f t="shared" si="16"/>
        <v>5.8055083695577616E-4</v>
      </c>
      <c r="AP57">
        <f t="shared" si="16"/>
        <v>1.0258658877510115E-3</v>
      </c>
    </row>
    <row r="58" spans="1:42" x14ac:dyDescent="0.25">
      <c r="A58" s="2">
        <v>44711</v>
      </c>
      <c r="B58" s="14">
        <v>179</v>
      </c>
      <c r="C58" s="14">
        <v>129</v>
      </c>
      <c r="D58" s="14">
        <v>346</v>
      </c>
      <c r="E58" s="14">
        <v>0</v>
      </c>
      <c r="F58" s="14">
        <v>156597</v>
      </c>
      <c r="G58" s="14">
        <v>167958</v>
      </c>
      <c r="H58" s="14">
        <v>574917</v>
      </c>
      <c r="I58" s="14">
        <v>38</v>
      </c>
      <c r="K58" s="3">
        <f t="shared" si="4"/>
        <v>44711</v>
      </c>
      <c r="L58" s="4">
        <f t="shared" si="0"/>
        <v>1.1430614890451285E-3</v>
      </c>
      <c r="M58" s="4">
        <f t="shared" si="0"/>
        <v>7.6804915514592934E-4</v>
      </c>
      <c r="N58" s="4">
        <f t="shared" si="0"/>
        <v>6.0182600270995636E-4</v>
      </c>
      <c r="O58" s="4">
        <f t="shared" si="0"/>
        <v>0</v>
      </c>
      <c r="Q58" s="3">
        <f t="shared" si="5"/>
        <v>44711</v>
      </c>
      <c r="R58" s="5">
        <f t="shared" si="6"/>
        <v>1.1437152820935423E-3</v>
      </c>
      <c r="S58" s="5">
        <f t="shared" si="1"/>
        <v>7.6834425600929234E-4</v>
      </c>
      <c r="T58" s="5">
        <f t="shared" si="1"/>
        <v>6.0200717267091543E-4</v>
      </c>
      <c r="U58" s="5">
        <f t="shared" si="1"/>
        <v>0</v>
      </c>
      <c r="W58" s="3">
        <f t="shared" si="7"/>
        <v>44711</v>
      </c>
      <c r="X58">
        <f t="shared" si="13"/>
        <v>7.8986792804381242E-2</v>
      </c>
      <c r="Y58">
        <f t="shared" si="8"/>
        <v>3.8646704277060753E-2</v>
      </c>
      <c r="Z58">
        <f t="shared" si="8"/>
        <v>2.9629549020459722E-2</v>
      </c>
      <c r="AA58">
        <f t="shared" si="8"/>
        <v>5.1293294387550578E-2</v>
      </c>
      <c r="AC58">
        <f>X58/KCOR!X58</f>
        <v>9.5264004326753984</v>
      </c>
      <c r="AD58">
        <f>Y58/KCOR!Y58</f>
        <v>4.8979125290786945</v>
      </c>
      <c r="AE58">
        <f>Z58/KCOR!Z58</f>
        <v>1.1896024312979885</v>
      </c>
      <c r="AG58" s="3">
        <f t="shared" si="9"/>
        <v>44711</v>
      </c>
      <c r="AH58">
        <f t="shared" si="10"/>
        <v>1.0631625287100448</v>
      </c>
      <c r="AI58">
        <f t="shared" si="10"/>
        <v>1.040170281222546</v>
      </c>
      <c r="AJ58">
        <f t="shared" si="10"/>
        <v>1.091766878900202</v>
      </c>
      <c r="AL58" s="3">
        <f t="shared" si="11"/>
        <v>44711</v>
      </c>
      <c r="AM58">
        <f t="shared" si="16"/>
        <v>1.5487606432231615E-3</v>
      </c>
      <c r="AN58">
        <f t="shared" si="16"/>
        <v>7.5777851523648539E-4</v>
      </c>
      <c r="AO58">
        <f t="shared" si="16"/>
        <v>5.8097154942077884E-4</v>
      </c>
      <c r="AP58">
        <f t="shared" si="16"/>
        <v>1.0057508703441289E-3</v>
      </c>
    </row>
    <row r="59" spans="1:42" x14ac:dyDescent="0.25">
      <c r="A59" s="2">
        <v>44718</v>
      </c>
      <c r="B59" s="14">
        <v>184</v>
      </c>
      <c r="C59" s="14">
        <v>116</v>
      </c>
      <c r="D59" s="14">
        <v>327</v>
      </c>
      <c r="E59" s="14">
        <v>0</v>
      </c>
      <c r="F59" s="14">
        <v>156418</v>
      </c>
      <c r="G59" s="14">
        <v>167829</v>
      </c>
      <c r="H59" s="14">
        <v>574571</v>
      </c>
      <c r="I59" s="14">
        <v>38</v>
      </c>
      <c r="K59" s="3">
        <f t="shared" si="4"/>
        <v>44718</v>
      </c>
      <c r="L59" s="4">
        <f t="shared" si="0"/>
        <v>1.1763352043882417E-3</v>
      </c>
      <c r="M59" s="4">
        <f t="shared" si="0"/>
        <v>6.9117971268374361E-4</v>
      </c>
      <c r="N59" s="4">
        <f t="shared" si="0"/>
        <v>5.6912026538060573E-4</v>
      </c>
      <c r="O59" s="4">
        <f t="shared" si="0"/>
        <v>0</v>
      </c>
      <c r="Q59" s="3">
        <f t="shared" si="5"/>
        <v>44718</v>
      </c>
      <c r="R59" s="5">
        <f t="shared" si="6"/>
        <v>1.1770276297141987E-3</v>
      </c>
      <c r="S59" s="5">
        <f t="shared" si="1"/>
        <v>6.914186875040543E-4</v>
      </c>
      <c r="T59" s="5">
        <f t="shared" si="1"/>
        <v>5.6928227579067291E-4</v>
      </c>
      <c r="U59" s="5">
        <f t="shared" si="1"/>
        <v>0</v>
      </c>
      <c r="W59" s="3">
        <f t="shared" si="7"/>
        <v>44718</v>
      </c>
      <c r="X59">
        <f t="shared" si="13"/>
        <v>8.0163820434095437E-2</v>
      </c>
      <c r="Y59">
        <f t="shared" si="8"/>
        <v>3.9338122964564806E-2</v>
      </c>
      <c r="Z59">
        <f t="shared" si="8"/>
        <v>3.0198831296250395E-2</v>
      </c>
      <c r="AA59">
        <f t="shared" si="8"/>
        <v>5.1293294387550578E-2</v>
      </c>
      <c r="AC59">
        <f>X59/KCOR!X59</f>
        <v>9.5290738553604655</v>
      </c>
      <c r="AD59">
        <f>Y59/KCOR!Y59</f>
        <v>4.8898379338312772</v>
      </c>
      <c r="AE59">
        <f>Z59/KCOR!Z59</f>
        <v>1.1898346930438048</v>
      </c>
      <c r="AG59" s="3">
        <f t="shared" si="9"/>
        <v>44718</v>
      </c>
      <c r="AH59">
        <f t="shared" si="10"/>
        <v>1.0634608872392977</v>
      </c>
      <c r="AI59">
        <f t="shared" si="10"/>
        <v>1.0384554784449544</v>
      </c>
      <c r="AJ59">
        <f t="shared" si="10"/>
        <v>1.091980038922951</v>
      </c>
      <c r="AL59" s="3">
        <f t="shared" si="11"/>
        <v>44718</v>
      </c>
      <c r="AM59">
        <f t="shared" si="16"/>
        <v>1.5416119314249123E-3</v>
      </c>
      <c r="AN59">
        <f t="shared" si="16"/>
        <v>7.565023647031694E-4</v>
      </c>
      <c r="AO59">
        <f t="shared" si="16"/>
        <v>5.8074675569712297E-4</v>
      </c>
      <c r="AP59">
        <f t="shared" si="16"/>
        <v>9.8640950745289583E-4</v>
      </c>
    </row>
    <row r="60" spans="1:42" x14ac:dyDescent="0.25">
      <c r="A60" s="2">
        <v>44725</v>
      </c>
      <c r="B60" s="14">
        <v>159</v>
      </c>
      <c r="C60" s="14">
        <v>107</v>
      </c>
      <c r="D60" s="14">
        <v>311</v>
      </c>
      <c r="E60" s="14">
        <v>1</v>
      </c>
      <c r="F60" s="14">
        <v>156234</v>
      </c>
      <c r="G60" s="14">
        <v>167713</v>
      </c>
      <c r="H60" s="14">
        <v>574244</v>
      </c>
      <c r="I60" s="14">
        <v>38</v>
      </c>
      <c r="K60" s="3">
        <f t="shared" si="4"/>
        <v>44725</v>
      </c>
      <c r="L60" s="4">
        <f t="shared" si="0"/>
        <v>1.0177042129114022E-3</v>
      </c>
      <c r="M60" s="4">
        <f t="shared" si="0"/>
        <v>6.3799466946509807E-4</v>
      </c>
      <c r="N60" s="4">
        <f t="shared" si="0"/>
        <v>5.4158162732218364E-4</v>
      </c>
      <c r="O60" s="4">
        <f t="shared" si="0"/>
        <v>2.6315789473684209E-2</v>
      </c>
      <c r="Q60" s="3">
        <f t="shared" si="5"/>
        <v>44725</v>
      </c>
      <c r="R60" s="5">
        <f t="shared" si="6"/>
        <v>1.0182224254650857E-3</v>
      </c>
      <c r="S60" s="5">
        <f t="shared" si="1"/>
        <v>6.3819827466821989E-4</v>
      </c>
      <c r="T60" s="5">
        <f t="shared" si="1"/>
        <v>5.4172833562380566E-4</v>
      </c>
      <c r="U60" s="5">
        <f t="shared" si="1"/>
        <v>2.6668247082161294E-2</v>
      </c>
      <c r="W60" s="3">
        <f t="shared" si="7"/>
        <v>44725</v>
      </c>
      <c r="X60">
        <f t="shared" si="13"/>
        <v>8.1182042859560516E-2</v>
      </c>
      <c r="Y60">
        <f t="shared" si="8"/>
        <v>3.9976321239233024E-2</v>
      </c>
      <c r="Z60">
        <f t="shared" si="8"/>
        <v>3.0740559631874199E-2</v>
      </c>
      <c r="AA60">
        <f t="shared" si="8"/>
        <v>7.7961541469711876E-2</v>
      </c>
      <c r="AC60">
        <f>X60/KCOR!X60</f>
        <v>9.5168461001559237</v>
      </c>
      <c r="AD60">
        <f>Y60/KCOR!Y60</f>
        <v>4.8870108286063303</v>
      </c>
      <c r="AE60">
        <f>Z60/KCOR!Z60</f>
        <v>1.1892133079671565</v>
      </c>
      <c r="AG60" s="3">
        <f t="shared" si="9"/>
        <v>44725</v>
      </c>
      <c r="AH60">
        <f t="shared" si="10"/>
        <v>1.0620962489128298</v>
      </c>
      <c r="AI60">
        <f t="shared" si="10"/>
        <v>1.0378550857634969</v>
      </c>
      <c r="AJ60">
        <f t="shared" si="10"/>
        <v>1.0914097579384145</v>
      </c>
      <c r="AL60" s="3">
        <f t="shared" si="11"/>
        <v>44725</v>
      </c>
      <c r="AM60">
        <f t="shared" si="16"/>
        <v>1.531736657727557E-3</v>
      </c>
      <c r="AN60">
        <f t="shared" si="16"/>
        <v>7.5427021206100051E-4</v>
      </c>
      <c r="AO60">
        <f t="shared" si="16"/>
        <v>5.8001055909196603E-4</v>
      </c>
      <c r="AP60">
        <f t="shared" si="16"/>
        <v>1.4709724805606014E-3</v>
      </c>
    </row>
    <row r="61" spans="1:42" x14ac:dyDescent="0.25">
      <c r="A61" s="2">
        <v>44732</v>
      </c>
      <c r="B61" s="14">
        <v>156</v>
      </c>
      <c r="C61" s="14">
        <v>102</v>
      </c>
      <c r="D61" s="14">
        <v>310</v>
      </c>
      <c r="E61" s="14">
        <v>0</v>
      </c>
      <c r="F61" s="14">
        <v>156075</v>
      </c>
      <c r="G61" s="14">
        <v>167606</v>
      </c>
      <c r="H61" s="14">
        <v>573933</v>
      </c>
      <c r="I61" s="14">
        <v>37</v>
      </c>
      <c r="K61" s="3">
        <f t="shared" si="4"/>
        <v>44732</v>
      </c>
      <c r="L61" s="4">
        <f t="shared" si="0"/>
        <v>9.9951946179721281E-4</v>
      </c>
      <c r="M61" s="4">
        <f t="shared" si="0"/>
        <v>6.0857009892247298E-4</v>
      </c>
      <c r="N61" s="4">
        <f t="shared" si="0"/>
        <v>5.4013273326329028E-4</v>
      </c>
      <c r="O61" s="4">
        <f t="shared" si="0"/>
        <v>0</v>
      </c>
      <c r="Q61" s="3">
        <f t="shared" si="5"/>
        <v>44732</v>
      </c>
      <c r="R61" s="5">
        <f t="shared" si="6"/>
        <v>1.000019314477217E-3</v>
      </c>
      <c r="S61" s="5">
        <f t="shared" si="1"/>
        <v>6.0875535286892884E-4</v>
      </c>
      <c r="T61" s="5">
        <f t="shared" si="1"/>
        <v>5.4027865749602794E-4</v>
      </c>
      <c r="U61" s="5">
        <f t="shared" si="1"/>
        <v>0</v>
      </c>
      <c r="W61" s="3">
        <f t="shared" si="7"/>
        <v>44732</v>
      </c>
      <c r="X61">
        <f t="shared" si="13"/>
        <v>8.2182062174037729E-2</v>
      </c>
      <c r="Y61">
        <f t="shared" si="8"/>
        <v>4.0585076592101955E-2</v>
      </c>
      <c r="Z61">
        <f t="shared" si="8"/>
        <v>3.1280838289370227E-2</v>
      </c>
      <c r="AA61">
        <f t="shared" si="8"/>
        <v>7.7961541469711876E-2</v>
      </c>
      <c r="AC61">
        <f>X61/KCOR!X61</f>
        <v>9.5030096889801801</v>
      </c>
      <c r="AD61">
        <f>Y61/KCOR!Y61</f>
        <v>4.8790803732320418</v>
      </c>
      <c r="AE61">
        <f>Z61/KCOR!Z61</f>
        <v>1.1888439980183987</v>
      </c>
      <c r="AG61" s="3">
        <f t="shared" si="9"/>
        <v>44732</v>
      </c>
      <c r="AH61">
        <f t="shared" si="10"/>
        <v>1.0605520818375702</v>
      </c>
      <c r="AI61">
        <f t="shared" si="10"/>
        <v>1.0361708939883432</v>
      </c>
      <c r="AJ61">
        <f t="shared" si="10"/>
        <v>1.0910708208620485</v>
      </c>
      <c r="AL61" s="3">
        <f t="shared" si="11"/>
        <v>44732</v>
      </c>
      <c r="AM61">
        <f t="shared" si="16"/>
        <v>1.521890040259958E-3</v>
      </c>
      <c r="AN61">
        <f t="shared" si="16"/>
        <v>7.515754924463325E-4</v>
      </c>
      <c r="AO61">
        <f t="shared" si="16"/>
        <v>5.7927478313648574E-4</v>
      </c>
      <c r="AP61">
        <f t="shared" si="16"/>
        <v>1.4437322494391088E-3</v>
      </c>
    </row>
    <row r="62" spans="1:42" x14ac:dyDescent="0.25">
      <c r="A62" s="2">
        <v>44739</v>
      </c>
      <c r="B62" s="14">
        <v>180</v>
      </c>
      <c r="C62" s="14">
        <v>115</v>
      </c>
      <c r="D62" s="14">
        <v>347</v>
      </c>
      <c r="E62" s="14">
        <v>0</v>
      </c>
      <c r="F62" s="14">
        <v>155919</v>
      </c>
      <c r="G62" s="14">
        <v>167504</v>
      </c>
      <c r="H62" s="14">
        <v>573623</v>
      </c>
      <c r="I62" s="14">
        <v>37</v>
      </c>
      <c r="K62" s="3">
        <f t="shared" si="4"/>
        <v>44739</v>
      </c>
      <c r="L62" s="4">
        <f t="shared" si="0"/>
        <v>1.1544455775114001E-3</v>
      </c>
      <c r="M62" s="4">
        <f t="shared" si="0"/>
        <v>6.865507689368612E-4</v>
      </c>
      <c r="N62" s="4">
        <f t="shared" si="0"/>
        <v>6.0492692935952704E-4</v>
      </c>
      <c r="O62" s="4">
        <f t="shared" si="0"/>
        <v>0</v>
      </c>
      <c r="Q62" s="3">
        <f t="shared" si="5"/>
        <v>44739</v>
      </c>
      <c r="R62" s="5">
        <f t="shared" si="6"/>
        <v>1.1551124631119785E-3</v>
      </c>
      <c r="S62" s="5">
        <f t="shared" si="1"/>
        <v>6.8678655284062072E-4</v>
      </c>
      <c r="T62" s="5">
        <f t="shared" si="1"/>
        <v>6.0510997147626439E-4</v>
      </c>
      <c r="U62" s="5">
        <f t="shared" si="1"/>
        <v>0</v>
      </c>
      <c r="W62" s="3">
        <f t="shared" si="7"/>
        <v>44739</v>
      </c>
      <c r="X62">
        <f t="shared" si="13"/>
        <v>8.3337174637149708E-2</v>
      </c>
      <c r="Y62">
        <f t="shared" si="8"/>
        <v>4.1271863144942578E-2</v>
      </c>
      <c r="Z62">
        <f t="shared" si="8"/>
        <v>3.1885948260846494E-2</v>
      </c>
      <c r="AA62">
        <f t="shared" si="8"/>
        <v>7.7961541469711876E-2</v>
      </c>
      <c r="AC62">
        <f>X62/KCOR!X62</f>
        <v>9.493160646923883</v>
      </c>
      <c r="AD62">
        <f>Y62/KCOR!Y62</f>
        <v>4.8693316203763155</v>
      </c>
      <c r="AE62">
        <f>Z62/KCOR!Z62</f>
        <v>1.1890024854314354</v>
      </c>
      <c r="AG62" s="3">
        <f t="shared" si="9"/>
        <v>44739</v>
      </c>
      <c r="AH62">
        <f t="shared" si="10"/>
        <v>1.0594529119536309</v>
      </c>
      <c r="AI62">
        <f t="shared" si="10"/>
        <v>1.03410055015527</v>
      </c>
      <c r="AJ62">
        <f t="shared" si="10"/>
        <v>1.0912162739173918</v>
      </c>
      <c r="AL62" s="3">
        <f t="shared" si="11"/>
        <v>44739</v>
      </c>
      <c r="AM62">
        <f t="shared" si="16"/>
        <v>1.5152213570390856E-3</v>
      </c>
      <c r="AN62">
        <f t="shared" si="16"/>
        <v>7.5039751172622864E-4</v>
      </c>
      <c r="AO62">
        <f t="shared" si="16"/>
        <v>5.7974451383357268E-4</v>
      </c>
      <c r="AP62">
        <f t="shared" si="16"/>
        <v>1.4174825721765796E-3</v>
      </c>
    </row>
    <row r="63" spans="1:42" x14ac:dyDescent="0.25">
      <c r="A63" s="2">
        <v>44746</v>
      </c>
      <c r="B63" s="14">
        <v>152</v>
      </c>
      <c r="C63" s="14">
        <v>120</v>
      </c>
      <c r="D63" s="14">
        <v>307</v>
      </c>
      <c r="E63" s="14">
        <v>0</v>
      </c>
      <c r="F63" s="14">
        <v>155739</v>
      </c>
      <c r="G63" s="14">
        <v>167389</v>
      </c>
      <c r="H63" s="14">
        <v>573276</v>
      </c>
      <c r="I63" s="14">
        <v>37</v>
      </c>
      <c r="K63" s="3">
        <f t="shared" si="4"/>
        <v>44746</v>
      </c>
      <c r="L63" s="4">
        <f t="shared" si="0"/>
        <v>9.7599188385696586E-4</v>
      </c>
      <c r="M63" s="4">
        <f t="shared" si="0"/>
        <v>7.1689298579954476E-4</v>
      </c>
      <c r="N63" s="4">
        <f t="shared" si="0"/>
        <v>5.3551866814588434E-4</v>
      </c>
      <c r="O63" s="4">
        <f t="shared" si="0"/>
        <v>0</v>
      </c>
      <c r="Q63" s="3">
        <f t="shared" si="5"/>
        <v>44746</v>
      </c>
      <c r="R63" s="5">
        <f t="shared" si="6"/>
        <v>9.7646847405968851E-4</v>
      </c>
      <c r="S63" s="5">
        <f t="shared" si="1"/>
        <v>7.1715007645445665E-4</v>
      </c>
      <c r="T63" s="5">
        <f t="shared" si="1"/>
        <v>5.35662109480423E-4</v>
      </c>
      <c r="U63" s="5">
        <f t="shared" si="1"/>
        <v>0</v>
      </c>
      <c r="W63" s="3">
        <f t="shared" si="7"/>
        <v>44746</v>
      </c>
      <c r="X63">
        <f t="shared" si="13"/>
        <v>8.4313643111209396E-2</v>
      </c>
      <c r="Y63">
        <f t="shared" si="8"/>
        <v>4.1989013221397031E-2</v>
      </c>
      <c r="Z63">
        <f t="shared" si="8"/>
        <v>3.2421610370326918E-2</v>
      </c>
      <c r="AA63">
        <f t="shared" si="8"/>
        <v>7.7961541469711876E-2</v>
      </c>
      <c r="AC63">
        <f>X63/KCOR!X63</f>
        <v>9.4816704848365205</v>
      </c>
      <c r="AD63">
        <f>Y63/KCOR!Y63</f>
        <v>4.8699906946608857</v>
      </c>
      <c r="AE63">
        <f>Z63/KCOR!Z63</f>
        <v>1.1903476843874472</v>
      </c>
      <c r="AG63" s="3">
        <f t="shared" si="9"/>
        <v>44746</v>
      </c>
      <c r="AH63">
        <f t="shared" si="10"/>
        <v>1.0581705902764749</v>
      </c>
      <c r="AI63">
        <f t="shared" si="10"/>
        <v>1.0342405178414746</v>
      </c>
      <c r="AJ63">
        <f t="shared" si="10"/>
        <v>1.0924508407164042</v>
      </c>
      <c r="AL63" s="3">
        <f t="shared" si="11"/>
        <v>44746</v>
      </c>
      <c r="AM63">
        <f t="shared" si="16"/>
        <v>1.505600769843025E-3</v>
      </c>
      <c r="AN63">
        <f t="shared" si="16"/>
        <v>7.4980380752494703E-4</v>
      </c>
      <c r="AO63">
        <f t="shared" si="16"/>
        <v>5.789573280415521E-4</v>
      </c>
      <c r="AP63">
        <f t="shared" si="16"/>
        <v>1.3921703833877121E-3</v>
      </c>
    </row>
    <row r="64" spans="1:42" x14ac:dyDescent="0.25">
      <c r="A64" s="2">
        <v>44753</v>
      </c>
      <c r="B64" s="14">
        <v>194</v>
      </c>
      <c r="C64" s="14">
        <v>107</v>
      </c>
      <c r="D64" s="14">
        <v>285</v>
      </c>
      <c r="E64" s="14">
        <v>0</v>
      </c>
      <c r="F64" s="14">
        <v>155587</v>
      </c>
      <c r="G64" s="14">
        <v>167269</v>
      </c>
      <c r="H64" s="14">
        <v>572969</v>
      </c>
      <c r="I64" s="14">
        <v>37</v>
      </c>
      <c r="K64" s="3">
        <f t="shared" si="4"/>
        <v>44753</v>
      </c>
      <c r="L64" s="4">
        <f t="shared" si="0"/>
        <v>1.2468908070725703E-3</v>
      </c>
      <c r="M64" s="4">
        <f t="shared" si="0"/>
        <v>6.3968816696458996E-4</v>
      </c>
      <c r="N64" s="4">
        <f t="shared" si="0"/>
        <v>4.9740910939335286E-4</v>
      </c>
      <c r="O64" s="4">
        <f t="shared" si="0"/>
        <v>0</v>
      </c>
      <c r="Q64" s="3">
        <f t="shared" si="5"/>
        <v>44753</v>
      </c>
      <c r="R64" s="5">
        <f t="shared" si="6"/>
        <v>1.2476688222154328E-3</v>
      </c>
      <c r="S64" s="5">
        <f t="shared" si="1"/>
        <v>6.398928547356092E-4</v>
      </c>
      <c r="T64" s="5">
        <f t="shared" si="1"/>
        <v>4.9753285834199001E-4</v>
      </c>
      <c r="U64" s="5">
        <f t="shared" si="1"/>
        <v>0</v>
      </c>
      <c r="W64" s="3">
        <f t="shared" si="7"/>
        <v>44753</v>
      </c>
      <c r="X64">
        <f t="shared" si="13"/>
        <v>8.5561311933424825E-2</v>
      </c>
      <c r="Y64">
        <f t="shared" si="8"/>
        <v>4.2628906076132643E-2</v>
      </c>
      <c r="Z64">
        <f t="shared" si="8"/>
        <v>3.2919143228668908E-2</v>
      </c>
      <c r="AA64">
        <f t="shared" si="8"/>
        <v>7.7961541469711876E-2</v>
      </c>
      <c r="AC64">
        <f>X64/KCOR!X64</f>
        <v>9.4976596738820227</v>
      </c>
      <c r="AD64">
        <f>Y64/KCOR!Y64</f>
        <v>4.8638037334025208</v>
      </c>
      <c r="AE64">
        <f>Z64/KCOR!Z64</f>
        <v>1.188687771533796</v>
      </c>
      <c r="AG64" s="3">
        <f t="shared" si="9"/>
        <v>44753</v>
      </c>
      <c r="AH64">
        <f t="shared" si="10"/>
        <v>1.0599550110320135</v>
      </c>
      <c r="AI64">
        <f t="shared" si="10"/>
        <v>1.032926592124382</v>
      </c>
      <c r="AJ64">
        <f t="shared" si="10"/>
        <v>1.0909274427913513</v>
      </c>
      <c r="AL64" s="3">
        <f t="shared" si="11"/>
        <v>44753</v>
      </c>
      <c r="AM64">
        <f t="shared" si="16"/>
        <v>1.5010756479548215E-3</v>
      </c>
      <c r="AN64">
        <f t="shared" si="16"/>
        <v>7.4787554519530953E-4</v>
      </c>
      <c r="AO64">
        <f t="shared" si="16"/>
        <v>5.7752882857313871E-4</v>
      </c>
      <c r="AP64">
        <f t="shared" si="16"/>
        <v>1.3677463415738926E-3</v>
      </c>
    </row>
    <row r="65" spans="1:42" x14ac:dyDescent="0.25">
      <c r="A65" s="2">
        <v>44760</v>
      </c>
      <c r="B65" s="14">
        <v>195</v>
      </c>
      <c r="C65" s="14">
        <v>139</v>
      </c>
      <c r="D65" s="14">
        <v>416</v>
      </c>
      <c r="E65" s="14">
        <v>0</v>
      </c>
      <c r="F65" s="14">
        <v>155393</v>
      </c>
      <c r="G65" s="14">
        <v>167162</v>
      </c>
      <c r="H65" s="14">
        <v>572684</v>
      </c>
      <c r="I65" s="14">
        <v>37</v>
      </c>
      <c r="K65" s="3">
        <f t="shared" si="4"/>
        <v>44760</v>
      </c>
      <c r="L65" s="4">
        <f t="shared" si="0"/>
        <v>1.2548827810776547E-3</v>
      </c>
      <c r="M65" s="4">
        <f t="shared" si="0"/>
        <v>8.3152869671336788E-4</v>
      </c>
      <c r="N65" s="4">
        <f t="shared" si="0"/>
        <v>7.2640409021380024E-4</v>
      </c>
      <c r="O65" s="4">
        <f t="shared" si="0"/>
        <v>0</v>
      </c>
      <c r="Q65" s="3">
        <f t="shared" si="5"/>
        <v>44760</v>
      </c>
      <c r="R65" s="5">
        <f t="shared" si="6"/>
        <v>1.2556708057962025E-3</v>
      </c>
      <c r="S65" s="5">
        <f t="shared" si="1"/>
        <v>8.3187460847038142E-4</v>
      </c>
      <c r="T65" s="5">
        <f t="shared" si="1"/>
        <v>7.2666804950013422E-4</v>
      </c>
      <c r="U65" s="5">
        <f t="shared" si="1"/>
        <v>0</v>
      </c>
      <c r="W65" s="3">
        <f t="shared" si="7"/>
        <v>44760</v>
      </c>
      <c r="X65">
        <f t="shared" si="13"/>
        <v>8.6816982739221032E-2</v>
      </c>
      <c r="Y65">
        <f t="shared" si="8"/>
        <v>4.3460780684603025E-2</v>
      </c>
      <c r="Z65">
        <f t="shared" si="8"/>
        <v>3.3645811278169041E-2</v>
      </c>
      <c r="AA65">
        <f t="shared" si="8"/>
        <v>7.7961541469711876E-2</v>
      </c>
      <c r="AC65">
        <f>X65/KCOR!X65</f>
        <v>9.5002422963023161</v>
      </c>
      <c r="AD65">
        <f>Y65/KCOR!Y65</f>
        <v>4.8675401693021936</v>
      </c>
      <c r="AE65">
        <f>Z65/KCOR!Z65</f>
        <v>1.190530467749636</v>
      </c>
      <c r="AG65" s="3">
        <f t="shared" si="9"/>
        <v>44760</v>
      </c>
      <c r="AH65">
        <f t="shared" si="10"/>
        <v>1.0602432360969232</v>
      </c>
      <c r="AI65">
        <f t="shared" si="10"/>
        <v>1.0337200994721467</v>
      </c>
      <c r="AJ65">
        <f t="shared" si="10"/>
        <v>1.0926185915679503</v>
      </c>
      <c r="AL65" s="3">
        <f t="shared" si="11"/>
        <v>44760</v>
      </c>
      <c r="AM65">
        <f t="shared" si="16"/>
        <v>1.4968445299865696E-3</v>
      </c>
      <c r="AN65">
        <f t="shared" si="16"/>
        <v>7.4932380490694869E-4</v>
      </c>
      <c r="AO65">
        <f t="shared" si="16"/>
        <v>5.8010019445119034E-4</v>
      </c>
      <c r="AP65">
        <f t="shared" si="16"/>
        <v>1.3441645080984805E-3</v>
      </c>
    </row>
    <row r="66" spans="1:42" x14ac:dyDescent="0.25">
      <c r="A66" s="2">
        <v>44767</v>
      </c>
      <c r="B66" s="14">
        <v>178</v>
      </c>
      <c r="C66" s="14">
        <v>130</v>
      </c>
      <c r="D66" s="14">
        <v>346</v>
      </c>
      <c r="E66" s="14">
        <v>0</v>
      </c>
      <c r="F66" s="14">
        <v>155198</v>
      </c>
      <c r="G66" s="14">
        <v>167023</v>
      </c>
      <c r="H66" s="14">
        <v>572268</v>
      </c>
      <c r="I66" s="14">
        <v>37</v>
      </c>
      <c r="K66" s="3">
        <f t="shared" si="4"/>
        <v>44767</v>
      </c>
      <c r="L66" s="4">
        <f t="shared" si="0"/>
        <v>1.1469219964174795E-3</v>
      </c>
      <c r="M66" s="4">
        <f t="shared" si="0"/>
        <v>7.7833591780772707E-4</v>
      </c>
      <c r="N66" s="4">
        <f t="shared" si="0"/>
        <v>6.0461182522873898E-4</v>
      </c>
      <c r="O66" s="4">
        <f t="shared" si="0"/>
        <v>0</v>
      </c>
      <c r="Q66" s="3">
        <f t="shared" si="5"/>
        <v>44767</v>
      </c>
      <c r="R66" s="5">
        <f t="shared" si="6"/>
        <v>1.1475802147820056E-3</v>
      </c>
      <c r="S66" s="5">
        <f t="shared" si="1"/>
        <v>7.7863897847375082E-4</v>
      </c>
      <c r="T66" s="5">
        <f t="shared" si="1"/>
        <v>6.0479467666482961E-4</v>
      </c>
      <c r="U66" s="5">
        <f t="shared" si="1"/>
        <v>0</v>
      </c>
      <c r="W66" s="3">
        <f t="shared" si="7"/>
        <v>44767</v>
      </c>
      <c r="X66">
        <f t="shared" si="13"/>
        <v>8.7964562954003039E-2</v>
      </c>
      <c r="Y66">
        <f t="shared" si="8"/>
        <v>4.4239419663076776E-2</v>
      </c>
      <c r="Z66">
        <f t="shared" si="8"/>
        <v>3.4250605954833868E-2</v>
      </c>
      <c r="AA66">
        <f t="shared" si="8"/>
        <v>7.7961541469711876E-2</v>
      </c>
      <c r="AC66">
        <f>X66/KCOR!X66</f>
        <v>9.4919043116601678</v>
      </c>
      <c r="AD66">
        <f>Y66/KCOR!Y66</f>
        <v>4.8695624785009244</v>
      </c>
      <c r="AE66">
        <f>Z66/KCOR!Z66</f>
        <v>1.1906593200626183</v>
      </c>
      <c r="AG66" s="3">
        <f t="shared" si="9"/>
        <v>44767</v>
      </c>
      <c r="AH66">
        <f t="shared" si="10"/>
        <v>1.0593127027964242</v>
      </c>
      <c r="AI66">
        <f t="shared" si="10"/>
        <v>1.034149577523352</v>
      </c>
      <c r="AJ66">
        <f t="shared" si="10"/>
        <v>1.0927368467798453</v>
      </c>
      <c r="AL66" s="3">
        <f t="shared" si="11"/>
        <v>44767</v>
      </c>
      <c r="AM66">
        <f t="shared" si="16"/>
        <v>1.4909247958305599E-3</v>
      </c>
      <c r="AN66">
        <f t="shared" si="16"/>
        <v>7.4982067225553856E-4</v>
      </c>
      <c r="AO66">
        <f t="shared" si="16"/>
        <v>5.805187449971842E-4</v>
      </c>
      <c r="AP66">
        <f t="shared" si="16"/>
        <v>1.3213820588086759E-3</v>
      </c>
    </row>
    <row r="67" spans="1:42" x14ac:dyDescent="0.25">
      <c r="A67" s="2">
        <v>44774</v>
      </c>
      <c r="B67" s="14">
        <v>208</v>
      </c>
      <c r="C67" s="14">
        <v>131</v>
      </c>
      <c r="D67" s="14">
        <v>419</v>
      </c>
      <c r="E67" s="14">
        <v>1</v>
      </c>
      <c r="F67" s="14">
        <v>155020</v>
      </c>
      <c r="G67" s="14">
        <v>166893</v>
      </c>
      <c r="H67" s="14">
        <v>571922</v>
      </c>
      <c r="I67" s="14">
        <v>37</v>
      </c>
      <c r="K67" s="3">
        <f t="shared" si="4"/>
        <v>44774</v>
      </c>
      <c r="L67" s="4">
        <f t="shared" si="0"/>
        <v>1.3417623532447425E-3</v>
      </c>
      <c r="M67" s="4">
        <f t="shared" si="0"/>
        <v>7.8493405954713495E-4</v>
      </c>
      <c r="N67" s="4">
        <f t="shared" si="0"/>
        <v>7.326173848881491E-4</v>
      </c>
      <c r="O67" s="4">
        <f t="shared" si="0"/>
        <v>2.7027027027027029E-2</v>
      </c>
      <c r="Q67" s="3">
        <f t="shared" si="5"/>
        <v>44774</v>
      </c>
      <c r="R67" s="5">
        <f t="shared" si="6"/>
        <v>1.3426633223655596E-3</v>
      </c>
      <c r="S67" s="5">
        <f t="shared" si="1"/>
        <v>7.8524228158595043E-4</v>
      </c>
      <c r="T67" s="5">
        <f t="shared" si="1"/>
        <v>7.3288588014869434E-4</v>
      </c>
      <c r="U67" s="5">
        <f t="shared" si="1"/>
        <v>2.7398974188114388E-2</v>
      </c>
      <c r="W67" s="3">
        <f t="shared" si="7"/>
        <v>44774</v>
      </c>
      <c r="X67">
        <f t="shared" si="13"/>
        <v>8.9307226276368598E-2</v>
      </c>
      <c r="Y67">
        <f t="shared" si="8"/>
        <v>4.5024661944662724E-2</v>
      </c>
      <c r="Z67">
        <f t="shared" si="8"/>
        <v>3.4983491834982561E-2</v>
      </c>
      <c r="AA67">
        <f t="shared" si="8"/>
        <v>0.10536051565782627</v>
      </c>
      <c r="AC67">
        <f>X67/KCOR!X67</f>
        <v>9.5096355556568373</v>
      </c>
      <c r="AD67">
        <f>Y67/KCOR!Y67</f>
        <v>4.8728518076427765</v>
      </c>
      <c r="AE67">
        <f>Z67/KCOR!Z67</f>
        <v>1.1937112600082544</v>
      </c>
      <c r="AG67" s="3">
        <f t="shared" si="9"/>
        <v>44774</v>
      </c>
      <c r="AH67">
        <f t="shared" si="10"/>
        <v>1.0612915398543348</v>
      </c>
      <c r="AI67">
        <f t="shared" si="10"/>
        <v>1.0348481327544226</v>
      </c>
      <c r="AJ67">
        <f t="shared" si="10"/>
        <v>1.0955377883897262</v>
      </c>
      <c r="AL67" s="3">
        <f t="shared" si="11"/>
        <v>44774</v>
      </c>
      <c r="AM67">
        <f t="shared" si="16"/>
        <v>1.48845377127281E-3</v>
      </c>
      <c r="AN67">
        <f t="shared" si="16"/>
        <v>7.504110324110454E-4</v>
      </c>
      <c r="AO67">
        <f t="shared" si="16"/>
        <v>5.8305819724970931E-4</v>
      </c>
      <c r="AP67">
        <f t="shared" si="16"/>
        <v>1.7560085942971045E-3</v>
      </c>
    </row>
    <row r="68" spans="1:42" x14ac:dyDescent="0.25">
      <c r="A68" s="2">
        <v>44781</v>
      </c>
      <c r="B68" s="14">
        <v>176</v>
      </c>
      <c r="C68" s="14">
        <v>137</v>
      </c>
      <c r="D68" s="14">
        <v>344</v>
      </c>
      <c r="E68" s="14">
        <v>0</v>
      </c>
      <c r="F68" s="14">
        <v>154812</v>
      </c>
      <c r="G68" s="14">
        <v>166762</v>
      </c>
      <c r="H68" s="14">
        <v>571503</v>
      </c>
      <c r="I68" s="14">
        <v>36</v>
      </c>
      <c r="K68" s="3">
        <f t="shared" si="4"/>
        <v>44781</v>
      </c>
      <c r="L68" s="4">
        <f t="shared" si="0"/>
        <v>1.1368627754954396E-3</v>
      </c>
      <c r="M68" s="4">
        <f t="shared" si="0"/>
        <v>8.2153008479149924E-4</v>
      </c>
      <c r="N68" s="4">
        <f t="shared" si="0"/>
        <v>6.0192159971163761E-4</v>
      </c>
      <c r="O68" s="4">
        <f t="shared" si="0"/>
        <v>0</v>
      </c>
      <c r="Q68" s="3">
        <f t="shared" si="5"/>
        <v>44781</v>
      </c>
      <c r="R68" s="5">
        <f t="shared" si="6"/>
        <v>1.1375094941806242E-3</v>
      </c>
      <c r="S68" s="5">
        <f t="shared" si="1"/>
        <v>8.2186772556560976E-4</v>
      </c>
      <c r="T68" s="5">
        <f t="shared" si="1"/>
        <v>6.021028272445453E-4</v>
      </c>
      <c r="U68" s="5">
        <f t="shared" si="1"/>
        <v>0</v>
      </c>
      <c r="W68" s="3">
        <f t="shared" si="7"/>
        <v>44781</v>
      </c>
      <c r="X68">
        <f t="shared" si="13"/>
        <v>9.044473577054922E-2</v>
      </c>
      <c r="Y68">
        <f t="shared" si="8"/>
        <v>4.5846529670228335E-2</v>
      </c>
      <c r="Z68">
        <f t="shared" si="8"/>
        <v>3.5585594662227105E-2</v>
      </c>
      <c r="AA68">
        <f t="shared" si="8"/>
        <v>0.10536051565782627</v>
      </c>
      <c r="AC68">
        <f>X68/KCOR!X68</f>
        <v>9.4962508951753133</v>
      </c>
      <c r="AD68">
        <f>Y68/KCOR!Y68</f>
        <v>4.8778383905453291</v>
      </c>
      <c r="AE68">
        <f>Z68/KCOR!Z68</f>
        <v>1.1939730786257789</v>
      </c>
      <c r="AG68" s="3">
        <f t="shared" si="9"/>
        <v>44781</v>
      </c>
      <c r="AH68">
        <f t="shared" si="10"/>
        <v>1.0597977889266861</v>
      </c>
      <c r="AI68">
        <f t="shared" si="10"/>
        <v>1.0359071339736754</v>
      </c>
      <c r="AJ68">
        <f t="shared" si="10"/>
        <v>1.0957780744612506</v>
      </c>
      <c r="AL68" s="3">
        <f t="shared" si="11"/>
        <v>44781</v>
      </c>
      <c r="AM68">
        <f t="shared" si="16"/>
        <v>1.4827005864024461E-3</v>
      </c>
      <c r="AN68">
        <f t="shared" si="16"/>
        <v>7.5158245361030057E-4</v>
      </c>
      <c r="AO68">
        <f t="shared" si="16"/>
        <v>5.8337040429880499E-4</v>
      </c>
      <c r="AP68">
        <f t="shared" si="16"/>
        <v>1.7272215681610865E-3</v>
      </c>
    </row>
    <row r="69" spans="1:42" x14ac:dyDescent="0.25">
      <c r="A69" s="2">
        <v>44788</v>
      </c>
      <c r="B69" s="14">
        <v>169</v>
      </c>
      <c r="C69" s="14">
        <v>138</v>
      </c>
      <c r="D69" s="14">
        <v>352</v>
      </c>
      <c r="E69" s="14">
        <v>0</v>
      </c>
      <c r="F69" s="14">
        <v>154636</v>
      </c>
      <c r="G69" s="14">
        <v>166625</v>
      </c>
      <c r="H69" s="14">
        <v>571159</v>
      </c>
      <c r="I69" s="14">
        <v>36</v>
      </c>
      <c r="K69" s="3">
        <f t="shared" si="4"/>
        <v>44788</v>
      </c>
      <c r="L69" s="4">
        <f t="shared" si="0"/>
        <v>1.0928891073230037E-3</v>
      </c>
      <c r="M69" s="4">
        <f t="shared" si="0"/>
        <v>8.2820705176294069E-4</v>
      </c>
      <c r="N69" s="4">
        <f t="shared" si="0"/>
        <v>6.1629073515430909E-4</v>
      </c>
      <c r="O69" s="4">
        <f t="shared" si="0"/>
        <v>0</v>
      </c>
      <c r="Q69" s="3">
        <f t="shared" si="5"/>
        <v>44788</v>
      </c>
      <c r="R69" s="5">
        <f t="shared" si="6"/>
        <v>1.0934867460983741E-3</v>
      </c>
      <c r="S69" s="5">
        <f t="shared" si="1"/>
        <v>8.2855020470406473E-4</v>
      </c>
      <c r="T69" s="5">
        <f t="shared" si="1"/>
        <v>6.1648072035088526E-4</v>
      </c>
      <c r="U69" s="5">
        <f t="shared" si="1"/>
        <v>0</v>
      </c>
      <c r="W69" s="3">
        <f t="shared" si="7"/>
        <v>44788</v>
      </c>
      <c r="X69">
        <f t="shared" si="13"/>
        <v>9.1538222516647588E-2</v>
      </c>
      <c r="Y69">
        <f t="shared" si="8"/>
        <v>4.6675079874932399E-2</v>
      </c>
      <c r="Z69">
        <f t="shared" si="8"/>
        <v>3.620207538257799E-2</v>
      </c>
      <c r="AA69">
        <f t="shared" si="8"/>
        <v>0.10536051565782627</v>
      </c>
      <c r="AC69">
        <f>X69/KCOR!X69</f>
        <v>9.4820086556227903</v>
      </c>
      <c r="AD69">
        <f>Y69/KCOR!Y69</f>
        <v>4.8817079548362061</v>
      </c>
      <c r="AE69">
        <f>Z69/KCOR!Z69</f>
        <v>1.1942537627115504</v>
      </c>
      <c r="AG69" s="3">
        <f t="shared" si="9"/>
        <v>44788</v>
      </c>
      <c r="AH69">
        <f t="shared" si="10"/>
        <v>1.0582083307127295</v>
      </c>
      <c r="AI69">
        <f t="shared" si="10"/>
        <v>1.0367289138141185</v>
      </c>
      <c r="AJ69">
        <f t="shared" si="10"/>
        <v>1.0960356744629127</v>
      </c>
      <c r="AL69" s="3">
        <f t="shared" si="11"/>
        <v>44788</v>
      </c>
      <c r="AM69">
        <f t="shared" si="16"/>
        <v>1.4764229438168966E-3</v>
      </c>
      <c r="AN69">
        <f t="shared" si="16"/>
        <v>7.5282386895052255E-4</v>
      </c>
      <c r="AO69">
        <f t="shared" si="16"/>
        <v>5.8390444165448371E-4</v>
      </c>
      <c r="AP69">
        <f t="shared" si="16"/>
        <v>1.6993631557713914E-3</v>
      </c>
    </row>
    <row r="70" spans="1:42" x14ac:dyDescent="0.25">
      <c r="A70" s="2">
        <v>44795</v>
      </c>
      <c r="B70" s="14">
        <v>185</v>
      </c>
      <c r="C70" s="14">
        <v>118</v>
      </c>
      <c r="D70" s="14">
        <v>340</v>
      </c>
      <c r="E70" s="14">
        <v>0</v>
      </c>
      <c r="F70" s="14">
        <v>154467</v>
      </c>
      <c r="G70" s="14">
        <v>166487</v>
      </c>
      <c r="H70" s="14">
        <v>570807</v>
      </c>
      <c r="I70" s="14">
        <v>36</v>
      </c>
      <c r="K70" s="3">
        <f t="shared" si="4"/>
        <v>44795</v>
      </c>
      <c r="L70" s="4">
        <f t="shared" si="0"/>
        <v>1.1976668155657842E-3</v>
      </c>
      <c r="M70" s="4">
        <f t="shared" si="0"/>
        <v>7.0876404764335949E-4</v>
      </c>
      <c r="N70" s="4">
        <f t="shared" si="0"/>
        <v>5.9564791602065151E-4</v>
      </c>
      <c r="O70" s="4">
        <f t="shared" si="0"/>
        <v>0</v>
      </c>
      <c r="Q70" s="3">
        <f t="shared" si="5"/>
        <v>44795</v>
      </c>
      <c r="R70" s="5">
        <f t="shared" si="6"/>
        <v>1.1983845916279374E-3</v>
      </c>
      <c r="S70" s="5">
        <f t="shared" si="1"/>
        <v>7.0901533962575332E-4</v>
      </c>
      <c r="T70" s="5">
        <f t="shared" si="1"/>
        <v>5.9582538471662685E-4</v>
      </c>
      <c r="U70" s="5">
        <f t="shared" si="1"/>
        <v>0</v>
      </c>
      <c r="W70" s="3">
        <f t="shared" si="7"/>
        <v>44795</v>
      </c>
      <c r="X70">
        <f t="shared" si="13"/>
        <v>9.2736607108275526E-2</v>
      </c>
      <c r="Y70">
        <f t="shared" si="8"/>
        <v>4.738409521455815E-2</v>
      </c>
      <c r="Z70">
        <f t="shared" si="8"/>
        <v>3.6797900767294618E-2</v>
      </c>
      <c r="AA70">
        <f t="shared" si="8"/>
        <v>0.10536051565782627</v>
      </c>
      <c r="AC70">
        <f>X70/KCOR!X70</f>
        <v>9.4808962497588869</v>
      </c>
      <c r="AD70">
        <f>Y70/KCOR!Y70</f>
        <v>4.8842139069232076</v>
      </c>
      <c r="AE70">
        <f>Z70/KCOR!Z70</f>
        <v>1.1942946284778662</v>
      </c>
      <c r="AG70" s="3">
        <f t="shared" si="9"/>
        <v>44795</v>
      </c>
      <c r="AH70">
        <f t="shared" si="10"/>
        <v>1.05808418432191</v>
      </c>
      <c r="AI70">
        <f t="shared" si="10"/>
        <v>1.037261103164498</v>
      </c>
      <c r="AJ70">
        <f t="shared" si="10"/>
        <v>1.0960731793376262</v>
      </c>
      <c r="AL70" s="3">
        <f t="shared" si="11"/>
        <v>44795</v>
      </c>
      <c r="AM70">
        <f t="shared" si="16"/>
        <v>1.4720096366392941E-3</v>
      </c>
      <c r="AN70">
        <f t="shared" si="16"/>
        <v>7.5212849546917699E-4</v>
      </c>
      <c r="AO70">
        <f t="shared" si="16"/>
        <v>5.840936629729304E-4</v>
      </c>
      <c r="AP70">
        <f t="shared" si="16"/>
        <v>1.6723891374258138E-3</v>
      </c>
    </row>
    <row r="71" spans="1:42" x14ac:dyDescent="0.25">
      <c r="A71" s="2">
        <v>44802</v>
      </c>
      <c r="B71" s="14">
        <v>167</v>
      </c>
      <c r="C71" s="14">
        <v>125</v>
      </c>
      <c r="D71" s="14">
        <v>350</v>
      </c>
      <c r="E71" s="14">
        <v>0</v>
      </c>
      <c r="F71" s="14">
        <v>154282</v>
      </c>
      <c r="G71" s="14">
        <v>166369</v>
      </c>
      <c r="H71" s="14">
        <v>570467</v>
      </c>
      <c r="I71" s="14">
        <v>36</v>
      </c>
      <c r="K71" s="3">
        <f t="shared" si="4"/>
        <v>44802</v>
      </c>
      <c r="L71" s="4">
        <f t="shared" si="0"/>
        <v>1.082433465990848E-3</v>
      </c>
      <c r="M71" s="4">
        <f t="shared" si="0"/>
        <v>7.513418966273765E-4</v>
      </c>
      <c r="N71" s="4">
        <f t="shared" si="0"/>
        <v>6.1353242168258638E-4</v>
      </c>
      <c r="O71" s="4">
        <f t="shared" si="0"/>
        <v>0</v>
      </c>
      <c r="Q71" s="3">
        <f t="shared" si="5"/>
        <v>44802</v>
      </c>
      <c r="R71" s="5">
        <f t="shared" si="6"/>
        <v>1.0830197201872342E-3</v>
      </c>
      <c r="S71" s="5">
        <f t="shared" si="1"/>
        <v>7.5162429541109901E-4</v>
      </c>
      <c r="T71" s="5">
        <f t="shared" si="1"/>
        <v>6.1372070971664786E-4</v>
      </c>
      <c r="U71" s="5">
        <f t="shared" si="1"/>
        <v>0</v>
      </c>
      <c r="W71" s="3">
        <f t="shared" si="7"/>
        <v>44802</v>
      </c>
      <c r="X71">
        <f t="shared" si="13"/>
        <v>9.381962682846276E-2</v>
      </c>
      <c r="Y71">
        <f t="shared" si="8"/>
        <v>4.8135719509969248E-2</v>
      </c>
      <c r="Z71">
        <f t="shared" si="8"/>
        <v>3.7411621477011263E-2</v>
      </c>
      <c r="AA71">
        <f t="shared" si="8"/>
        <v>0.10536051565782627</v>
      </c>
      <c r="AC71">
        <f>X71/KCOR!X71</f>
        <v>9.4835504839396183</v>
      </c>
      <c r="AD71">
        <f>Y71/KCOR!Y71</f>
        <v>4.8838075265277174</v>
      </c>
      <c r="AE71">
        <f>Z71/KCOR!Z71</f>
        <v>1.195339549422884</v>
      </c>
      <c r="AG71" s="3">
        <f t="shared" si="9"/>
        <v>44802</v>
      </c>
      <c r="AH71">
        <f t="shared" si="10"/>
        <v>1.0583804013813667</v>
      </c>
      <c r="AI71">
        <f t="shared" si="10"/>
        <v>1.0371748001103396</v>
      </c>
      <c r="AJ71">
        <f t="shared" si="10"/>
        <v>1.0970321636577867</v>
      </c>
      <c r="AL71" s="3">
        <f t="shared" si="11"/>
        <v>44802</v>
      </c>
      <c r="AM71">
        <f t="shared" si="16"/>
        <v>1.4659316691947306E-3</v>
      </c>
      <c r="AN71">
        <f t="shared" si="16"/>
        <v>7.521206173432695E-4</v>
      </c>
      <c r="AO71">
        <f t="shared" si="16"/>
        <v>5.8455658557830098E-4</v>
      </c>
      <c r="AP71">
        <f t="shared" si="16"/>
        <v>1.6462580571535354E-3</v>
      </c>
    </row>
    <row r="72" spans="1:42" x14ac:dyDescent="0.25">
      <c r="A72" s="2">
        <v>44809</v>
      </c>
      <c r="B72" s="14">
        <v>199</v>
      </c>
      <c r="C72" s="14">
        <v>123</v>
      </c>
      <c r="D72" s="14">
        <v>360</v>
      </c>
      <c r="E72" s="14">
        <v>0</v>
      </c>
      <c r="F72" s="14">
        <v>154115</v>
      </c>
      <c r="G72" s="14">
        <v>166244</v>
      </c>
      <c r="H72" s="14">
        <v>570117</v>
      </c>
      <c r="I72" s="14">
        <v>36</v>
      </c>
      <c r="K72" s="3">
        <f t="shared" si="4"/>
        <v>44809</v>
      </c>
      <c r="L72" s="4">
        <f t="shared" ref="L72:O135" si="17">IFERROR(B72/F72,0)</f>
        <v>1.2912435518930669E-3</v>
      </c>
      <c r="M72" s="4">
        <f t="shared" si="17"/>
        <v>7.398763263636582E-4</v>
      </c>
      <c r="N72" s="4">
        <f t="shared" si="17"/>
        <v>6.3144933408405639E-4</v>
      </c>
      <c r="O72" s="4">
        <f t="shared" si="17"/>
        <v>0</v>
      </c>
      <c r="Q72" s="3">
        <f t="shared" si="5"/>
        <v>44809</v>
      </c>
      <c r="R72" s="5">
        <f t="shared" si="6"/>
        <v>1.292077925178271E-3</v>
      </c>
      <c r="S72" s="5">
        <f t="shared" si="6"/>
        <v>7.4015016993470267E-4</v>
      </c>
      <c r="T72" s="5">
        <f t="shared" si="6"/>
        <v>6.3164878218018874E-4</v>
      </c>
      <c r="U72" s="5">
        <f t="shared" si="6"/>
        <v>0</v>
      </c>
      <c r="W72" s="3">
        <f t="shared" si="7"/>
        <v>44809</v>
      </c>
      <c r="X72">
        <f t="shared" si="13"/>
        <v>9.511170475364103E-2</v>
      </c>
      <c r="Y72">
        <f t="shared" si="8"/>
        <v>4.8875869679903948E-2</v>
      </c>
      <c r="Z72">
        <f t="shared" si="8"/>
        <v>3.804327025919145E-2</v>
      </c>
      <c r="AA72">
        <f t="shared" si="8"/>
        <v>0.10536051565782627</v>
      </c>
      <c r="AC72">
        <f>X72/KCOR!X72</f>
        <v>9.4831536625703805</v>
      </c>
      <c r="AD72">
        <f>Y72/KCOR!Y72</f>
        <v>4.8885202533996344</v>
      </c>
      <c r="AE72">
        <f>Z72/KCOR!Z72</f>
        <v>1.1963753530223911</v>
      </c>
      <c r="AG72" s="3">
        <f t="shared" si="9"/>
        <v>44809</v>
      </c>
      <c r="AH72">
        <f t="shared" si="10"/>
        <v>1.0583361154400663</v>
      </c>
      <c r="AI72">
        <f t="shared" si="10"/>
        <v>1.0381756424909627</v>
      </c>
      <c r="AJ72">
        <f t="shared" si="10"/>
        <v>1.0979827804632294</v>
      </c>
      <c r="AL72" s="3">
        <f t="shared" si="11"/>
        <v>44809</v>
      </c>
      <c r="AM72">
        <f t="shared" si="16"/>
        <v>1.463256996209862E-3</v>
      </c>
      <c r="AN72">
        <f t="shared" si="16"/>
        <v>7.5193645661390687E-4</v>
      </c>
      <c r="AO72">
        <f t="shared" si="16"/>
        <v>5.8528108091063767E-4</v>
      </c>
      <c r="AP72">
        <f t="shared" si="16"/>
        <v>1.620931010120404E-3</v>
      </c>
    </row>
    <row r="73" spans="1:42" x14ac:dyDescent="0.25">
      <c r="A73" s="2">
        <v>44816</v>
      </c>
      <c r="B73" s="14">
        <v>159</v>
      </c>
      <c r="C73" s="14">
        <v>114</v>
      </c>
      <c r="D73" s="14">
        <v>380</v>
      </c>
      <c r="E73" s="14">
        <v>0</v>
      </c>
      <c r="F73" s="14">
        <v>153916</v>
      </c>
      <c r="G73" s="14">
        <v>166121</v>
      </c>
      <c r="H73" s="14">
        <v>569757</v>
      </c>
      <c r="I73" s="14">
        <v>36</v>
      </c>
      <c r="K73" s="3">
        <f t="shared" ref="K73:K136" si="18">A73</f>
        <v>44816</v>
      </c>
      <c r="L73" s="4">
        <f t="shared" si="17"/>
        <v>1.0330310039242184E-3</v>
      </c>
      <c r="M73" s="4">
        <f t="shared" si="17"/>
        <v>6.8624677193130311E-4</v>
      </c>
      <c r="N73" s="4">
        <f t="shared" si="17"/>
        <v>6.6695099840809332E-4</v>
      </c>
      <c r="O73" s="4">
        <f t="shared" si="17"/>
        <v>0</v>
      </c>
      <c r="Q73" s="3">
        <f t="shared" ref="Q73:Q136" si="19">$A73</f>
        <v>44816</v>
      </c>
      <c r="R73" s="5">
        <f t="shared" ref="R73:U136" si="20">-LN(1-L73)</f>
        <v>1.0335649482041385E-3</v>
      </c>
      <c r="S73" s="5">
        <f t="shared" si="20"/>
        <v>6.864823470285568E-4</v>
      </c>
      <c r="T73" s="5">
        <f t="shared" si="20"/>
        <v>6.6717350916656575E-4</v>
      </c>
      <c r="U73" s="5">
        <f t="shared" si="20"/>
        <v>0</v>
      </c>
      <c r="W73" s="3">
        <f t="shared" ref="W73:W136" si="21">$A73</f>
        <v>44816</v>
      </c>
      <c r="X73">
        <f t="shared" si="13"/>
        <v>9.6145269701845171E-2</v>
      </c>
      <c r="Y73">
        <f t="shared" ref="Y73:Y87" si="22">S73+Y72</f>
        <v>4.9562352026932502E-2</v>
      </c>
      <c r="Z73">
        <f t="shared" ref="Z73:Z87" si="23">T73+Z72</f>
        <v>3.8710443768358013E-2</v>
      </c>
      <c r="AA73">
        <f t="shared" ref="AA73:AA87" si="24">U73+AA72</f>
        <v>0.10536051565782627</v>
      </c>
      <c r="AC73">
        <f>X73/KCOR!X73</f>
        <v>9.4692813920012675</v>
      </c>
      <c r="AD73">
        <f>Y73/KCOR!Y73</f>
        <v>4.8804654823318945</v>
      </c>
      <c r="AE73">
        <f>Z73/KCOR!Z73</f>
        <v>1.1967845353516919</v>
      </c>
      <c r="AG73" s="3">
        <f t="shared" ref="AG73:AG136" si="25">$A73</f>
        <v>44816</v>
      </c>
      <c r="AH73">
        <f t="shared" ref="AH73:AJ114" si="26">AC73/AC$12</f>
        <v>1.0567879463953744</v>
      </c>
      <c r="AI73">
        <f t="shared" si="26"/>
        <v>1.0364650497768273</v>
      </c>
      <c r="AJ73">
        <f t="shared" si="26"/>
        <v>1.0983583107267936</v>
      </c>
      <c r="AL73" s="3">
        <f t="shared" ref="AL73:AL136" si="27">$A73</f>
        <v>44816</v>
      </c>
      <c r="AM73">
        <f t="shared" ref="AM73:AP88" si="28">X73/(ROW()-ROW(AL$8)+1)</f>
        <v>1.4567465106340178E-3</v>
      </c>
      <c r="AN73">
        <f t="shared" si="28"/>
        <v>7.5094472768079553E-4</v>
      </c>
      <c r="AO73">
        <f t="shared" si="28"/>
        <v>5.8652187527815172E-4</v>
      </c>
      <c r="AP73">
        <f t="shared" si="28"/>
        <v>1.596371449361004E-3</v>
      </c>
    </row>
    <row r="74" spans="1:42" x14ac:dyDescent="0.25">
      <c r="A74" s="2">
        <v>44823</v>
      </c>
      <c r="B74" s="14">
        <v>181</v>
      </c>
      <c r="C74" s="14">
        <v>152</v>
      </c>
      <c r="D74" s="14">
        <v>379</v>
      </c>
      <c r="E74" s="14">
        <v>0</v>
      </c>
      <c r="F74" s="14">
        <v>153757</v>
      </c>
      <c r="G74" s="14">
        <v>166007</v>
      </c>
      <c r="H74" s="14">
        <v>569377</v>
      </c>
      <c r="I74" s="14">
        <v>36</v>
      </c>
      <c r="K74" s="3">
        <f t="shared" si="18"/>
        <v>44823</v>
      </c>
      <c r="L74" s="4">
        <f t="shared" si="17"/>
        <v>1.1771821770716129E-3</v>
      </c>
      <c r="M74" s="4">
        <f t="shared" si="17"/>
        <v>9.1562403995012261E-4</v>
      </c>
      <c r="N74" s="4">
        <f t="shared" si="17"/>
        <v>6.6563981333984338E-4</v>
      </c>
      <c r="O74" s="4">
        <f t="shared" si="17"/>
        <v>0</v>
      </c>
      <c r="Q74" s="3">
        <f t="shared" si="19"/>
        <v>44823</v>
      </c>
      <c r="R74" s="5">
        <f t="shared" si="20"/>
        <v>1.177875600254334E-3</v>
      </c>
      <c r="S74" s="5">
        <f t="shared" si="20"/>
        <v>9.1604347969371244E-4</v>
      </c>
      <c r="T74" s="5">
        <f t="shared" si="20"/>
        <v>6.6586144987930342E-4</v>
      </c>
      <c r="U74" s="5">
        <f t="shared" si="20"/>
        <v>0</v>
      </c>
      <c r="W74" s="3">
        <f t="shared" si="21"/>
        <v>44823</v>
      </c>
      <c r="X74">
        <f t="shared" ref="X74:X87" si="29">R74+X73</f>
        <v>9.7323145302099498E-2</v>
      </c>
      <c r="Y74">
        <f t="shared" si="22"/>
        <v>5.0478395506626215E-2</v>
      </c>
      <c r="Z74">
        <f t="shared" si="23"/>
        <v>3.9376305218237317E-2</v>
      </c>
      <c r="AA74">
        <f t="shared" si="24"/>
        <v>0.10536051565782627</v>
      </c>
      <c r="AC74">
        <f>X74/KCOR!X74</f>
        <v>9.4582519002329857</v>
      </c>
      <c r="AD74">
        <f>Y74/KCOR!Y74</f>
        <v>4.8873031170610366</v>
      </c>
      <c r="AE74">
        <f>Z74/KCOR!Z74</f>
        <v>1.1978105726083406</v>
      </c>
      <c r="AG74" s="3">
        <f t="shared" si="25"/>
        <v>44823</v>
      </c>
      <c r="AH74">
        <f t="shared" si="26"/>
        <v>1.0555570363111695</v>
      </c>
      <c r="AI74">
        <f t="shared" si="26"/>
        <v>1.0379171590982748</v>
      </c>
      <c r="AJ74">
        <f t="shared" si="26"/>
        <v>1.0992999643951575</v>
      </c>
      <c r="AL74" s="3">
        <f t="shared" si="27"/>
        <v>44823</v>
      </c>
      <c r="AM74">
        <f t="shared" si="28"/>
        <v>1.452584258240291E-3</v>
      </c>
      <c r="AN74">
        <f t="shared" si="28"/>
        <v>7.5340888815860027E-4</v>
      </c>
      <c r="AO74">
        <f t="shared" si="28"/>
        <v>5.8770604803339282E-4</v>
      </c>
      <c r="AP74">
        <f t="shared" si="28"/>
        <v>1.5725450098183025E-3</v>
      </c>
    </row>
    <row r="75" spans="1:42" x14ac:dyDescent="0.25">
      <c r="A75" s="2">
        <v>44830</v>
      </c>
      <c r="B75" s="14">
        <v>210</v>
      </c>
      <c r="C75" s="14">
        <v>145</v>
      </c>
      <c r="D75" s="14">
        <v>380</v>
      </c>
      <c r="E75" s="14">
        <v>0</v>
      </c>
      <c r="F75" s="14">
        <v>153576</v>
      </c>
      <c r="G75" s="14">
        <v>165855</v>
      </c>
      <c r="H75" s="14">
        <v>568998</v>
      </c>
      <c r="I75" s="14">
        <v>36</v>
      </c>
      <c r="K75" s="3">
        <f t="shared" si="18"/>
        <v>44830</v>
      </c>
      <c r="L75" s="4">
        <f t="shared" si="17"/>
        <v>1.3674011564306923E-3</v>
      </c>
      <c r="M75" s="4">
        <f t="shared" si="17"/>
        <v>8.7425763468089598E-4</v>
      </c>
      <c r="N75" s="4">
        <f t="shared" si="17"/>
        <v>6.6784066024836645E-4</v>
      </c>
      <c r="O75" s="4">
        <f t="shared" si="17"/>
        <v>0</v>
      </c>
      <c r="Q75" s="3">
        <f t="shared" si="19"/>
        <v>44830</v>
      </c>
      <c r="R75" s="5">
        <f t="shared" si="20"/>
        <v>1.3683369025161781E-3</v>
      </c>
      <c r="S75" s="5">
        <f t="shared" si="20"/>
        <v>8.7464002077230292E-4</v>
      </c>
      <c r="T75" s="5">
        <f t="shared" si="20"/>
        <v>6.6806376516001162E-4</v>
      </c>
      <c r="U75" s="5">
        <f t="shared" si="20"/>
        <v>0</v>
      </c>
      <c r="W75" s="3">
        <f t="shared" si="21"/>
        <v>44830</v>
      </c>
      <c r="X75">
        <f t="shared" si="29"/>
        <v>9.8691482204615683E-2</v>
      </c>
      <c r="Y75">
        <f t="shared" si="22"/>
        <v>5.1353035527398519E-2</v>
      </c>
      <c r="Z75">
        <f t="shared" si="23"/>
        <v>4.0044368983397326E-2</v>
      </c>
      <c r="AA75">
        <f t="shared" si="24"/>
        <v>0.10536051565782627</v>
      </c>
      <c r="AC75">
        <f>X75/KCOR!X75</f>
        <v>9.4620731273355165</v>
      </c>
      <c r="AD75">
        <f>Y75/KCOR!Y75</f>
        <v>4.8918269716960481</v>
      </c>
      <c r="AE75">
        <f>Z75/KCOR!Z75</f>
        <v>1.1982249534466913</v>
      </c>
      <c r="AG75" s="3">
        <f t="shared" si="25"/>
        <v>44830</v>
      </c>
      <c r="AH75">
        <f t="shared" si="26"/>
        <v>1.0559834917701663</v>
      </c>
      <c r="AI75">
        <f t="shared" si="26"/>
        <v>1.0388778906589085</v>
      </c>
      <c r="AJ75">
        <f t="shared" si="26"/>
        <v>1.0996802656308138</v>
      </c>
      <c r="AL75" s="3">
        <f t="shared" si="27"/>
        <v>44830</v>
      </c>
      <c r="AM75">
        <f t="shared" si="28"/>
        <v>1.4513453265384659E-3</v>
      </c>
      <c r="AN75">
        <f t="shared" si="28"/>
        <v>7.5519169893233117E-4</v>
      </c>
      <c r="AO75">
        <f t="shared" si="28"/>
        <v>5.8888777916760778E-4</v>
      </c>
      <c r="AP75">
        <f t="shared" si="28"/>
        <v>1.5494193479092099E-3</v>
      </c>
    </row>
    <row r="76" spans="1:42" x14ac:dyDescent="0.25">
      <c r="A76" s="2">
        <v>44837</v>
      </c>
      <c r="B76" s="14">
        <v>213</v>
      </c>
      <c r="C76" s="14">
        <v>146</v>
      </c>
      <c r="D76" s="14">
        <v>374</v>
      </c>
      <c r="E76" s="14">
        <v>0</v>
      </c>
      <c r="F76" s="14">
        <v>153366</v>
      </c>
      <c r="G76" s="14">
        <v>165710</v>
      </c>
      <c r="H76" s="14">
        <v>568618</v>
      </c>
      <c r="I76" s="14">
        <v>36</v>
      </c>
      <c r="K76" s="3">
        <f t="shared" si="18"/>
        <v>44837</v>
      </c>
      <c r="L76" s="4">
        <f t="shared" si="17"/>
        <v>1.3888345526387857E-3</v>
      </c>
      <c r="M76" s="4">
        <f t="shared" si="17"/>
        <v>8.81057268722467E-4</v>
      </c>
      <c r="N76" s="4">
        <f t="shared" si="17"/>
        <v>6.5773506994150734E-4</v>
      </c>
      <c r="O76" s="4">
        <f t="shared" si="17"/>
        <v>0</v>
      </c>
      <c r="Q76" s="3">
        <f t="shared" si="19"/>
        <v>44837</v>
      </c>
      <c r="R76" s="5">
        <f t="shared" si="20"/>
        <v>1.3897998772337519E-3</v>
      </c>
      <c r="S76" s="5">
        <f t="shared" si="20"/>
        <v>8.8144562780565416E-4</v>
      </c>
      <c r="T76" s="5">
        <f t="shared" si="20"/>
        <v>6.5795147254819712E-4</v>
      </c>
      <c r="U76" s="5">
        <f t="shared" si="20"/>
        <v>0</v>
      </c>
      <c r="W76" s="3">
        <f t="shared" si="21"/>
        <v>44837</v>
      </c>
      <c r="X76">
        <f t="shared" si="29"/>
        <v>0.10008128208184944</v>
      </c>
      <c r="Y76">
        <f t="shared" si="22"/>
        <v>5.2234481155204175E-2</v>
      </c>
      <c r="Z76">
        <f t="shared" si="23"/>
        <v>4.0702320455945525E-2</v>
      </c>
      <c r="AA76">
        <f t="shared" si="24"/>
        <v>0.10536051565782627</v>
      </c>
      <c r="AC76">
        <f>X76/KCOR!X76</f>
        <v>9.4612564609814509</v>
      </c>
      <c r="AD76">
        <f>Y76/KCOR!Y76</f>
        <v>4.8924163495811177</v>
      </c>
      <c r="AE76">
        <f>Z76/KCOR!Z76</f>
        <v>1.1983534723174998</v>
      </c>
      <c r="AG76" s="3">
        <f t="shared" si="25"/>
        <v>44837</v>
      </c>
      <c r="AH76">
        <f t="shared" si="26"/>
        <v>1.0558923504128155</v>
      </c>
      <c r="AI76">
        <f t="shared" si="26"/>
        <v>1.0390030569122499</v>
      </c>
      <c r="AJ76">
        <f t="shared" si="26"/>
        <v>1.0997982148235614</v>
      </c>
      <c r="AL76" s="3">
        <f t="shared" si="27"/>
        <v>44837</v>
      </c>
      <c r="AM76">
        <f t="shared" si="28"/>
        <v>1.4504533635050644E-3</v>
      </c>
      <c r="AN76">
        <f t="shared" si="28"/>
        <v>7.5702146601745182E-4</v>
      </c>
      <c r="AO76">
        <f t="shared" si="28"/>
        <v>5.8988870226008006E-4</v>
      </c>
      <c r="AP76">
        <f t="shared" si="28"/>
        <v>1.5269639950409603E-3</v>
      </c>
    </row>
    <row r="77" spans="1:42" x14ac:dyDescent="0.25">
      <c r="A77" s="2">
        <v>44844</v>
      </c>
      <c r="B77" s="14">
        <v>225</v>
      </c>
      <c r="C77" s="14">
        <v>126</v>
      </c>
      <c r="D77" s="14">
        <v>388</v>
      </c>
      <c r="E77" s="14">
        <v>0</v>
      </c>
      <c r="F77" s="14">
        <v>153153</v>
      </c>
      <c r="G77" s="14">
        <v>165564</v>
      </c>
      <c r="H77" s="14">
        <v>568244</v>
      </c>
      <c r="I77" s="14">
        <v>36</v>
      </c>
      <c r="K77" s="3">
        <f t="shared" si="18"/>
        <v>44844</v>
      </c>
      <c r="L77" s="4">
        <f t="shared" si="17"/>
        <v>1.4691191161779397E-3</v>
      </c>
      <c r="M77" s="4">
        <f t="shared" si="17"/>
        <v>7.6103500761035003E-4</v>
      </c>
      <c r="N77" s="4">
        <f t="shared" si="17"/>
        <v>6.8280527379083634E-4</v>
      </c>
      <c r="O77" s="4">
        <f t="shared" si="17"/>
        <v>0</v>
      </c>
      <c r="Q77" s="3">
        <f t="shared" si="19"/>
        <v>44844</v>
      </c>
      <c r="R77" s="5">
        <f t="shared" si="20"/>
        <v>1.4701993297713202E-3</v>
      </c>
      <c r="S77" s="5">
        <f t="shared" si="20"/>
        <v>7.6132474175966212E-4</v>
      </c>
      <c r="T77" s="5">
        <f t="shared" si="20"/>
        <v>6.8303849147934481E-4</v>
      </c>
      <c r="U77" s="5">
        <f t="shared" si="20"/>
        <v>0</v>
      </c>
      <c r="W77" s="3">
        <f t="shared" si="21"/>
        <v>44844</v>
      </c>
      <c r="X77">
        <f t="shared" si="29"/>
        <v>0.10155148141162076</v>
      </c>
      <c r="Y77">
        <f t="shared" si="22"/>
        <v>5.2995805896963837E-2</v>
      </c>
      <c r="Z77">
        <f t="shared" si="23"/>
        <v>4.1385358947424872E-2</v>
      </c>
      <c r="AA77">
        <f t="shared" si="24"/>
        <v>0.10536051565782627</v>
      </c>
      <c r="AC77">
        <f>X77/KCOR!X77</f>
        <v>9.4676518071605926</v>
      </c>
      <c r="AD77">
        <f>Y77/KCOR!Y77</f>
        <v>4.8925755695454507</v>
      </c>
      <c r="AE77">
        <f>Z77/KCOR!Z77</f>
        <v>1.199370512877193</v>
      </c>
      <c r="AG77" s="3">
        <f t="shared" si="25"/>
        <v>44844</v>
      </c>
      <c r="AH77">
        <f t="shared" si="26"/>
        <v>1.0566060819490704</v>
      </c>
      <c r="AI77">
        <f t="shared" si="26"/>
        <v>1.0390368704754962</v>
      </c>
      <c r="AJ77">
        <f t="shared" si="26"/>
        <v>1.1007316117033574</v>
      </c>
      <c r="AL77" s="3">
        <f t="shared" si="27"/>
        <v>44844</v>
      </c>
      <c r="AM77">
        <f t="shared" si="28"/>
        <v>1.4507354487374394E-3</v>
      </c>
      <c r="AN77">
        <f t="shared" si="28"/>
        <v>7.5708294138519762E-4</v>
      </c>
      <c r="AO77">
        <f t="shared" si="28"/>
        <v>5.9121941353464103E-4</v>
      </c>
      <c r="AP77">
        <f t="shared" si="28"/>
        <v>1.5051502236832323E-3</v>
      </c>
    </row>
    <row r="78" spans="1:42" x14ac:dyDescent="0.25">
      <c r="A78" s="2">
        <v>44851</v>
      </c>
      <c r="B78" s="14">
        <v>164</v>
      </c>
      <c r="C78" s="14">
        <v>144</v>
      </c>
      <c r="D78" s="14">
        <v>401</v>
      </c>
      <c r="E78" s="14">
        <v>1</v>
      </c>
      <c r="F78" s="14">
        <v>152928</v>
      </c>
      <c r="G78" s="14">
        <v>165438</v>
      </c>
      <c r="H78" s="14">
        <v>567856</v>
      </c>
      <c r="I78" s="14">
        <v>36</v>
      </c>
      <c r="K78" s="3">
        <f t="shared" si="18"/>
        <v>44851</v>
      </c>
      <c r="L78" s="4">
        <f t="shared" si="17"/>
        <v>1.0724000836995187E-3</v>
      </c>
      <c r="M78" s="4">
        <f t="shared" si="17"/>
        <v>8.7041671200087042E-4</v>
      </c>
      <c r="N78" s="4">
        <f t="shared" si="17"/>
        <v>7.06164943225043E-4</v>
      </c>
      <c r="O78" s="4">
        <f t="shared" si="17"/>
        <v>2.7777777777777776E-2</v>
      </c>
      <c r="Q78" s="3">
        <f t="shared" si="19"/>
        <v>44851</v>
      </c>
      <c r="R78" s="5">
        <f t="shared" si="20"/>
        <v>1.0729755161018482E-3</v>
      </c>
      <c r="S78" s="5">
        <f t="shared" si="20"/>
        <v>8.7079574458725671E-4</v>
      </c>
      <c r="T78" s="5">
        <f t="shared" si="20"/>
        <v>7.0641439513162375E-4</v>
      </c>
      <c r="U78" s="5">
        <f t="shared" si="20"/>
        <v>2.8170876966696335E-2</v>
      </c>
      <c r="W78" s="3">
        <f t="shared" si="21"/>
        <v>44851</v>
      </c>
      <c r="X78">
        <f t="shared" si="29"/>
        <v>0.10262445692772261</v>
      </c>
      <c r="Y78">
        <f t="shared" si="22"/>
        <v>5.386660164155109E-2</v>
      </c>
      <c r="Z78">
        <f t="shared" si="23"/>
        <v>4.2091773342556496E-2</v>
      </c>
      <c r="AA78">
        <f t="shared" si="24"/>
        <v>0.1335313926245226</v>
      </c>
      <c r="AC78">
        <f>X78/KCOR!X78</f>
        <v>9.4496216895653493</v>
      </c>
      <c r="AD78">
        <f>Y78/KCOR!Y78</f>
        <v>4.8962453248764772</v>
      </c>
      <c r="AE78">
        <f>Z78/KCOR!Z78</f>
        <v>1.2006659753334761</v>
      </c>
      <c r="AG78" s="3">
        <f t="shared" si="25"/>
        <v>44851</v>
      </c>
      <c r="AH78">
        <f t="shared" si="26"/>
        <v>1.0545938900880449</v>
      </c>
      <c r="AI78">
        <f t="shared" si="26"/>
        <v>1.0398162168627643</v>
      </c>
      <c r="AJ78">
        <f t="shared" si="26"/>
        <v>1.1019205324431085</v>
      </c>
      <c r="AL78" s="3">
        <f t="shared" si="27"/>
        <v>44851</v>
      </c>
      <c r="AM78">
        <f t="shared" si="28"/>
        <v>1.4454148863059524E-3</v>
      </c>
      <c r="AN78">
        <f t="shared" si="28"/>
        <v>7.5868453016269145E-4</v>
      </c>
      <c r="AO78">
        <f t="shared" si="28"/>
        <v>5.9284187806417604E-4</v>
      </c>
      <c r="AP78">
        <f t="shared" si="28"/>
        <v>1.8807238397820084E-3</v>
      </c>
    </row>
    <row r="79" spans="1:42" x14ac:dyDescent="0.25">
      <c r="A79" s="2">
        <v>44858</v>
      </c>
      <c r="B79" s="14">
        <v>195</v>
      </c>
      <c r="C79" s="14">
        <v>122</v>
      </c>
      <c r="D79" s="14">
        <v>386</v>
      </c>
      <c r="E79" s="14">
        <v>0</v>
      </c>
      <c r="F79" s="14">
        <v>152764</v>
      </c>
      <c r="G79" s="14">
        <v>165294</v>
      </c>
      <c r="H79" s="14">
        <v>567455</v>
      </c>
      <c r="I79" s="14">
        <v>35</v>
      </c>
      <c r="K79" s="3">
        <f t="shared" si="18"/>
        <v>44858</v>
      </c>
      <c r="L79" s="4">
        <f t="shared" si="17"/>
        <v>1.2764787515383205E-3</v>
      </c>
      <c r="M79" s="4">
        <f t="shared" si="17"/>
        <v>7.380788171379481E-4</v>
      </c>
      <c r="N79" s="4">
        <f t="shared" si="17"/>
        <v>6.8023015040840241E-4</v>
      </c>
      <c r="O79" s="4">
        <f t="shared" si="17"/>
        <v>0</v>
      </c>
      <c r="Q79" s="3">
        <f t="shared" si="19"/>
        <v>44858</v>
      </c>
      <c r="R79" s="5">
        <f t="shared" si="20"/>
        <v>1.2772941445016439E-3</v>
      </c>
      <c r="S79" s="5">
        <f t="shared" si="20"/>
        <v>7.3835133140768834E-4</v>
      </c>
      <c r="T79" s="5">
        <f t="shared" si="20"/>
        <v>6.8046161190785342E-4</v>
      </c>
      <c r="U79" s="5">
        <f t="shared" si="20"/>
        <v>0</v>
      </c>
      <c r="W79" s="3">
        <f t="shared" si="21"/>
        <v>44858</v>
      </c>
      <c r="X79">
        <f t="shared" si="29"/>
        <v>0.10390175107222425</v>
      </c>
      <c r="Y79">
        <f t="shared" si="22"/>
        <v>5.4604952972958781E-2</v>
      </c>
      <c r="Z79">
        <f t="shared" si="23"/>
        <v>4.2772234954464347E-2</v>
      </c>
      <c r="AA79">
        <f t="shared" si="24"/>
        <v>0.1335313926245226</v>
      </c>
      <c r="AC79">
        <f>X79/KCOR!X79</f>
        <v>9.4511592967537243</v>
      </c>
      <c r="AD79">
        <f>Y79/KCOR!Y79</f>
        <v>4.8951458293565056</v>
      </c>
      <c r="AE79">
        <f>Z79/KCOR!Z79</f>
        <v>1.2009428673734939</v>
      </c>
      <c r="AG79" s="3">
        <f t="shared" si="25"/>
        <v>44858</v>
      </c>
      <c r="AH79">
        <f t="shared" si="26"/>
        <v>1.0547654896715506</v>
      </c>
      <c r="AI79">
        <f t="shared" si="26"/>
        <v>1.0395827168650771</v>
      </c>
      <c r="AJ79">
        <f t="shared" si="26"/>
        <v>1.1021746522653022</v>
      </c>
      <c r="AL79" s="3">
        <f t="shared" si="27"/>
        <v>44858</v>
      </c>
      <c r="AM79">
        <f t="shared" si="28"/>
        <v>1.4430798760031146E-3</v>
      </c>
      <c r="AN79">
        <f t="shared" si="28"/>
        <v>7.5840212462442757E-4</v>
      </c>
      <c r="AO79">
        <f t="shared" si="28"/>
        <v>5.9405881881200481E-4</v>
      </c>
      <c r="AP79">
        <f t="shared" si="28"/>
        <v>1.8546026753405917E-3</v>
      </c>
    </row>
    <row r="80" spans="1:42" x14ac:dyDescent="0.25">
      <c r="A80" s="2">
        <v>44865</v>
      </c>
      <c r="B80" s="14">
        <v>161</v>
      </c>
      <c r="C80" s="14">
        <v>122</v>
      </c>
      <c r="D80" s="14">
        <v>341</v>
      </c>
      <c r="E80" s="14">
        <v>0</v>
      </c>
      <c r="F80" s="14">
        <v>152569</v>
      </c>
      <c r="G80" s="14">
        <v>165172</v>
      </c>
      <c r="H80" s="14">
        <v>567069</v>
      </c>
      <c r="I80" s="14">
        <v>35</v>
      </c>
      <c r="K80" s="3">
        <f t="shared" si="18"/>
        <v>44865</v>
      </c>
      <c r="L80" s="4">
        <f t="shared" si="17"/>
        <v>1.0552602429064882E-3</v>
      </c>
      <c r="M80" s="4">
        <f t="shared" si="17"/>
        <v>7.3862397985130653E-4</v>
      </c>
      <c r="N80" s="4">
        <f t="shared" si="17"/>
        <v>6.0133775607553927E-4</v>
      </c>
      <c r="O80" s="4">
        <f t="shared" si="17"/>
        <v>0</v>
      </c>
      <c r="Q80" s="3">
        <f t="shared" si="19"/>
        <v>44865</v>
      </c>
      <c r="R80" s="5">
        <f t="shared" si="20"/>
        <v>1.0558174220103983E-3</v>
      </c>
      <c r="S80" s="5">
        <f t="shared" si="20"/>
        <v>7.3889689694017898E-4</v>
      </c>
      <c r="T80" s="5">
        <f t="shared" si="20"/>
        <v>6.0151863213932851E-4</v>
      </c>
      <c r="U80" s="5">
        <f t="shared" si="20"/>
        <v>0</v>
      </c>
      <c r="W80" s="3">
        <f t="shared" si="21"/>
        <v>44865</v>
      </c>
      <c r="X80">
        <f t="shared" si="29"/>
        <v>0.10495756849423465</v>
      </c>
      <c r="Y80">
        <f t="shared" si="22"/>
        <v>5.5343849869898959E-2</v>
      </c>
      <c r="Z80">
        <f t="shared" si="23"/>
        <v>4.3373753586603676E-2</v>
      </c>
      <c r="AA80">
        <f t="shared" si="24"/>
        <v>0.1335313926245226</v>
      </c>
      <c r="AC80">
        <f>X80/KCOR!X80</f>
        <v>9.4383984556583478</v>
      </c>
      <c r="AD80">
        <f>Y80/KCOR!Y80</f>
        <v>4.8953306144353474</v>
      </c>
      <c r="AE80">
        <f>Z80/KCOR!Z80</f>
        <v>1.2003145397396151</v>
      </c>
      <c r="AG80" s="3">
        <f t="shared" si="25"/>
        <v>44865</v>
      </c>
      <c r="AH80">
        <f t="shared" si="26"/>
        <v>1.053341358050871</v>
      </c>
      <c r="AI80">
        <f t="shared" si="26"/>
        <v>1.0396219596948097</v>
      </c>
      <c r="AJ80">
        <f t="shared" si="26"/>
        <v>1.1015979996948984</v>
      </c>
      <c r="AL80" s="3">
        <f t="shared" si="27"/>
        <v>44865</v>
      </c>
      <c r="AM80">
        <f t="shared" si="28"/>
        <v>1.4377749108799268E-3</v>
      </c>
      <c r="AN80">
        <f t="shared" si="28"/>
        <v>7.5813492972464324E-4</v>
      </c>
      <c r="AO80">
        <f t="shared" si="28"/>
        <v>5.9416100803566681E-4</v>
      </c>
      <c r="AP80">
        <f t="shared" si="28"/>
        <v>1.8291971592400355E-3</v>
      </c>
    </row>
    <row r="81" spans="1:42" x14ac:dyDescent="0.25">
      <c r="A81" s="2">
        <v>44872</v>
      </c>
      <c r="B81" s="14">
        <v>186</v>
      </c>
      <c r="C81" s="14">
        <v>134</v>
      </c>
      <c r="D81" s="14">
        <v>376</v>
      </c>
      <c r="E81" s="14">
        <v>0</v>
      </c>
      <c r="F81" s="14">
        <v>152408</v>
      </c>
      <c r="G81" s="14">
        <v>165050</v>
      </c>
      <c r="H81" s="14">
        <v>566728</v>
      </c>
      <c r="I81" s="14">
        <v>35</v>
      </c>
      <c r="K81" s="3">
        <f t="shared" si="18"/>
        <v>44872</v>
      </c>
      <c r="L81" s="4">
        <f t="shared" si="17"/>
        <v>1.2204083775129914E-3</v>
      </c>
      <c r="M81" s="4">
        <f t="shared" si="17"/>
        <v>8.1187518933656464E-4</v>
      </c>
      <c r="N81" s="4">
        <f t="shared" si="17"/>
        <v>6.6345760223599328E-4</v>
      </c>
      <c r="O81" s="4">
        <f t="shared" si="17"/>
        <v>0</v>
      </c>
      <c r="Q81" s="3">
        <f t="shared" si="19"/>
        <v>44872</v>
      </c>
      <c r="R81" s="5">
        <f t="shared" si="20"/>
        <v>1.2211536822627957E-3</v>
      </c>
      <c r="S81" s="5">
        <f t="shared" si="20"/>
        <v>8.1220493848694361E-4</v>
      </c>
      <c r="T81" s="5">
        <f t="shared" si="20"/>
        <v>6.6367778762544414E-4</v>
      </c>
      <c r="U81" s="5">
        <f t="shared" si="20"/>
        <v>0</v>
      </c>
      <c r="W81" s="3">
        <f t="shared" si="21"/>
        <v>44872</v>
      </c>
      <c r="X81">
        <f t="shared" si="29"/>
        <v>0.10617872217649744</v>
      </c>
      <c r="Y81">
        <f t="shared" si="22"/>
        <v>5.6156054808385904E-2</v>
      </c>
      <c r="Z81">
        <f t="shared" si="23"/>
        <v>4.4037431374229122E-2</v>
      </c>
      <c r="AA81">
        <f t="shared" si="24"/>
        <v>0.1335313926245226</v>
      </c>
      <c r="AC81">
        <f>X81/KCOR!X81</f>
        <v>9.4426612804435468</v>
      </c>
      <c r="AD81">
        <f>Y81/KCOR!Y81</f>
        <v>4.8940104602358439</v>
      </c>
      <c r="AE81">
        <f>Z81/KCOR!Z81</f>
        <v>1.2008090669051963</v>
      </c>
      <c r="AG81" s="3">
        <f t="shared" si="25"/>
        <v>44872</v>
      </c>
      <c r="AH81">
        <f t="shared" si="26"/>
        <v>1.0538170965640807</v>
      </c>
      <c r="AI81">
        <f t="shared" si="26"/>
        <v>1.0393415983864356</v>
      </c>
      <c r="AJ81">
        <f t="shared" si="26"/>
        <v>1.1020518558454016</v>
      </c>
      <c r="AL81" s="3">
        <f t="shared" si="27"/>
        <v>44872</v>
      </c>
      <c r="AM81">
        <f t="shared" si="28"/>
        <v>1.4348475969796952E-3</v>
      </c>
      <c r="AN81">
        <f t="shared" si="28"/>
        <v>7.5886560551872843E-4</v>
      </c>
      <c r="AO81">
        <f t="shared" si="28"/>
        <v>5.951004239760692E-4</v>
      </c>
      <c r="AP81">
        <f t="shared" si="28"/>
        <v>1.8044782787097649E-3</v>
      </c>
    </row>
    <row r="82" spans="1:42" x14ac:dyDescent="0.25">
      <c r="A82" s="2">
        <v>44879</v>
      </c>
      <c r="B82" s="14">
        <v>168</v>
      </c>
      <c r="C82" s="14">
        <v>153</v>
      </c>
      <c r="D82" s="14">
        <v>385</v>
      </c>
      <c r="E82" s="14">
        <v>0</v>
      </c>
      <c r="F82" s="14">
        <v>152222</v>
      </c>
      <c r="G82" s="14">
        <v>164916</v>
      </c>
      <c r="H82" s="14">
        <v>566352</v>
      </c>
      <c r="I82" s="14">
        <v>35</v>
      </c>
      <c r="K82" s="3">
        <f t="shared" si="18"/>
        <v>44879</v>
      </c>
      <c r="L82" s="4">
        <f t="shared" si="17"/>
        <v>1.1036512462061989E-3</v>
      </c>
      <c r="M82" s="4">
        <f t="shared" si="17"/>
        <v>9.2774503383540713E-4</v>
      </c>
      <c r="N82" s="4">
        <f t="shared" si="17"/>
        <v>6.7978924767635673E-4</v>
      </c>
      <c r="O82" s="4">
        <f t="shared" si="17"/>
        <v>0</v>
      </c>
      <c r="Q82" s="3">
        <f t="shared" si="19"/>
        <v>44879</v>
      </c>
      <c r="R82" s="5">
        <f t="shared" si="20"/>
        <v>1.1042607177133685E-3</v>
      </c>
      <c r="S82" s="5">
        <f t="shared" si="20"/>
        <v>9.2817565561806564E-4</v>
      </c>
      <c r="T82" s="5">
        <f t="shared" si="20"/>
        <v>6.8002040915359949E-4</v>
      </c>
      <c r="U82" s="5">
        <f t="shared" si="20"/>
        <v>0</v>
      </c>
      <c r="W82" s="3">
        <f t="shared" si="21"/>
        <v>44879</v>
      </c>
      <c r="X82">
        <f t="shared" si="29"/>
        <v>0.10728298289421082</v>
      </c>
      <c r="Y82">
        <f t="shared" si="22"/>
        <v>5.7084230464003967E-2</v>
      </c>
      <c r="Z82">
        <f t="shared" si="23"/>
        <v>4.4717451783382718E-2</v>
      </c>
      <c r="AA82">
        <f t="shared" si="24"/>
        <v>0.1335313926245226</v>
      </c>
      <c r="AC82">
        <f>X82/KCOR!X82</f>
        <v>9.4373467222218981</v>
      </c>
      <c r="AD82">
        <f>Y82/KCOR!Y82</f>
        <v>4.9041989383252744</v>
      </c>
      <c r="AE82">
        <f>Z82/KCOR!Z82</f>
        <v>1.2016371550601372</v>
      </c>
      <c r="AG82" s="3">
        <f t="shared" si="25"/>
        <v>44879</v>
      </c>
      <c r="AH82">
        <f t="shared" si="26"/>
        <v>1.0532239828063885</v>
      </c>
      <c r="AI82">
        <f t="shared" si="26"/>
        <v>1.0415053267210259</v>
      </c>
      <c r="AJ82">
        <f t="shared" si="26"/>
        <v>1.1028118401868825</v>
      </c>
      <c r="AL82" s="3">
        <f t="shared" si="27"/>
        <v>44879</v>
      </c>
      <c r="AM82">
        <f t="shared" si="28"/>
        <v>1.430439771922811E-3</v>
      </c>
      <c r="AN82">
        <f t="shared" si="28"/>
        <v>7.6112307285338624E-4</v>
      </c>
      <c r="AO82">
        <f t="shared" si="28"/>
        <v>5.9623269044510293E-4</v>
      </c>
      <c r="AP82">
        <f t="shared" si="28"/>
        <v>1.7804185683269679E-3</v>
      </c>
    </row>
    <row r="83" spans="1:42" x14ac:dyDescent="0.25">
      <c r="A83" s="2">
        <v>44886</v>
      </c>
      <c r="B83" s="14">
        <v>172</v>
      </c>
      <c r="C83" s="14">
        <v>133</v>
      </c>
      <c r="D83" s="14">
        <v>403</v>
      </c>
      <c r="E83" s="14">
        <v>0</v>
      </c>
      <c r="F83" s="14">
        <v>152054</v>
      </c>
      <c r="G83" s="14">
        <v>164763</v>
      </c>
      <c r="H83" s="14">
        <v>565967</v>
      </c>
      <c r="I83" s="14">
        <v>35</v>
      </c>
      <c r="K83" s="3">
        <f t="shared" si="18"/>
        <v>44886</v>
      </c>
      <c r="L83" s="4">
        <f t="shared" si="17"/>
        <v>1.1311770818261933E-3</v>
      </c>
      <c r="M83" s="4">
        <f t="shared" si="17"/>
        <v>8.0722006761226733E-4</v>
      </c>
      <c r="N83" s="4">
        <f t="shared" si="17"/>
        <v>7.1205564988771435E-4</v>
      </c>
      <c r="O83" s="4">
        <f t="shared" si="17"/>
        <v>0</v>
      </c>
      <c r="Q83" s="3">
        <f t="shared" si="19"/>
        <v>44886</v>
      </c>
      <c r="R83" s="5">
        <f t="shared" si="20"/>
        <v>1.1318173455013589E-3</v>
      </c>
      <c r="S83" s="5">
        <f t="shared" si="20"/>
        <v>8.0754604516657894E-4</v>
      </c>
      <c r="T83" s="5">
        <f t="shared" si="20"/>
        <v>7.1230928191924018E-4</v>
      </c>
      <c r="U83" s="5">
        <f t="shared" si="20"/>
        <v>0</v>
      </c>
      <c r="W83" s="3">
        <f t="shared" si="21"/>
        <v>44886</v>
      </c>
      <c r="X83">
        <f t="shared" si="29"/>
        <v>0.10841480023971217</v>
      </c>
      <c r="Y83">
        <f t="shared" si="22"/>
        <v>5.7891776509170545E-2</v>
      </c>
      <c r="Z83">
        <f t="shared" si="23"/>
        <v>4.5429761065301957E-2</v>
      </c>
      <c r="AA83">
        <f t="shared" si="24"/>
        <v>0.1335313926245226</v>
      </c>
      <c r="AC83">
        <f>X83/KCOR!X83</f>
        <v>9.4254542890556614</v>
      </c>
      <c r="AD83">
        <f>Y83/KCOR!Y83</f>
        <v>4.9040390799268039</v>
      </c>
      <c r="AE83">
        <f>Z83/KCOR!Z83</f>
        <v>1.2034169926598515</v>
      </c>
      <c r="AG83" s="3">
        <f t="shared" si="25"/>
        <v>44886</v>
      </c>
      <c r="AH83">
        <f t="shared" si="26"/>
        <v>1.0518967669910462</v>
      </c>
      <c r="AI83">
        <f t="shared" si="26"/>
        <v>1.0414713775734441</v>
      </c>
      <c r="AJ83">
        <f t="shared" si="26"/>
        <v>1.1044452999798899</v>
      </c>
      <c r="AL83" s="3">
        <f t="shared" si="27"/>
        <v>44886</v>
      </c>
      <c r="AM83">
        <f t="shared" si="28"/>
        <v>1.4265105294698969E-3</v>
      </c>
      <c r="AN83">
        <f t="shared" si="28"/>
        <v>7.6173390143645457E-4</v>
      </c>
      <c r="AO83">
        <f t="shared" si="28"/>
        <v>5.9776001401713101E-4</v>
      </c>
      <c r="AP83">
        <f t="shared" si="28"/>
        <v>1.7569920082174026E-3</v>
      </c>
    </row>
    <row r="84" spans="1:42" x14ac:dyDescent="0.25">
      <c r="A84" s="2">
        <v>44893</v>
      </c>
      <c r="B84" s="14">
        <v>194</v>
      </c>
      <c r="C84" s="14">
        <v>135</v>
      </c>
      <c r="D84" s="14">
        <v>393</v>
      </c>
      <c r="E84" s="14">
        <v>0</v>
      </c>
      <c r="F84" s="14">
        <v>151882</v>
      </c>
      <c r="G84" s="14">
        <v>164630</v>
      </c>
      <c r="H84" s="14">
        <v>565564</v>
      </c>
      <c r="I84" s="14">
        <v>35</v>
      </c>
      <c r="K84" s="3">
        <f t="shared" si="18"/>
        <v>44893</v>
      </c>
      <c r="L84" s="4">
        <f t="shared" si="17"/>
        <v>1.2773073833634006E-3</v>
      </c>
      <c r="M84" s="4">
        <f t="shared" si="17"/>
        <v>8.2002065237198561E-4</v>
      </c>
      <c r="N84" s="4">
        <f t="shared" si="17"/>
        <v>6.9488156954827394E-4</v>
      </c>
      <c r="O84" s="4">
        <f t="shared" si="17"/>
        <v>0</v>
      </c>
      <c r="Q84" s="3">
        <f t="shared" si="19"/>
        <v>44893</v>
      </c>
      <c r="R84" s="5">
        <f t="shared" si="20"/>
        <v>1.2781238357536969E-3</v>
      </c>
      <c r="S84" s="5">
        <f t="shared" si="20"/>
        <v>8.203570532234613E-4</v>
      </c>
      <c r="T84" s="5">
        <f t="shared" si="20"/>
        <v>6.9512311164798889E-4</v>
      </c>
      <c r="U84" s="5">
        <f t="shared" si="20"/>
        <v>0</v>
      </c>
      <c r="W84" s="3">
        <f t="shared" si="21"/>
        <v>44893</v>
      </c>
      <c r="X84">
        <f t="shared" si="29"/>
        <v>0.10969292407546587</v>
      </c>
      <c r="Y84">
        <f t="shared" si="22"/>
        <v>5.8712133562394006E-2</v>
      </c>
      <c r="Z84">
        <f t="shared" si="23"/>
        <v>4.6124884176949946E-2</v>
      </c>
      <c r="AA84">
        <f t="shared" si="24"/>
        <v>0.1335313926245226</v>
      </c>
      <c r="AC84">
        <f>X84/KCOR!X84</f>
        <v>9.4216503330258892</v>
      </c>
      <c r="AD84">
        <f>Y84/KCOR!Y84</f>
        <v>4.8985318334225818</v>
      </c>
      <c r="AE84">
        <f>Z84/KCOR!Z84</f>
        <v>1.2032352432694648</v>
      </c>
      <c r="AG84" s="3">
        <f t="shared" si="25"/>
        <v>44893</v>
      </c>
      <c r="AH84">
        <f t="shared" si="26"/>
        <v>1.0514722390132127</v>
      </c>
      <c r="AI84">
        <f t="shared" si="26"/>
        <v>1.0403018029615969</v>
      </c>
      <c r="AJ84">
        <f t="shared" si="26"/>
        <v>1.1042784980640028</v>
      </c>
      <c r="AL84" s="3">
        <f t="shared" si="27"/>
        <v>44893</v>
      </c>
      <c r="AM84">
        <f t="shared" si="28"/>
        <v>1.4245834295515047E-3</v>
      </c>
      <c r="AN84">
        <f t="shared" si="28"/>
        <v>7.6249524107005202E-4</v>
      </c>
      <c r="AO84">
        <f t="shared" si="28"/>
        <v>5.9902446983051876E-4</v>
      </c>
      <c r="AP84">
        <f t="shared" si="28"/>
        <v>1.7341739301886053E-3</v>
      </c>
    </row>
    <row r="85" spans="1:42" x14ac:dyDescent="0.25">
      <c r="A85" s="2">
        <v>44900</v>
      </c>
      <c r="B85" s="14">
        <v>180</v>
      </c>
      <c r="C85" s="14">
        <v>161</v>
      </c>
      <c r="D85" s="14">
        <v>374</v>
      </c>
      <c r="E85" s="14">
        <v>0</v>
      </c>
      <c r="F85" s="14">
        <v>151688</v>
      </c>
      <c r="G85" s="14">
        <v>164495</v>
      </c>
      <c r="H85" s="14">
        <v>565171</v>
      </c>
      <c r="I85" s="14">
        <v>35</v>
      </c>
      <c r="K85" s="3">
        <f t="shared" si="18"/>
        <v>44900</v>
      </c>
      <c r="L85" s="4">
        <f t="shared" si="17"/>
        <v>1.1866462739306999E-3</v>
      </c>
      <c r="M85" s="4">
        <f t="shared" si="17"/>
        <v>9.7875315359129459E-4</v>
      </c>
      <c r="N85" s="4">
        <f t="shared" si="17"/>
        <v>6.6174662181888312E-4</v>
      </c>
      <c r="O85" s="4">
        <f t="shared" si="17"/>
        <v>0</v>
      </c>
      <c r="Q85" s="3">
        <f t="shared" si="19"/>
        <v>44900</v>
      </c>
      <c r="R85" s="5">
        <f t="shared" si="20"/>
        <v>1.1873508961004469E-3</v>
      </c>
      <c r="S85" s="5">
        <f t="shared" si="20"/>
        <v>9.7923244522345643E-4</v>
      </c>
      <c r="T85" s="5">
        <f t="shared" si="20"/>
        <v>6.6196567275739161E-4</v>
      </c>
      <c r="U85" s="5">
        <f t="shared" si="20"/>
        <v>0</v>
      </c>
      <c r="W85" s="3">
        <f t="shared" si="21"/>
        <v>44900</v>
      </c>
      <c r="X85">
        <f t="shared" si="29"/>
        <v>0.11088027497156631</v>
      </c>
      <c r="Y85">
        <f t="shared" si="22"/>
        <v>5.9691366007617465E-2</v>
      </c>
      <c r="Z85">
        <f t="shared" si="23"/>
        <v>4.6786849849707338E-2</v>
      </c>
      <c r="AA85">
        <f t="shared" si="24"/>
        <v>0.1335313926245226</v>
      </c>
      <c r="AC85">
        <f>X85/KCOR!X85</f>
        <v>9.408527593617805</v>
      </c>
      <c r="AD85">
        <f>Y85/KCOR!Y85</f>
        <v>4.9055856112385046</v>
      </c>
      <c r="AE85">
        <f>Z85/KCOR!Z85</f>
        <v>1.202385006493855</v>
      </c>
      <c r="AG85" s="3">
        <f t="shared" si="25"/>
        <v>44900</v>
      </c>
      <c r="AH85">
        <f t="shared" si="26"/>
        <v>1.0500077189238779</v>
      </c>
      <c r="AI85">
        <f t="shared" si="26"/>
        <v>1.0417998146167478</v>
      </c>
      <c r="AJ85">
        <f t="shared" si="26"/>
        <v>1.103498186653727</v>
      </c>
      <c r="AL85" s="3">
        <f t="shared" si="27"/>
        <v>44900</v>
      </c>
      <c r="AM85">
        <f t="shared" si="28"/>
        <v>1.4215419868149528E-3</v>
      </c>
      <c r="AN85">
        <f t="shared" si="28"/>
        <v>7.6527392317458291E-4</v>
      </c>
      <c r="AO85">
        <f t="shared" si="28"/>
        <v>5.998314083295813E-4</v>
      </c>
      <c r="AP85">
        <f t="shared" si="28"/>
        <v>1.7119409310836231E-3</v>
      </c>
    </row>
    <row r="86" spans="1:42" x14ac:dyDescent="0.25">
      <c r="A86" s="2">
        <v>44907</v>
      </c>
      <c r="B86" s="14">
        <v>213</v>
      </c>
      <c r="C86" s="14">
        <v>172</v>
      </c>
      <c r="D86" s="14">
        <v>439</v>
      </c>
      <c r="E86" s="14">
        <v>0</v>
      </c>
      <c r="F86" s="14">
        <v>151508</v>
      </c>
      <c r="G86" s="14">
        <v>164334</v>
      </c>
      <c r="H86" s="14">
        <v>564797</v>
      </c>
      <c r="I86" s="14">
        <v>35</v>
      </c>
      <c r="K86" s="3">
        <f t="shared" si="18"/>
        <v>44907</v>
      </c>
      <c r="L86" s="4">
        <f t="shared" si="17"/>
        <v>1.4058663568920454E-3</v>
      </c>
      <c r="M86" s="4">
        <f t="shared" si="17"/>
        <v>1.0466488979760731E-3</v>
      </c>
      <c r="N86" s="4">
        <f t="shared" si="17"/>
        <v>7.7727041751284086E-4</v>
      </c>
      <c r="O86" s="4">
        <f t="shared" si="17"/>
        <v>0</v>
      </c>
      <c r="Q86" s="3">
        <f t="shared" si="19"/>
        <v>44907</v>
      </c>
      <c r="R86" s="5">
        <f t="shared" si="20"/>
        <v>1.4068555141893858E-3</v>
      </c>
      <c r="S86" s="5">
        <f t="shared" si="20"/>
        <v>1.0471970174263947E-3</v>
      </c>
      <c r="T86" s="5">
        <f t="shared" si="20"/>
        <v>7.7757264878425714E-4</v>
      </c>
      <c r="U86" s="5">
        <f t="shared" si="20"/>
        <v>0</v>
      </c>
      <c r="W86" s="3">
        <f t="shared" si="21"/>
        <v>44907</v>
      </c>
      <c r="X86">
        <f t="shared" si="29"/>
        <v>0.1122871304857557</v>
      </c>
      <c r="Y86">
        <f t="shared" si="22"/>
        <v>6.0738563025043858E-2</v>
      </c>
      <c r="Z86">
        <f t="shared" si="23"/>
        <v>4.7564422498491597E-2</v>
      </c>
      <c r="AA86">
        <f t="shared" si="24"/>
        <v>0.1335313926245226</v>
      </c>
      <c r="AC86">
        <f>X86/KCOR!X86</f>
        <v>9.4075559502995709</v>
      </c>
      <c r="AD86">
        <f>Y86/KCOR!Y86</f>
        <v>4.9053123827808376</v>
      </c>
      <c r="AE86">
        <f>Z86/KCOR!Z86</f>
        <v>1.2024313712446684</v>
      </c>
      <c r="AG86" s="3">
        <f t="shared" si="25"/>
        <v>44907</v>
      </c>
      <c r="AH86">
        <f t="shared" si="26"/>
        <v>1.0498992818731241</v>
      </c>
      <c r="AI86">
        <f t="shared" si="26"/>
        <v>1.0417417890558662</v>
      </c>
      <c r="AJ86">
        <f t="shared" si="26"/>
        <v>1.1035407382642102</v>
      </c>
      <c r="AL86" s="3">
        <f t="shared" si="27"/>
        <v>44907</v>
      </c>
      <c r="AM86">
        <f t="shared" si="28"/>
        <v>1.4213560820981735E-3</v>
      </c>
      <c r="AN86">
        <f t="shared" si="28"/>
        <v>7.6884256993726399E-4</v>
      </c>
      <c r="AO86">
        <f t="shared" si="28"/>
        <v>6.0208129744926072E-4</v>
      </c>
      <c r="AP86">
        <f t="shared" si="28"/>
        <v>1.690270792715476E-3</v>
      </c>
    </row>
    <row r="87" spans="1:42" x14ac:dyDescent="0.25">
      <c r="A87" s="2">
        <v>44914</v>
      </c>
      <c r="B87" s="14">
        <v>241</v>
      </c>
      <c r="C87" s="14">
        <v>186</v>
      </c>
      <c r="D87" s="14">
        <v>531</v>
      </c>
      <c r="E87" s="14">
        <v>0</v>
      </c>
      <c r="F87" s="14">
        <v>151295</v>
      </c>
      <c r="G87" s="14">
        <v>164162</v>
      </c>
      <c r="H87" s="14">
        <v>564358</v>
      </c>
      <c r="I87" s="14">
        <v>35</v>
      </c>
      <c r="K87" s="3">
        <f t="shared" si="18"/>
        <v>44914</v>
      </c>
      <c r="L87" s="4">
        <f t="shared" si="17"/>
        <v>1.5929145047754386E-3</v>
      </c>
      <c r="M87" s="4">
        <f t="shared" si="17"/>
        <v>1.1330271317357245E-3</v>
      </c>
      <c r="N87" s="4">
        <f t="shared" si="17"/>
        <v>9.4089212875515186E-4</v>
      </c>
      <c r="O87" s="4">
        <f t="shared" si="17"/>
        <v>0</v>
      </c>
      <c r="Q87" s="3">
        <f t="shared" si="19"/>
        <v>44914</v>
      </c>
      <c r="R87" s="5">
        <f t="shared" si="20"/>
        <v>1.5941845419714486E-3</v>
      </c>
      <c r="S87" s="5">
        <f t="shared" si="20"/>
        <v>1.1336694922300641E-3</v>
      </c>
      <c r="T87" s="5">
        <f t="shared" si="20"/>
        <v>9.4133504560056441E-4</v>
      </c>
      <c r="U87" s="5">
        <f t="shared" si="20"/>
        <v>0</v>
      </c>
      <c r="W87" s="3">
        <f t="shared" si="21"/>
        <v>44914</v>
      </c>
      <c r="X87">
        <f t="shared" si="29"/>
        <v>0.11388131502772715</v>
      </c>
      <c r="Y87">
        <f t="shared" si="22"/>
        <v>6.1872232517273924E-2</v>
      </c>
      <c r="Z87">
        <f t="shared" si="23"/>
        <v>4.8505757544092164E-2</v>
      </c>
      <c r="AA87">
        <f t="shared" si="24"/>
        <v>0.1335313926245226</v>
      </c>
      <c r="AC87">
        <f>X87/KCOR!X87</f>
        <v>9.4089055904016661</v>
      </c>
      <c r="AD87">
        <f>Y87/KCOR!Y87</f>
        <v>4.9158168013298082</v>
      </c>
      <c r="AE87">
        <f>Z87/KCOR!Z87</f>
        <v>1.2033205543062695</v>
      </c>
      <c r="AG87" s="3">
        <f t="shared" si="25"/>
        <v>44914</v>
      </c>
      <c r="AH87">
        <f t="shared" si="26"/>
        <v>1.0500499040093583</v>
      </c>
      <c r="AI87">
        <f t="shared" si="26"/>
        <v>1.0439726137043859</v>
      </c>
      <c r="AJ87">
        <f t="shared" si="26"/>
        <v>1.1043567929312101</v>
      </c>
      <c r="AL87" s="3">
        <f t="shared" si="27"/>
        <v>44914</v>
      </c>
      <c r="AM87">
        <f t="shared" si="28"/>
        <v>1.4235164378465894E-3</v>
      </c>
      <c r="AN87">
        <f t="shared" si="28"/>
        <v>7.734029064659241E-4</v>
      </c>
      <c r="AO87">
        <f t="shared" si="28"/>
        <v>6.0632196930115209E-4</v>
      </c>
      <c r="AP87">
        <f t="shared" si="28"/>
        <v>1.6691424078065324E-3</v>
      </c>
    </row>
    <row r="88" spans="1:42" x14ac:dyDescent="0.25">
      <c r="A88" s="2">
        <v>44921</v>
      </c>
      <c r="B88" s="14">
        <v>256</v>
      </c>
      <c r="C88" s="14">
        <v>190</v>
      </c>
      <c r="D88" s="14">
        <v>523</v>
      </c>
      <c r="E88" s="14">
        <v>0</v>
      </c>
      <c r="F88" s="14">
        <v>151054</v>
      </c>
      <c r="G88" s="14">
        <v>163976</v>
      </c>
      <c r="H88" s="14">
        <v>563827</v>
      </c>
      <c r="I88" s="14">
        <v>35</v>
      </c>
      <c r="K88" s="3">
        <f t="shared" si="18"/>
        <v>44921</v>
      </c>
      <c r="L88" s="4">
        <f t="shared" si="17"/>
        <v>1.6947581659538973E-3</v>
      </c>
      <c r="M88" s="4">
        <f t="shared" si="17"/>
        <v>1.1587061521198224E-3</v>
      </c>
      <c r="N88" s="4">
        <f t="shared" si="17"/>
        <v>9.2758949110276732E-4</v>
      </c>
      <c r="O88" s="4">
        <f t="shared" si="17"/>
        <v>0</v>
      </c>
      <c r="Q88" s="3">
        <f t="shared" si="19"/>
        <v>44921</v>
      </c>
      <c r="R88" s="5">
        <f t="shared" si="20"/>
        <v>1.6961958932040337E-3</v>
      </c>
      <c r="S88" s="5">
        <f t="shared" si="20"/>
        <v>1.1593779711039187E-3</v>
      </c>
      <c r="T88" s="5">
        <f t="shared" si="20"/>
        <v>9.2801996845949162E-4</v>
      </c>
      <c r="U88" s="5">
        <f t="shared" si="20"/>
        <v>0</v>
      </c>
      <c r="W88" s="3">
        <f t="shared" si="21"/>
        <v>44921</v>
      </c>
      <c r="X88">
        <f t="shared" ref="X88:AA88" si="30">R88+X87</f>
        <v>0.11557751092093119</v>
      </c>
      <c r="Y88">
        <f t="shared" si="30"/>
        <v>6.303161048837784E-2</v>
      </c>
      <c r="Z88">
        <f t="shared" si="30"/>
        <v>4.9433777512551652E-2</v>
      </c>
      <c r="AA88">
        <f t="shared" si="30"/>
        <v>0.1335313926245226</v>
      </c>
      <c r="AC88">
        <f>X88/KCOR!X88</f>
        <v>9.4051523223942759</v>
      </c>
      <c r="AD88">
        <f>Y88/KCOR!Y88</f>
        <v>4.9179325388685102</v>
      </c>
      <c r="AE88">
        <f>Z88/KCOR!Z88</f>
        <v>1.204254792423809</v>
      </c>
      <c r="AG88" s="3">
        <f t="shared" si="25"/>
        <v>44921</v>
      </c>
      <c r="AH88">
        <f t="shared" si="26"/>
        <v>1.0496310329012348</v>
      </c>
      <c r="AI88">
        <f t="shared" si="26"/>
        <v>1.0444219331435467</v>
      </c>
      <c r="AJ88">
        <f t="shared" si="26"/>
        <v>1.1052141972260405</v>
      </c>
      <c r="AL88" s="3">
        <f t="shared" si="27"/>
        <v>44921</v>
      </c>
      <c r="AM88">
        <f t="shared" si="28"/>
        <v>1.4268828508756937E-3</v>
      </c>
      <c r="AN88">
        <f t="shared" si="28"/>
        <v>7.7816803072071404E-4</v>
      </c>
      <c r="AO88">
        <f t="shared" si="28"/>
        <v>6.1029354953767473E-4</v>
      </c>
      <c r="AP88">
        <f t="shared" si="28"/>
        <v>1.6485357114138593E-3</v>
      </c>
    </row>
    <row r="89" spans="1:42" x14ac:dyDescent="0.25">
      <c r="A89" s="2">
        <v>44928</v>
      </c>
      <c r="B89" s="14">
        <v>244</v>
      </c>
      <c r="C89" s="14">
        <v>171</v>
      </c>
      <c r="D89" s="14">
        <v>495</v>
      </c>
      <c r="E89" s="14">
        <v>0</v>
      </c>
      <c r="F89" s="14">
        <v>150798</v>
      </c>
      <c r="G89" s="14">
        <v>163786</v>
      </c>
      <c r="H89" s="14">
        <v>563304</v>
      </c>
      <c r="I89" s="14">
        <v>35</v>
      </c>
      <c r="K89" s="3">
        <f t="shared" si="18"/>
        <v>44928</v>
      </c>
      <c r="L89" s="4">
        <f t="shared" si="17"/>
        <v>1.6180585949415775E-3</v>
      </c>
      <c r="M89" s="4">
        <f t="shared" si="17"/>
        <v>1.0440452785952401E-3</v>
      </c>
      <c r="N89" s="4">
        <f t="shared" si="17"/>
        <v>8.7874398193515404E-4</v>
      </c>
      <c r="O89" s="4">
        <f t="shared" si="17"/>
        <v>0</v>
      </c>
      <c r="Q89" s="3">
        <f t="shared" si="19"/>
        <v>44928</v>
      </c>
      <c r="R89" s="5">
        <f t="shared" si="20"/>
        <v>1.6193690655528369E-3</v>
      </c>
      <c r="S89" s="5">
        <f t="shared" si="20"/>
        <v>1.0445906735115009E-3</v>
      </c>
      <c r="T89" s="5">
        <f t="shared" si="20"/>
        <v>8.7913030376323266E-4</v>
      </c>
      <c r="U89" s="5">
        <f t="shared" si="20"/>
        <v>0</v>
      </c>
      <c r="W89" s="3">
        <f t="shared" si="21"/>
        <v>44928</v>
      </c>
      <c r="X89">
        <f t="shared" ref="X89:X114" si="31">R89+X88</f>
        <v>0.11719687998648402</v>
      </c>
      <c r="Y89">
        <f t="shared" ref="Y89:Y114" si="32">S89+Y88</f>
        <v>6.4076201161889335E-2</v>
      </c>
      <c r="Z89">
        <f t="shared" ref="Z89:Z114" si="33">T89+Z88</f>
        <v>5.0312907816314888E-2</v>
      </c>
      <c r="AA89">
        <f t="shared" ref="AA89:AA114" si="34">U89+AA88</f>
        <v>0.1335313926245226</v>
      </c>
      <c r="AC89">
        <f>X89/KCOR!X89</f>
        <v>9.409457637253114</v>
      </c>
      <c r="AD89">
        <f>Y89/KCOR!Y89</f>
        <v>4.9193427168531505</v>
      </c>
      <c r="AE89">
        <f>Z89/KCOR!Z89</f>
        <v>1.2044554602073105</v>
      </c>
      <c r="AG89" s="3">
        <f t="shared" si="25"/>
        <v>44928</v>
      </c>
      <c r="AH89">
        <f t="shared" si="26"/>
        <v>1.0501115133790988</v>
      </c>
      <c r="AI89">
        <f t="shared" si="26"/>
        <v>1.0447214128141511</v>
      </c>
      <c r="AJ89">
        <f t="shared" si="26"/>
        <v>1.1053983616442742</v>
      </c>
      <c r="AL89" s="3">
        <f t="shared" si="27"/>
        <v>44928</v>
      </c>
      <c r="AM89">
        <f t="shared" ref="AM89:AP104" si="35">X89/(ROW()-ROW(AL$8)+1)</f>
        <v>1.42923024373761E-3</v>
      </c>
      <c r="AN89">
        <f t="shared" si="35"/>
        <v>7.8141708734011384E-4</v>
      </c>
      <c r="AO89">
        <f t="shared" si="35"/>
        <v>6.1357204654042543E-4</v>
      </c>
      <c r="AP89">
        <f t="shared" si="35"/>
        <v>1.6284316173722268E-3</v>
      </c>
    </row>
    <row r="90" spans="1:42" x14ac:dyDescent="0.25">
      <c r="A90" s="2">
        <v>44935</v>
      </c>
      <c r="B90" s="14">
        <v>219</v>
      </c>
      <c r="C90" s="14">
        <v>173</v>
      </c>
      <c r="D90" s="14">
        <v>429</v>
      </c>
      <c r="E90" s="14">
        <v>0</v>
      </c>
      <c r="F90" s="14">
        <v>150554</v>
      </c>
      <c r="G90" s="14">
        <v>163615</v>
      </c>
      <c r="H90" s="14">
        <v>562809</v>
      </c>
      <c r="I90" s="14">
        <v>35</v>
      </c>
      <c r="K90" s="3">
        <f t="shared" si="18"/>
        <v>44935</v>
      </c>
      <c r="L90" s="4">
        <f t="shared" si="17"/>
        <v>1.4546275754878648E-3</v>
      </c>
      <c r="M90" s="4">
        <f t="shared" si="17"/>
        <v>1.0573602664792348E-3</v>
      </c>
      <c r="N90" s="4">
        <f t="shared" si="17"/>
        <v>7.6224793846580276E-4</v>
      </c>
      <c r="O90" s="4">
        <f t="shared" si="17"/>
        <v>0</v>
      </c>
      <c r="Q90" s="3">
        <f t="shared" si="19"/>
        <v>44935</v>
      </c>
      <c r="R90" s="5">
        <f t="shared" si="20"/>
        <v>1.4556865732690515E-3</v>
      </c>
      <c r="S90" s="5">
        <f t="shared" si="20"/>
        <v>1.0579196662052041E-3</v>
      </c>
      <c r="T90" s="5">
        <f t="shared" si="20"/>
        <v>7.6253859713768142E-4</v>
      </c>
      <c r="U90" s="5">
        <f t="shared" si="20"/>
        <v>0</v>
      </c>
      <c r="W90" s="3">
        <f t="shared" si="21"/>
        <v>44935</v>
      </c>
      <c r="X90">
        <f t="shared" si="31"/>
        <v>0.11865256655975308</v>
      </c>
      <c r="Y90">
        <f t="shared" si="32"/>
        <v>6.5134120828094541E-2</v>
      </c>
      <c r="Z90">
        <f t="shared" si="33"/>
        <v>5.1075446413452567E-2</v>
      </c>
      <c r="AA90">
        <f t="shared" si="34"/>
        <v>0.1335313926245226</v>
      </c>
      <c r="AC90">
        <f>X90/KCOR!X90</f>
        <v>9.4112299479159667</v>
      </c>
      <c r="AD90">
        <f>Y90/KCOR!Y90</f>
        <v>4.9266401893171139</v>
      </c>
      <c r="AE90">
        <f>Z90/KCOR!Z90</f>
        <v>1.204495101161281</v>
      </c>
      <c r="AG90" s="3">
        <f t="shared" si="25"/>
        <v>44935</v>
      </c>
      <c r="AH90">
        <f t="shared" si="26"/>
        <v>1.050309306270474</v>
      </c>
      <c r="AI90">
        <f t="shared" si="26"/>
        <v>1.0462711779314309</v>
      </c>
      <c r="AJ90">
        <f t="shared" si="26"/>
        <v>1.1054347424379363</v>
      </c>
      <c r="AL90" s="3">
        <f t="shared" si="27"/>
        <v>44935</v>
      </c>
      <c r="AM90">
        <f t="shared" si="35"/>
        <v>1.4295489946958202E-3</v>
      </c>
      <c r="AN90">
        <f t="shared" si="35"/>
        <v>7.8474844371198246E-4</v>
      </c>
      <c r="AO90">
        <f t="shared" si="35"/>
        <v>6.1536682425846465E-4</v>
      </c>
      <c r="AP90">
        <f t="shared" si="35"/>
        <v>1.6088119593315976E-3</v>
      </c>
    </row>
    <row r="91" spans="1:42" x14ac:dyDescent="0.25">
      <c r="A91" s="2">
        <v>44942</v>
      </c>
      <c r="B91" s="14">
        <v>201</v>
      </c>
      <c r="C91" s="14">
        <v>168</v>
      </c>
      <c r="D91" s="14">
        <v>419</v>
      </c>
      <c r="E91" s="14">
        <v>0</v>
      </c>
      <c r="F91" s="14">
        <v>150335</v>
      </c>
      <c r="G91" s="14">
        <v>163442</v>
      </c>
      <c r="H91" s="14">
        <v>562380</v>
      </c>
      <c r="I91" s="14">
        <v>35</v>
      </c>
      <c r="K91" s="3">
        <f t="shared" si="18"/>
        <v>44942</v>
      </c>
      <c r="L91" s="4">
        <f t="shared" si="17"/>
        <v>1.3370140020620613E-3</v>
      </c>
      <c r="M91" s="4">
        <f t="shared" si="17"/>
        <v>1.0278875686787973E-3</v>
      </c>
      <c r="N91" s="4">
        <f t="shared" si="17"/>
        <v>7.4504783242647322E-4</v>
      </c>
      <c r="O91" s="4">
        <f t="shared" si="17"/>
        <v>0</v>
      </c>
      <c r="Q91" s="3">
        <f t="shared" si="19"/>
        <v>44942</v>
      </c>
      <c r="R91" s="5">
        <f t="shared" si="20"/>
        <v>1.3379086027676403E-3</v>
      </c>
      <c r="S91" s="5">
        <f t="shared" si="20"/>
        <v>1.0284162073908518E-3</v>
      </c>
      <c r="T91" s="5">
        <f t="shared" si="20"/>
        <v>7.4532551849759861E-4</v>
      </c>
      <c r="U91" s="5">
        <f t="shared" si="20"/>
        <v>0</v>
      </c>
      <c r="W91" s="3">
        <f t="shared" si="21"/>
        <v>44942</v>
      </c>
      <c r="X91">
        <f t="shared" si="31"/>
        <v>0.11999047516252072</v>
      </c>
      <c r="Y91">
        <f t="shared" si="32"/>
        <v>6.6162537035485386E-2</v>
      </c>
      <c r="Z91">
        <f t="shared" si="33"/>
        <v>5.1820771931950164E-2</v>
      </c>
      <c r="AA91">
        <f t="shared" si="34"/>
        <v>0.1335313926245226</v>
      </c>
      <c r="AC91">
        <f>X91/KCOR!X91</f>
        <v>9.4122469360906855</v>
      </c>
      <c r="AD91">
        <f>Y91/KCOR!Y91</f>
        <v>4.9334348638316872</v>
      </c>
      <c r="AE91">
        <f>Z91/KCOR!Z91</f>
        <v>1.2048516711644872</v>
      </c>
      <c r="AG91" s="3">
        <f t="shared" si="25"/>
        <v>44942</v>
      </c>
      <c r="AH91">
        <f t="shared" si="26"/>
        <v>1.0504228038845145</v>
      </c>
      <c r="AI91">
        <f t="shared" si="26"/>
        <v>1.0477141637868703</v>
      </c>
      <c r="AJ91">
        <f t="shared" si="26"/>
        <v>1.1057619873302362</v>
      </c>
      <c r="AL91" s="3">
        <f t="shared" si="27"/>
        <v>44942</v>
      </c>
      <c r="AM91">
        <f t="shared" si="35"/>
        <v>1.4284580376490563E-3</v>
      </c>
      <c r="AN91">
        <f t="shared" si="35"/>
        <v>7.8764925042244512E-4</v>
      </c>
      <c r="AO91">
        <f t="shared" si="35"/>
        <v>6.1691395157083533E-4</v>
      </c>
      <c r="AP91">
        <f t="shared" si="35"/>
        <v>1.5896594360062214E-3</v>
      </c>
    </row>
    <row r="92" spans="1:42" x14ac:dyDescent="0.25">
      <c r="A92" s="2">
        <v>44949</v>
      </c>
      <c r="B92" s="14">
        <v>173</v>
      </c>
      <c r="C92" s="14">
        <v>166</v>
      </c>
      <c r="D92" s="14">
        <v>401</v>
      </c>
      <c r="E92" s="14">
        <v>0</v>
      </c>
      <c r="F92" s="14">
        <v>150134</v>
      </c>
      <c r="G92" s="14">
        <v>163274</v>
      </c>
      <c r="H92" s="14">
        <v>561961</v>
      </c>
      <c r="I92" s="14">
        <v>35</v>
      </c>
      <c r="K92" s="3">
        <f t="shared" si="18"/>
        <v>44949</v>
      </c>
      <c r="L92" s="4">
        <f t="shared" si="17"/>
        <v>1.1523039418119812E-3</v>
      </c>
      <c r="M92" s="4">
        <f t="shared" si="17"/>
        <v>1.0166958609454046E-3</v>
      </c>
      <c r="N92" s="4">
        <f t="shared" si="17"/>
        <v>7.1357265005934575E-4</v>
      </c>
      <c r="O92" s="4">
        <f t="shared" si="17"/>
        <v>0</v>
      </c>
      <c r="Q92" s="3">
        <f t="shared" si="19"/>
        <v>44949</v>
      </c>
      <c r="R92" s="5">
        <f t="shared" si="20"/>
        <v>1.1529683544517183E-3</v>
      </c>
      <c r="S92" s="5">
        <f t="shared" si="20"/>
        <v>1.0172130467591032E-3</v>
      </c>
      <c r="T92" s="5">
        <f t="shared" si="20"/>
        <v>7.138273642013634E-4</v>
      </c>
      <c r="U92" s="5">
        <f t="shared" si="20"/>
        <v>0</v>
      </c>
      <c r="W92" s="3">
        <f t="shared" si="21"/>
        <v>44949</v>
      </c>
      <c r="X92">
        <f t="shared" si="31"/>
        <v>0.12114344351697244</v>
      </c>
      <c r="Y92">
        <f t="shared" si="32"/>
        <v>6.7179750082244485E-2</v>
      </c>
      <c r="Z92">
        <f t="shared" si="33"/>
        <v>5.2534599296151528E-2</v>
      </c>
      <c r="AA92">
        <f t="shared" si="34"/>
        <v>0.1335313926245226</v>
      </c>
      <c r="AC92">
        <f>X92/KCOR!X92</f>
        <v>9.4107781526940535</v>
      </c>
      <c r="AD92">
        <f>Y92/KCOR!Y92</f>
        <v>4.942565292667056</v>
      </c>
      <c r="AE92">
        <f>Z92/KCOR!Z92</f>
        <v>1.2056950155382042</v>
      </c>
      <c r="AG92" s="3">
        <f t="shared" si="25"/>
        <v>44949</v>
      </c>
      <c r="AH92">
        <f t="shared" si="26"/>
        <v>1.0502588851534969</v>
      </c>
      <c r="AI92">
        <f t="shared" si="26"/>
        <v>1.0496531940723202</v>
      </c>
      <c r="AJ92">
        <f t="shared" si="26"/>
        <v>1.1065359731850957</v>
      </c>
      <c r="AL92" s="3">
        <f t="shared" si="27"/>
        <v>44949</v>
      </c>
      <c r="AM92">
        <f t="shared" si="35"/>
        <v>1.4252169825526169E-3</v>
      </c>
      <c r="AN92">
        <f t="shared" si="35"/>
        <v>7.9035000096758213E-4</v>
      </c>
      <c r="AO92">
        <f t="shared" si="35"/>
        <v>6.1805410936648856E-4</v>
      </c>
      <c r="AP92">
        <f t="shared" si="35"/>
        <v>1.5709575602885011E-3</v>
      </c>
    </row>
    <row r="93" spans="1:42" x14ac:dyDescent="0.25">
      <c r="A93" s="2">
        <v>44956</v>
      </c>
      <c r="B93" s="14">
        <v>186</v>
      </c>
      <c r="C93" s="14">
        <v>124</v>
      </c>
      <c r="D93" s="14">
        <v>423</v>
      </c>
      <c r="E93" s="14">
        <v>0</v>
      </c>
      <c r="F93" s="14">
        <v>149961</v>
      </c>
      <c r="G93" s="14">
        <v>163108</v>
      </c>
      <c r="H93" s="14">
        <v>561560</v>
      </c>
      <c r="I93" s="14">
        <v>35</v>
      </c>
      <c r="K93" s="3">
        <f t="shared" si="18"/>
        <v>44956</v>
      </c>
      <c r="L93" s="4">
        <f t="shared" si="17"/>
        <v>1.2403224838457999E-3</v>
      </c>
      <c r="M93" s="4">
        <f t="shared" si="17"/>
        <v>7.6023248399833241E-4</v>
      </c>
      <c r="N93" s="4">
        <f t="shared" si="17"/>
        <v>7.5325877911532155E-4</v>
      </c>
      <c r="O93" s="4">
        <f t="shared" si="17"/>
        <v>0</v>
      </c>
      <c r="Q93" s="3">
        <f t="shared" si="19"/>
        <v>44956</v>
      </c>
      <c r="R93" s="5">
        <f t="shared" si="20"/>
        <v>1.2410923204072934E-3</v>
      </c>
      <c r="S93" s="5">
        <f t="shared" si="20"/>
        <v>7.6052160725644739E-4</v>
      </c>
      <c r="T93" s="5">
        <f t="shared" si="20"/>
        <v>7.5354262105609279E-4</v>
      </c>
      <c r="U93" s="5">
        <f t="shared" si="20"/>
        <v>0</v>
      </c>
      <c r="W93" s="3">
        <f t="shared" si="21"/>
        <v>44956</v>
      </c>
      <c r="X93">
        <f t="shared" si="31"/>
        <v>0.12238453583737974</v>
      </c>
      <c r="Y93">
        <f t="shared" si="32"/>
        <v>6.7940271689500939E-2</v>
      </c>
      <c r="Z93">
        <f t="shared" si="33"/>
        <v>5.328814191720762E-2</v>
      </c>
      <c r="AA93">
        <f t="shared" si="34"/>
        <v>0.1335313926245226</v>
      </c>
      <c r="AC93">
        <f>X93/KCOR!X93</f>
        <v>9.4093803994330738</v>
      </c>
      <c r="AD93">
        <f>Y93/KCOR!Y93</f>
        <v>4.9375673246703284</v>
      </c>
      <c r="AE93">
        <f>Z93/KCOR!Z93</f>
        <v>1.2072822374946059</v>
      </c>
      <c r="AG93" s="3">
        <f t="shared" si="25"/>
        <v>44956</v>
      </c>
      <c r="AH93">
        <f t="shared" si="26"/>
        <v>1.0501028935067087</v>
      </c>
      <c r="AI93">
        <f t="shared" si="26"/>
        <v>1.0485917749992286</v>
      </c>
      <c r="AJ93">
        <f t="shared" si="26"/>
        <v>1.1079926584741229</v>
      </c>
      <c r="AL93" s="3">
        <f t="shared" si="27"/>
        <v>44956</v>
      </c>
      <c r="AM93">
        <f t="shared" si="35"/>
        <v>1.4230759981090667E-3</v>
      </c>
      <c r="AN93">
        <f t="shared" si="35"/>
        <v>7.9000315918024348E-4</v>
      </c>
      <c r="AO93">
        <f t="shared" si="35"/>
        <v>6.1962955717683279E-4</v>
      </c>
      <c r="AP93">
        <f t="shared" si="35"/>
        <v>1.5526906119130534E-3</v>
      </c>
    </row>
    <row r="94" spans="1:42" x14ac:dyDescent="0.25">
      <c r="A94" s="2">
        <v>44963</v>
      </c>
      <c r="B94" s="14">
        <v>177</v>
      </c>
      <c r="C94" s="14">
        <v>141</v>
      </c>
      <c r="D94" s="14">
        <v>374</v>
      </c>
      <c r="E94" s="14">
        <v>0</v>
      </c>
      <c r="F94" s="14">
        <v>149775</v>
      </c>
      <c r="G94" s="14">
        <v>162984</v>
      </c>
      <c r="H94" s="14">
        <v>561137</v>
      </c>
      <c r="I94" s="14">
        <v>35</v>
      </c>
      <c r="K94" s="3">
        <f t="shared" si="18"/>
        <v>44963</v>
      </c>
      <c r="L94" s="4">
        <f t="shared" si="17"/>
        <v>1.1817726589884827E-3</v>
      </c>
      <c r="M94" s="4">
        <f t="shared" si="17"/>
        <v>8.6511559416875279E-4</v>
      </c>
      <c r="N94" s="4">
        <f t="shared" si="17"/>
        <v>6.6650390189917973E-4</v>
      </c>
      <c r="O94" s="4">
        <f t="shared" si="17"/>
        <v>0</v>
      </c>
      <c r="Q94" s="3">
        <f t="shared" si="19"/>
        <v>44963</v>
      </c>
      <c r="R94" s="5">
        <f t="shared" si="20"/>
        <v>1.1824715029345797E-3</v>
      </c>
      <c r="S94" s="5">
        <f t="shared" si="20"/>
        <v>8.654900226292765E-4</v>
      </c>
      <c r="T94" s="5">
        <f t="shared" si="20"/>
        <v>6.6672611436724546E-4</v>
      </c>
      <c r="U94" s="5">
        <f t="shared" si="20"/>
        <v>0</v>
      </c>
      <c r="W94" s="3">
        <f t="shared" si="21"/>
        <v>44963</v>
      </c>
      <c r="X94">
        <f t="shared" si="31"/>
        <v>0.12356700734031431</v>
      </c>
      <c r="Y94">
        <f t="shared" si="32"/>
        <v>6.8805761712130209E-2</v>
      </c>
      <c r="Z94">
        <f t="shared" si="33"/>
        <v>5.3954868031574864E-2</v>
      </c>
      <c r="AA94">
        <f t="shared" si="34"/>
        <v>0.1335313926245226</v>
      </c>
      <c r="AC94">
        <f>X94/KCOR!X94</f>
        <v>9.4057542456529486</v>
      </c>
      <c r="AD94">
        <f>Y94/KCOR!Y94</f>
        <v>4.9386466543237049</v>
      </c>
      <c r="AE94">
        <f>Z94/KCOR!Z94</f>
        <v>1.2073206858049479</v>
      </c>
      <c r="AG94" s="3">
        <f t="shared" si="25"/>
        <v>44963</v>
      </c>
      <c r="AH94">
        <f t="shared" si="26"/>
        <v>1.0496982085630497</v>
      </c>
      <c r="AI94">
        <f t="shared" si="26"/>
        <v>1.0488209923693674</v>
      </c>
      <c r="AJ94">
        <f t="shared" si="26"/>
        <v>1.1080279447098236</v>
      </c>
      <c r="AL94" s="3">
        <f t="shared" si="27"/>
        <v>44963</v>
      </c>
      <c r="AM94">
        <f t="shared" si="35"/>
        <v>1.420310429199015E-3</v>
      </c>
      <c r="AN94">
        <f t="shared" si="35"/>
        <v>7.9087082427735877E-4</v>
      </c>
      <c r="AO94">
        <f t="shared" si="35"/>
        <v>6.2017089691465362E-4</v>
      </c>
      <c r="AP94">
        <f t="shared" si="35"/>
        <v>1.5348435933853172E-3</v>
      </c>
    </row>
    <row r="95" spans="1:42" x14ac:dyDescent="0.25">
      <c r="A95" s="2">
        <v>44970</v>
      </c>
      <c r="B95" s="14">
        <v>168</v>
      </c>
      <c r="C95" s="14">
        <v>157</v>
      </c>
      <c r="D95" s="14">
        <v>385</v>
      </c>
      <c r="E95" s="14">
        <v>0</v>
      </c>
      <c r="F95" s="14">
        <v>149598</v>
      </c>
      <c r="G95" s="14">
        <v>162843</v>
      </c>
      <c r="H95" s="14">
        <v>560763</v>
      </c>
      <c r="I95" s="14">
        <v>35</v>
      </c>
      <c r="K95" s="3">
        <f t="shared" si="18"/>
        <v>44970</v>
      </c>
      <c r="L95" s="4">
        <f t="shared" si="17"/>
        <v>1.1230096659046243E-3</v>
      </c>
      <c r="M95" s="4">
        <f t="shared" si="17"/>
        <v>9.6411881382681478E-4</v>
      </c>
      <c r="N95" s="4">
        <f t="shared" si="17"/>
        <v>6.8656455579273244E-4</v>
      </c>
      <c r="O95" s="4">
        <f t="shared" si="17"/>
        <v>0</v>
      </c>
      <c r="Q95" s="3">
        <f t="shared" si="19"/>
        <v>44970</v>
      </c>
      <c r="R95" s="5">
        <f t="shared" si="20"/>
        <v>1.1236407137522701E-3</v>
      </c>
      <c r="S95" s="5">
        <f t="shared" si="20"/>
        <v>9.6458387531081957E-4</v>
      </c>
      <c r="T95" s="5">
        <f t="shared" si="20"/>
        <v>6.868003491684744E-4</v>
      </c>
      <c r="U95" s="5">
        <f t="shared" si="20"/>
        <v>0</v>
      </c>
      <c r="W95" s="3">
        <f t="shared" si="21"/>
        <v>44970</v>
      </c>
      <c r="X95">
        <f t="shared" si="31"/>
        <v>0.12469064805406659</v>
      </c>
      <c r="Y95">
        <f t="shared" si="32"/>
        <v>6.9770345587441024E-2</v>
      </c>
      <c r="Z95">
        <f t="shared" si="33"/>
        <v>5.4641668380743337E-2</v>
      </c>
      <c r="AA95">
        <f t="shared" si="34"/>
        <v>0.1335313926245226</v>
      </c>
      <c r="AC95">
        <f>X95/KCOR!X95</f>
        <v>9.3975224907159394</v>
      </c>
      <c r="AD95">
        <f>Y95/KCOR!Y95</f>
        <v>4.9436109900477705</v>
      </c>
      <c r="AE95">
        <f>Z95/KCOR!Z95</f>
        <v>1.2077528200071126</v>
      </c>
      <c r="AG95" s="3">
        <f t="shared" si="25"/>
        <v>44970</v>
      </c>
      <c r="AH95">
        <f t="shared" si="26"/>
        <v>1.0487795306787429</v>
      </c>
      <c r="AI95">
        <f t="shared" si="26"/>
        <v>1.0498752689526112</v>
      </c>
      <c r="AJ95">
        <f t="shared" si="26"/>
        <v>1.1084245392331289</v>
      </c>
      <c r="AL95" s="3">
        <f t="shared" si="27"/>
        <v>44970</v>
      </c>
      <c r="AM95">
        <f t="shared" si="35"/>
        <v>1.4169391824325748E-3</v>
      </c>
      <c r="AN95">
        <f t="shared" si="35"/>
        <v>7.9284483622092076E-4</v>
      </c>
      <c r="AO95">
        <f t="shared" si="35"/>
        <v>6.2092804978117427E-4</v>
      </c>
      <c r="AP95">
        <f t="shared" si="35"/>
        <v>1.5174021889150296E-3</v>
      </c>
    </row>
    <row r="96" spans="1:42" x14ac:dyDescent="0.25">
      <c r="A96" s="2">
        <v>44977</v>
      </c>
      <c r="B96" s="14">
        <v>187</v>
      </c>
      <c r="C96" s="14">
        <v>147</v>
      </c>
      <c r="D96" s="14">
        <v>417</v>
      </c>
      <c r="E96" s="14">
        <v>0</v>
      </c>
      <c r="F96" s="14">
        <v>149430</v>
      </c>
      <c r="G96" s="14">
        <v>162686</v>
      </c>
      <c r="H96" s="14">
        <v>560378</v>
      </c>
      <c r="I96" s="14">
        <v>35</v>
      </c>
      <c r="K96" s="3">
        <f t="shared" si="18"/>
        <v>44977</v>
      </c>
      <c r="L96" s="4">
        <f t="shared" si="17"/>
        <v>1.2514220705346986E-3</v>
      </c>
      <c r="M96" s="4">
        <f t="shared" si="17"/>
        <v>9.0358113175073454E-4</v>
      </c>
      <c r="N96" s="4">
        <f t="shared" si="17"/>
        <v>7.4414056226332944E-4</v>
      </c>
      <c r="O96" s="4">
        <f t="shared" si="17"/>
        <v>0</v>
      </c>
      <c r="Q96" s="3">
        <f t="shared" si="19"/>
        <v>44977</v>
      </c>
      <c r="R96" s="5">
        <f t="shared" si="20"/>
        <v>1.2522057530139864E-3</v>
      </c>
      <c r="S96" s="5">
        <f t="shared" si="20"/>
        <v>9.0398960726058189E-4</v>
      </c>
      <c r="T96" s="5">
        <f t="shared" si="20"/>
        <v>7.4441757228300715E-4</v>
      </c>
      <c r="U96" s="5">
        <f t="shared" si="20"/>
        <v>0</v>
      </c>
      <c r="W96" s="3">
        <f t="shared" si="21"/>
        <v>44977</v>
      </c>
      <c r="X96">
        <f t="shared" si="31"/>
        <v>0.12594285380708056</v>
      </c>
      <c r="Y96">
        <f t="shared" si="32"/>
        <v>7.0674335194701607E-2</v>
      </c>
      <c r="Z96">
        <f t="shared" si="33"/>
        <v>5.5386085953026347E-2</v>
      </c>
      <c r="AA96">
        <f t="shared" si="34"/>
        <v>0.1335313926245226</v>
      </c>
      <c r="AC96">
        <f>X96/KCOR!X96</f>
        <v>9.4020092398847659</v>
      </c>
      <c r="AD96">
        <f>Y96/KCOR!Y96</f>
        <v>4.9479619262467995</v>
      </c>
      <c r="AE96">
        <f>Z96/KCOR!Z96</f>
        <v>1.2092352750489916</v>
      </c>
      <c r="AG96" s="3">
        <f t="shared" si="25"/>
        <v>44977</v>
      </c>
      <c r="AH96">
        <f t="shared" si="26"/>
        <v>1.0492802595349071</v>
      </c>
      <c r="AI96">
        <f t="shared" si="26"/>
        <v>1.0507992778039037</v>
      </c>
      <c r="AJ96">
        <f t="shared" si="26"/>
        <v>1.1097850738719293</v>
      </c>
      <c r="AL96" s="3">
        <f t="shared" si="27"/>
        <v>44977</v>
      </c>
      <c r="AM96">
        <f t="shared" si="35"/>
        <v>1.4150882450233771E-3</v>
      </c>
      <c r="AN96">
        <f t="shared" si="35"/>
        <v>7.9409365387305179E-4</v>
      </c>
      <c r="AO96">
        <f t="shared" si="35"/>
        <v>6.2231557250591401E-4</v>
      </c>
      <c r="AP96">
        <f t="shared" si="35"/>
        <v>1.5003527261182315E-3</v>
      </c>
    </row>
    <row r="97" spans="1:42" x14ac:dyDescent="0.25">
      <c r="A97" s="2">
        <v>44984</v>
      </c>
      <c r="B97" s="14">
        <v>165</v>
      </c>
      <c r="C97" s="14">
        <v>139</v>
      </c>
      <c r="D97" s="14">
        <v>416</v>
      </c>
      <c r="E97" s="14">
        <v>0</v>
      </c>
      <c r="F97" s="14">
        <v>149243</v>
      </c>
      <c r="G97" s="14">
        <v>162539</v>
      </c>
      <c r="H97" s="14">
        <v>559961</v>
      </c>
      <c r="I97" s="14">
        <v>35</v>
      </c>
      <c r="K97" s="3">
        <f t="shared" si="18"/>
        <v>44984</v>
      </c>
      <c r="L97" s="4">
        <f t="shared" si="17"/>
        <v>1.1055794911654147E-3</v>
      </c>
      <c r="M97" s="4">
        <f t="shared" si="17"/>
        <v>8.5517937233525493E-4</v>
      </c>
      <c r="N97" s="4">
        <f t="shared" si="17"/>
        <v>7.4290888115422329E-4</v>
      </c>
      <c r="O97" s="4">
        <f t="shared" si="17"/>
        <v>0</v>
      </c>
      <c r="Q97" s="3">
        <f t="shared" si="19"/>
        <v>44984</v>
      </c>
      <c r="R97" s="5">
        <f t="shared" si="20"/>
        <v>1.1061910949970435E-3</v>
      </c>
      <c r="S97" s="5">
        <f t="shared" si="20"/>
        <v>8.5554524682177253E-4</v>
      </c>
      <c r="T97" s="5">
        <f t="shared" si="20"/>
        <v>7.431849747071334E-4</v>
      </c>
      <c r="U97" s="5">
        <f t="shared" si="20"/>
        <v>0</v>
      </c>
      <c r="W97" s="3">
        <f t="shared" si="21"/>
        <v>44984</v>
      </c>
      <c r="X97">
        <f t="shared" si="31"/>
        <v>0.12704904490207761</v>
      </c>
      <c r="Y97">
        <f t="shared" si="32"/>
        <v>7.1529880441523377E-2</v>
      </c>
      <c r="Z97">
        <f t="shared" si="33"/>
        <v>5.6129270927733482E-2</v>
      </c>
      <c r="AA97">
        <f t="shared" si="34"/>
        <v>0.1335313926245226</v>
      </c>
      <c r="AC97">
        <f>X97/KCOR!X97</f>
        <v>9.3936765162175515</v>
      </c>
      <c r="AD97">
        <f>Y97/KCOR!Y97</f>
        <v>4.9471948204630065</v>
      </c>
      <c r="AE97">
        <f>Z97/KCOR!Z97</f>
        <v>1.210673887848283</v>
      </c>
      <c r="AG97" s="3">
        <f t="shared" si="25"/>
        <v>44984</v>
      </c>
      <c r="AH97">
        <f t="shared" si="26"/>
        <v>1.0483503133681795</v>
      </c>
      <c r="AI97">
        <f t="shared" si="26"/>
        <v>1.0506363674550321</v>
      </c>
      <c r="AJ97">
        <f t="shared" si="26"/>
        <v>1.1111053719517798</v>
      </c>
      <c r="AL97" s="3">
        <f t="shared" si="27"/>
        <v>44984</v>
      </c>
      <c r="AM97">
        <f t="shared" si="35"/>
        <v>1.4116560544675289E-3</v>
      </c>
      <c r="AN97">
        <f t="shared" si="35"/>
        <v>7.9477644935025977E-4</v>
      </c>
      <c r="AO97">
        <f t="shared" si="35"/>
        <v>6.2365856586370531E-4</v>
      </c>
      <c r="AP97">
        <f t="shared" si="35"/>
        <v>1.4836821402724734E-3</v>
      </c>
    </row>
    <row r="98" spans="1:42" x14ac:dyDescent="0.25">
      <c r="A98" s="2">
        <v>44991</v>
      </c>
      <c r="B98" s="14">
        <v>178</v>
      </c>
      <c r="C98" s="14">
        <v>162</v>
      </c>
      <c r="D98" s="14">
        <v>400</v>
      </c>
      <c r="E98" s="14">
        <v>0</v>
      </c>
      <c r="F98" s="14">
        <v>149078</v>
      </c>
      <c r="G98" s="14">
        <v>162400</v>
      </c>
      <c r="H98" s="14">
        <v>559545</v>
      </c>
      <c r="I98" s="14">
        <v>35</v>
      </c>
      <c r="K98" s="3">
        <f t="shared" si="18"/>
        <v>44991</v>
      </c>
      <c r="L98" s="4">
        <f t="shared" si="17"/>
        <v>1.194005822455359E-3</v>
      </c>
      <c r="M98" s="4">
        <f t="shared" si="17"/>
        <v>9.9753694581280789E-4</v>
      </c>
      <c r="N98" s="4">
        <f t="shared" si="17"/>
        <v>7.1486654335218799E-4</v>
      </c>
      <c r="O98" s="4">
        <f t="shared" si="17"/>
        <v>0</v>
      </c>
      <c r="Q98" s="3">
        <f t="shared" si="19"/>
        <v>44991</v>
      </c>
      <c r="R98" s="5">
        <f t="shared" si="20"/>
        <v>1.1947192153273867E-3</v>
      </c>
      <c r="S98" s="5">
        <f t="shared" si="20"/>
        <v>9.9803481691605332E-4</v>
      </c>
      <c r="T98" s="5">
        <f t="shared" si="20"/>
        <v>7.151221822786504E-4</v>
      </c>
      <c r="U98" s="5">
        <f t="shared" si="20"/>
        <v>0</v>
      </c>
      <c r="W98" s="3">
        <f t="shared" si="21"/>
        <v>44991</v>
      </c>
      <c r="X98">
        <f t="shared" si="31"/>
        <v>0.12824376411740498</v>
      </c>
      <c r="Y98">
        <f t="shared" si="32"/>
        <v>7.2527915258439435E-2</v>
      </c>
      <c r="Z98">
        <f t="shared" si="33"/>
        <v>5.6844393110012131E-2</v>
      </c>
      <c r="AA98">
        <f t="shared" si="34"/>
        <v>0.1335313926245226</v>
      </c>
      <c r="AC98">
        <f>X98/KCOR!X98</f>
        <v>9.3970249220150954</v>
      </c>
      <c r="AD98">
        <f>Y98/KCOR!Y98</f>
        <v>4.9519477792786049</v>
      </c>
      <c r="AE98">
        <f>Z98/KCOR!Z98</f>
        <v>1.2111014705486138</v>
      </c>
      <c r="AG98" s="3">
        <f t="shared" si="25"/>
        <v>44991</v>
      </c>
      <c r="AH98">
        <f t="shared" si="26"/>
        <v>1.0487240011634831</v>
      </c>
      <c r="AI98">
        <f t="shared" si="26"/>
        <v>1.0516457538984421</v>
      </c>
      <c r="AJ98">
        <f t="shared" si="26"/>
        <v>1.1114977892988951</v>
      </c>
      <c r="AL98" s="3">
        <f t="shared" si="27"/>
        <v>44991</v>
      </c>
      <c r="AM98">
        <f t="shared" si="35"/>
        <v>1.4092721331582965E-3</v>
      </c>
      <c r="AN98">
        <f t="shared" si="35"/>
        <v>7.9701005778504879E-4</v>
      </c>
      <c r="AO98">
        <f t="shared" si="35"/>
        <v>6.2466366054958391E-4</v>
      </c>
      <c r="AP98">
        <f t="shared" si="35"/>
        <v>1.4673779409288198E-3</v>
      </c>
    </row>
    <row r="99" spans="1:42" x14ac:dyDescent="0.25">
      <c r="A99" s="2">
        <v>44998</v>
      </c>
      <c r="B99" s="14">
        <v>187</v>
      </c>
      <c r="C99" s="14">
        <v>136</v>
      </c>
      <c r="D99" s="14">
        <v>386</v>
      </c>
      <c r="E99" s="14">
        <v>0</v>
      </c>
      <c r="F99" s="14">
        <v>148900</v>
      </c>
      <c r="G99" s="14">
        <v>162238</v>
      </c>
      <c r="H99" s="14">
        <v>559145</v>
      </c>
      <c r="I99" s="14">
        <v>35</v>
      </c>
      <c r="K99" s="3">
        <f t="shared" si="18"/>
        <v>44998</v>
      </c>
      <c r="L99" s="4">
        <f t="shared" si="17"/>
        <v>1.2558764271323037E-3</v>
      </c>
      <c r="M99" s="4">
        <f t="shared" si="17"/>
        <v>8.3827463356303707E-4</v>
      </c>
      <c r="N99" s="4">
        <f t="shared" si="17"/>
        <v>6.9033971510073415E-4</v>
      </c>
      <c r="O99" s="4">
        <f t="shared" si="17"/>
        <v>0</v>
      </c>
      <c r="Q99" s="3">
        <f t="shared" si="19"/>
        <v>44998</v>
      </c>
      <c r="R99" s="5">
        <f t="shared" si="20"/>
        <v>1.2566657008217848E-3</v>
      </c>
      <c r="S99" s="5">
        <f t="shared" si="20"/>
        <v>8.3862618222025666E-4</v>
      </c>
      <c r="T99" s="5">
        <f t="shared" si="20"/>
        <v>6.9057810928343664E-4</v>
      </c>
      <c r="U99" s="5">
        <f t="shared" si="20"/>
        <v>0</v>
      </c>
      <c r="W99" s="3">
        <f t="shared" si="21"/>
        <v>44998</v>
      </c>
      <c r="X99">
        <f t="shared" si="31"/>
        <v>0.12950042981822676</v>
      </c>
      <c r="Y99">
        <f t="shared" si="32"/>
        <v>7.3366541440659697E-2</v>
      </c>
      <c r="Z99">
        <f t="shared" si="33"/>
        <v>5.7534971219295565E-2</v>
      </c>
      <c r="AA99">
        <f t="shared" si="34"/>
        <v>0.1335313926245226</v>
      </c>
      <c r="AC99">
        <f>X99/KCOR!X99</f>
        <v>9.4029087485286915</v>
      </c>
      <c r="AD99">
        <f>Y99/KCOR!Y99</f>
        <v>4.9569951212211469</v>
      </c>
      <c r="AE99">
        <f>Z99/KCOR!Z99</f>
        <v>1.2116740698143451</v>
      </c>
      <c r="AG99" s="3">
        <f t="shared" si="25"/>
        <v>44998</v>
      </c>
      <c r="AH99">
        <f t="shared" si="26"/>
        <v>1.0493806462330342</v>
      </c>
      <c r="AI99">
        <f t="shared" si="26"/>
        <v>1.0527176585224285</v>
      </c>
      <c r="AJ99">
        <f t="shared" si="26"/>
        <v>1.1120232967262176</v>
      </c>
      <c r="AL99" s="3">
        <f t="shared" si="27"/>
        <v>44998</v>
      </c>
      <c r="AM99">
        <f t="shared" si="35"/>
        <v>1.4076133675894214E-3</v>
      </c>
      <c r="AN99">
        <f t="shared" si="35"/>
        <v>7.9746240696369232E-4</v>
      </c>
      <c r="AO99">
        <f t="shared" si="35"/>
        <v>6.2538012194886488E-4</v>
      </c>
      <c r="AP99">
        <f t="shared" si="35"/>
        <v>1.4514281807013326E-3</v>
      </c>
    </row>
    <row r="100" spans="1:42" x14ac:dyDescent="0.25">
      <c r="A100" s="2">
        <v>45005</v>
      </c>
      <c r="B100" s="14">
        <v>157</v>
      </c>
      <c r="C100" s="14">
        <v>134</v>
      </c>
      <c r="D100" s="14">
        <v>395</v>
      </c>
      <c r="E100" s="14">
        <v>0</v>
      </c>
      <c r="F100" s="14">
        <v>148713</v>
      </c>
      <c r="G100" s="14">
        <v>162102</v>
      </c>
      <c r="H100" s="14">
        <v>558759</v>
      </c>
      <c r="I100" s="14">
        <v>35</v>
      </c>
      <c r="K100" s="3">
        <f t="shared" si="18"/>
        <v>45005</v>
      </c>
      <c r="L100" s="4">
        <f t="shared" si="17"/>
        <v>1.055724785324753E-3</v>
      </c>
      <c r="M100" s="4">
        <f t="shared" si="17"/>
        <v>8.2664001677955855E-4</v>
      </c>
      <c r="N100" s="4">
        <f t="shared" si="17"/>
        <v>7.0692373635145023E-4</v>
      </c>
      <c r="O100" s="4">
        <f t="shared" si="17"/>
        <v>0</v>
      </c>
      <c r="Q100" s="3">
        <f t="shared" si="19"/>
        <v>45005</v>
      </c>
      <c r="R100" s="5">
        <f t="shared" si="20"/>
        <v>1.0562824552678306E-3</v>
      </c>
      <c r="S100" s="5">
        <f t="shared" si="20"/>
        <v>8.2698187204538335E-4</v>
      </c>
      <c r="T100" s="5">
        <f t="shared" si="20"/>
        <v>7.0717372475811644E-4</v>
      </c>
      <c r="U100" s="5">
        <f t="shared" si="20"/>
        <v>0</v>
      </c>
      <c r="W100" s="3">
        <f t="shared" si="21"/>
        <v>45005</v>
      </c>
      <c r="X100">
        <f t="shared" si="31"/>
        <v>0.13055671227349461</v>
      </c>
      <c r="Y100">
        <f t="shared" si="32"/>
        <v>7.4193523312705081E-2</v>
      </c>
      <c r="Z100">
        <f t="shared" si="33"/>
        <v>5.8242144944053678E-2</v>
      </c>
      <c r="AA100">
        <f t="shared" si="34"/>
        <v>0.1335313926245226</v>
      </c>
      <c r="AC100">
        <f>X100/KCOR!X100</f>
        <v>9.3938162965177963</v>
      </c>
      <c r="AD100">
        <f>Y100/KCOR!Y100</f>
        <v>4.9538117647925528</v>
      </c>
      <c r="AE100">
        <f>Z100/KCOR!Z100</f>
        <v>1.2126492999680702</v>
      </c>
      <c r="AG100" s="3">
        <f t="shared" si="25"/>
        <v>45005</v>
      </c>
      <c r="AH100">
        <f t="shared" si="26"/>
        <v>1.0483659130879817</v>
      </c>
      <c r="AI100">
        <f t="shared" si="26"/>
        <v>1.0520416087293984</v>
      </c>
      <c r="AJ100">
        <f t="shared" si="26"/>
        <v>1.112918321780916</v>
      </c>
      <c r="AL100" s="3">
        <f t="shared" si="27"/>
        <v>45005</v>
      </c>
      <c r="AM100">
        <f t="shared" si="35"/>
        <v>1.4038356158440281E-3</v>
      </c>
      <c r="AN100">
        <f t="shared" si="35"/>
        <v>7.9777982056672132E-4</v>
      </c>
      <c r="AO100">
        <f t="shared" si="35"/>
        <v>6.2625962305434065E-4</v>
      </c>
      <c r="AP100">
        <f t="shared" si="35"/>
        <v>1.4358214260701354E-3</v>
      </c>
    </row>
    <row r="101" spans="1:42" x14ac:dyDescent="0.25">
      <c r="A101" s="2">
        <v>45012</v>
      </c>
      <c r="B101" s="14">
        <v>160</v>
      </c>
      <c r="C101" s="14">
        <v>128</v>
      </c>
      <c r="D101" s="14">
        <v>390</v>
      </c>
      <c r="E101" s="14">
        <v>0</v>
      </c>
      <c r="F101" s="14">
        <v>148556</v>
      </c>
      <c r="G101" s="14">
        <v>161968</v>
      </c>
      <c r="H101" s="14">
        <v>558364</v>
      </c>
      <c r="I101" s="14">
        <v>35</v>
      </c>
      <c r="K101" s="3">
        <f t="shared" si="18"/>
        <v>45012</v>
      </c>
      <c r="L101" s="4">
        <f t="shared" si="17"/>
        <v>1.0770349228573736E-3</v>
      </c>
      <c r="M101" s="4">
        <f t="shared" si="17"/>
        <v>7.9027956139484344E-4</v>
      </c>
      <c r="N101" s="4">
        <f t="shared" si="17"/>
        <v>6.9846909901068123E-4</v>
      </c>
      <c r="O101" s="4">
        <f t="shared" si="17"/>
        <v>0</v>
      </c>
      <c r="Q101" s="3">
        <f t="shared" si="19"/>
        <v>45012</v>
      </c>
      <c r="R101" s="5">
        <f t="shared" si="20"/>
        <v>1.0776153417616184E-3</v>
      </c>
      <c r="S101" s="5">
        <f t="shared" si="20"/>
        <v>7.9059199690590331E-4</v>
      </c>
      <c r="T101" s="5">
        <f t="shared" si="20"/>
        <v>6.9871314219622593E-4</v>
      </c>
      <c r="U101" s="5">
        <f t="shared" si="20"/>
        <v>0</v>
      </c>
      <c r="W101" s="3">
        <f t="shared" si="21"/>
        <v>45012</v>
      </c>
      <c r="X101">
        <f t="shared" si="31"/>
        <v>0.13163432761525623</v>
      </c>
      <c r="Y101">
        <f t="shared" si="32"/>
        <v>7.498411530961098E-2</v>
      </c>
      <c r="Z101">
        <f t="shared" si="33"/>
        <v>5.8940858086249902E-2</v>
      </c>
      <c r="AA101">
        <f t="shared" si="34"/>
        <v>0.1335313926245226</v>
      </c>
      <c r="AC101">
        <f>X101/KCOR!X101</f>
        <v>9.3879266713973593</v>
      </c>
      <c r="AD101">
        <f>Y101/KCOR!Y101</f>
        <v>4.9580472121330086</v>
      </c>
      <c r="AE101">
        <f>Z101/KCOR!Z101</f>
        <v>1.2132927600848131</v>
      </c>
      <c r="AG101" s="3">
        <f t="shared" si="25"/>
        <v>45012</v>
      </c>
      <c r="AH101">
        <f t="shared" si="26"/>
        <v>1.0477086208840218</v>
      </c>
      <c r="AI101">
        <f t="shared" si="26"/>
        <v>1.0529410911977091</v>
      </c>
      <c r="AJ101">
        <f t="shared" si="26"/>
        <v>1.1135088623051033</v>
      </c>
      <c r="AL101" s="3">
        <f t="shared" si="27"/>
        <v>45012</v>
      </c>
      <c r="AM101">
        <f t="shared" si="35"/>
        <v>1.4003651873963428E-3</v>
      </c>
      <c r="AN101">
        <f t="shared" si="35"/>
        <v>7.9770335435756367E-4</v>
      </c>
      <c r="AO101">
        <f t="shared" si="35"/>
        <v>6.2703040517287127E-4</v>
      </c>
      <c r="AP101">
        <f t="shared" si="35"/>
        <v>1.4205467300481129E-3</v>
      </c>
    </row>
    <row r="102" spans="1:42" x14ac:dyDescent="0.25">
      <c r="A102" s="2">
        <v>45019</v>
      </c>
      <c r="B102" s="14">
        <v>145</v>
      </c>
      <c r="C102" s="14">
        <v>139</v>
      </c>
      <c r="D102" s="14">
        <v>372</v>
      </c>
      <c r="E102" s="14">
        <v>0</v>
      </c>
      <c r="F102" s="14">
        <v>148396</v>
      </c>
      <c r="G102" s="14">
        <v>161840</v>
      </c>
      <c r="H102" s="14">
        <v>557974</v>
      </c>
      <c r="I102" s="14">
        <v>35</v>
      </c>
      <c r="K102" s="3">
        <f t="shared" si="18"/>
        <v>45019</v>
      </c>
      <c r="L102" s="4">
        <f t="shared" si="17"/>
        <v>9.7711528612631077E-4</v>
      </c>
      <c r="M102" s="4">
        <f t="shared" si="17"/>
        <v>8.5887296094908549E-4</v>
      </c>
      <c r="N102" s="4">
        <f t="shared" si="17"/>
        <v>6.6669773143551497E-4</v>
      </c>
      <c r="O102" s="4">
        <f t="shared" si="17"/>
        <v>0</v>
      </c>
      <c r="Q102" s="3">
        <f t="shared" si="19"/>
        <v>45019</v>
      </c>
      <c r="R102" s="5">
        <f t="shared" si="20"/>
        <v>9.7759297446391039E-4</v>
      </c>
      <c r="S102" s="5">
        <f t="shared" si="20"/>
        <v>8.5924200365296397E-4</v>
      </c>
      <c r="T102" s="5">
        <f t="shared" si="20"/>
        <v>6.6692007319666985E-4</v>
      </c>
      <c r="U102" s="5">
        <f t="shared" si="20"/>
        <v>0</v>
      </c>
      <c r="W102" s="3">
        <f t="shared" si="21"/>
        <v>45019</v>
      </c>
      <c r="X102">
        <f t="shared" si="31"/>
        <v>0.13261192058972013</v>
      </c>
      <c r="Y102">
        <f t="shared" si="32"/>
        <v>7.5843357313263943E-2</v>
      </c>
      <c r="Z102">
        <f t="shared" si="33"/>
        <v>5.9607778159446574E-2</v>
      </c>
      <c r="AA102">
        <f t="shared" si="34"/>
        <v>0.1335313926245226</v>
      </c>
      <c r="AC102">
        <f>X102/KCOR!X102</f>
        <v>9.377871475224774</v>
      </c>
      <c r="AD102">
        <f>Y102/KCOR!Y102</f>
        <v>4.9634151402254503</v>
      </c>
      <c r="AE102">
        <f>Z102/KCOR!Z102</f>
        <v>1.2142577964067691</v>
      </c>
      <c r="AG102" s="3">
        <f t="shared" si="25"/>
        <v>45019</v>
      </c>
      <c r="AH102">
        <f t="shared" si="26"/>
        <v>1.0465864438492569</v>
      </c>
      <c r="AI102">
        <f t="shared" si="26"/>
        <v>1.0540810787414532</v>
      </c>
      <c r="AJ102">
        <f t="shared" si="26"/>
        <v>1.1143945318914521</v>
      </c>
      <c r="AL102" s="3">
        <f t="shared" si="27"/>
        <v>45019</v>
      </c>
      <c r="AM102">
        <f t="shared" si="35"/>
        <v>1.3959149535760014E-3</v>
      </c>
      <c r="AN102">
        <f t="shared" si="35"/>
        <v>7.9835112961330467E-4</v>
      </c>
      <c r="AO102">
        <f t="shared" si="35"/>
        <v>6.274502964152271E-4</v>
      </c>
      <c r="AP102">
        <f t="shared" si="35"/>
        <v>1.4055936065739221E-3</v>
      </c>
    </row>
    <row r="103" spans="1:42" x14ac:dyDescent="0.25">
      <c r="A103" s="2">
        <v>45026</v>
      </c>
      <c r="B103" s="14">
        <v>161</v>
      </c>
      <c r="C103" s="14">
        <v>151</v>
      </c>
      <c r="D103" s="14">
        <v>379</v>
      </c>
      <c r="E103" s="14">
        <v>0</v>
      </c>
      <c r="F103" s="14">
        <v>148251</v>
      </c>
      <c r="G103" s="14">
        <v>161701</v>
      </c>
      <c r="H103" s="14">
        <v>557602</v>
      </c>
      <c r="I103" s="14">
        <v>35</v>
      </c>
      <c r="K103" s="3">
        <f t="shared" si="18"/>
        <v>45026</v>
      </c>
      <c r="L103" s="4">
        <f t="shared" si="17"/>
        <v>1.0859960472442006E-3</v>
      </c>
      <c r="M103" s="4">
        <f t="shared" si="17"/>
        <v>9.3382230165552473E-4</v>
      </c>
      <c r="N103" s="4">
        <f t="shared" si="17"/>
        <v>6.796962708168192E-4</v>
      </c>
      <c r="O103" s="4">
        <f t="shared" si="17"/>
        <v>0</v>
      </c>
      <c r="Q103" s="3">
        <f t="shared" si="19"/>
        <v>45026</v>
      </c>
      <c r="R103" s="5">
        <f t="shared" si="20"/>
        <v>1.0865861682362882E-3</v>
      </c>
      <c r="S103" s="5">
        <f t="shared" si="20"/>
        <v>9.3425858532980479E-4</v>
      </c>
      <c r="T103" s="5">
        <f t="shared" si="20"/>
        <v>6.7992736905071846E-4</v>
      </c>
      <c r="U103" s="5">
        <f t="shared" si="20"/>
        <v>0</v>
      </c>
      <c r="W103" s="3">
        <f t="shared" si="21"/>
        <v>45026</v>
      </c>
      <c r="X103">
        <f t="shared" si="31"/>
        <v>0.13369850675795641</v>
      </c>
      <c r="Y103">
        <f t="shared" si="32"/>
        <v>7.6777615898593748E-2</v>
      </c>
      <c r="Z103">
        <f t="shared" si="33"/>
        <v>6.0287705528497292E-2</v>
      </c>
      <c r="AA103">
        <f t="shared" si="34"/>
        <v>0.1335313926245226</v>
      </c>
      <c r="AC103">
        <f>X103/KCOR!X103</f>
        <v>9.3754037061795863</v>
      </c>
      <c r="AD103">
        <f>Y103/KCOR!Y103</f>
        <v>4.96548712293154</v>
      </c>
      <c r="AE103">
        <f>Z103/KCOR!Z103</f>
        <v>1.2146530513703568</v>
      </c>
      <c r="AG103" s="3">
        <f t="shared" si="25"/>
        <v>45026</v>
      </c>
      <c r="AH103">
        <f t="shared" si="26"/>
        <v>1.0463110366168091</v>
      </c>
      <c r="AI103">
        <f t="shared" si="26"/>
        <v>1.0545211059614752</v>
      </c>
      <c r="AJ103">
        <f t="shared" si="26"/>
        <v>1.1147572802068662</v>
      </c>
      <c r="AL103" s="3">
        <f t="shared" si="27"/>
        <v>45026</v>
      </c>
      <c r="AM103">
        <f t="shared" si="35"/>
        <v>1.3926927787287127E-3</v>
      </c>
      <c r="AN103">
        <f t="shared" si="35"/>
        <v>7.9976683227701818E-4</v>
      </c>
      <c r="AO103">
        <f t="shared" si="35"/>
        <v>6.2799693258851349E-4</v>
      </c>
      <c r="AP103">
        <f t="shared" si="35"/>
        <v>1.3909520065054437E-3</v>
      </c>
    </row>
    <row r="104" spans="1:42" x14ac:dyDescent="0.25">
      <c r="A104" s="2">
        <v>45033</v>
      </c>
      <c r="B104" s="14">
        <v>158</v>
      </c>
      <c r="C104" s="14">
        <v>145</v>
      </c>
      <c r="D104" s="14">
        <v>370</v>
      </c>
      <c r="E104" s="14">
        <v>0</v>
      </c>
      <c r="F104" s="14">
        <v>148090</v>
      </c>
      <c r="G104" s="14">
        <v>161550</v>
      </c>
      <c r="H104" s="14">
        <v>557223</v>
      </c>
      <c r="I104" s="14">
        <v>35</v>
      </c>
      <c r="K104" s="3">
        <f t="shared" si="18"/>
        <v>45033</v>
      </c>
      <c r="L104" s="4">
        <f t="shared" si="17"/>
        <v>1.0669187656155042E-3</v>
      </c>
      <c r="M104" s="4">
        <f t="shared" si="17"/>
        <v>8.97554936552151E-4</v>
      </c>
      <c r="N104" s="4">
        <f t="shared" si="17"/>
        <v>6.6400704924240387E-4</v>
      </c>
      <c r="O104" s="4">
        <f t="shared" si="17"/>
        <v>0</v>
      </c>
      <c r="Q104" s="3">
        <f t="shared" si="19"/>
        <v>45033</v>
      </c>
      <c r="R104" s="5">
        <f t="shared" si="20"/>
        <v>1.0674883285960266E-3</v>
      </c>
      <c r="S104" s="5">
        <f t="shared" si="20"/>
        <v>8.9795798017149704E-4</v>
      </c>
      <c r="T104" s="5">
        <f t="shared" si="20"/>
        <v>6.642275995598463E-4</v>
      </c>
      <c r="U104" s="5">
        <f t="shared" si="20"/>
        <v>0</v>
      </c>
      <c r="W104" s="3">
        <f t="shared" si="21"/>
        <v>45033</v>
      </c>
      <c r="X104">
        <f t="shared" si="31"/>
        <v>0.13476599508655243</v>
      </c>
      <c r="Y104">
        <f t="shared" si="32"/>
        <v>7.7675573878765239E-2</v>
      </c>
      <c r="Z104">
        <f t="shared" si="33"/>
        <v>6.0951933128057141E-2</v>
      </c>
      <c r="AA104">
        <f t="shared" si="34"/>
        <v>0.1335313926245226</v>
      </c>
      <c r="AC104">
        <f>X104/KCOR!X104</f>
        <v>9.3728098369475799</v>
      </c>
      <c r="AD104">
        <f>Y104/KCOR!Y104</f>
        <v>4.9690216722925227</v>
      </c>
      <c r="AE104">
        <f>Z104/KCOR!Z104</f>
        <v>1.2153301820600932</v>
      </c>
      <c r="AG104" s="3">
        <f t="shared" si="25"/>
        <v>45033</v>
      </c>
      <c r="AH104">
        <f t="shared" si="26"/>
        <v>1.0460215563885389</v>
      </c>
      <c r="AI104">
        <f t="shared" si="26"/>
        <v>1.0552717386403931</v>
      </c>
      <c r="AJ104">
        <f t="shared" si="26"/>
        <v>1.1153787221611622</v>
      </c>
      <c r="AL104" s="3">
        <f t="shared" si="27"/>
        <v>45033</v>
      </c>
      <c r="AM104">
        <f t="shared" si="35"/>
        <v>1.3893401555314683E-3</v>
      </c>
      <c r="AN104">
        <f t="shared" si="35"/>
        <v>8.0077911215221899E-4</v>
      </c>
      <c r="AO104">
        <f t="shared" si="35"/>
        <v>6.2837044461914581E-4</v>
      </c>
      <c r="AP104">
        <f t="shared" si="35"/>
        <v>1.3766122950981711E-3</v>
      </c>
    </row>
    <row r="105" spans="1:42" x14ac:dyDescent="0.25">
      <c r="A105" s="2">
        <v>45040</v>
      </c>
      <c r="B105" s="14">
        <v>140</v>
      </c>
      <c r="C105" s="14">
        <v>144</v>
      </c>
      <c r="D105" s="14">
        <v>383</v>
      </c>
      <c r="E105" s="14">
        <v>0</v>
      </c>
      <c r="F105" s="14">
        <v>147932</v>
      </c>
      <c r="G105" s="14">
        <v>161405</v>
      </c>
      <c r="H105" s="14">
        <v>556853</v>
      </c>
      <c r="I105" s="14">
        <v>35</v>
      </c>
      <c r="K105" s="3">
        <f t="shared" si="18"/>
        <v>45040</v>
      </c>
      <c r="L105" s="4">
        <f t="shared" si="17"/>
        <v>9.4638076954276288E-4</v>
      </c>
      <c r="M105" s="4">
        <f t="shared" si="17"/>
        <v>8.921656702084818E-4</v>
      </c>
      <c r="N105" s="4">
        <f t="shared" si="17"/>
        <v>6.877937265310594E-4</v>
      </c>
      <c r="O105" s="4">
        <f t="shared" si="17"/>
        <v>0</v>
      </c>
      <c r="Q105" s="3">
        <f t="shared" si="19"/>
        <v>45040</v>
      </c>
      <c r="R105" s="5">
        <f t="shared" si="20"/>
        <v>9.4682887056169991E-4</v>
      </c>
      <c r="S105" s="5">
        <f t="shared" si="20"/>
        <v>8.9256388686776659E-4</v>
      </c>
      <c r="T105" s="5">
        <f t="shared" si="20"/>
        <v>6.8803036514810301E-4</v>
      </c>
      <c r="U105" s="5">
        <f t="shared" si="20"/>
        <v>0</v>
      </c>
      <c r="W105" s="3">
        <f t="shared" si="21"/>
        <v>45040</v>
      </c>
      <c r="X105">
        <f t="shared" si="31"/>
        <v>0.13571282395711412</v>
      </c>
      <c r="Y105">
        <f t="shared" si="32"/>
        <v>7.8568137765633012E-2</v>
      </c>
      <c r="Z105">
        <f t="shared" si="33"/>
        <v>6.1639963493205246E-2</v>
      </c>
      <c r="AA105">
        <f t="shared" si="34"/>
        <v>0.1335313926245226</v>
      </c>
      <c r="AC105">
        <f>X105/KCOR!X105</f>
        <v>9.3661444847127964</v>
      </c>
      <c r="AD105">
        <f>Y105/KCOR!Y105</f>
        <v>4.9749227102755258</v>
      </c>
      <c r="AE105">
        <f>Z105/KCOR!Z105</f>
        <v>1.2166791585386272</v>
      </c>
      <c r="AG105" s="3">
        <f t="shared" si="25"/>
        <v>45040</v>
      </c>
      <c r="AH105">
        <f t="shared" si="26"/>
        <v>1.0452776917161735</v>
      </c>
      <c r="AI105">
        <f t="shared" si="26"/>
        <v>1.0565249427966217</v>
      </c>
      <c r="AJ105">
        <f t="shared" si="26"/>
        <v>1.1166167558108344</v>
      </c>
      <c r="AL105" s="3">
        <f t="shared" si="27"/>
        <v>45040</v>
      </c>
      <c r="AM105">
        <f t="shared" ref="AM105:AP120" si="36">X105/(ROW()-ROW(AL$8)+1)</f>
        <v>1.3848247342562665E-3</v>
      </c>
      <c r="AN105">
        <f t="shared" si="36"/>
        <v>8.0171569148605119E-4</v>
      </c>
      <c r="AO105">
        <f t="shared" si="36"/>
        <v>6.2897921931842084E-4</v>
      </c>
      <c r="AP105">
        <f t="shared" si="36"/>
        <v>1.3625652308624754E-3</v>
      </c>
    </row>
    <row r="106" spans="1:42" x14ac:dyDescent="0.25">
      <c r="A106" s="2">
        <v>45047</v>
      </c>
      <c r="B106" s="14">
        <v>151</v>
      </c>
      <c r="C106" s="14">
        <v>125</v>
      </c>
      <c r="D106" s="14">
        <v>343</v>
      </c>
      <c r="E106" s="14">
        <v>1</v>
      </c>
      <c r="F106" s="14">
        <v>147792</v>
      </c>
      <c r="G106" s="14">
        <v>161261</v>
      </c>
      <c r="H106" s="14">
        <v>556470</v>
      </c>
      <c r="I106" s="14">
        <v>35</v>
      </c>
      <c r="K106" s="3">
        <f t="shared" si="18"/>
        <v>45047</v>
      </c>
      <c r="L106" s="4">
        <f t="shared" si="17"/>
        <v>1.0217061816607123E-3</v>
      </c>
      <c r="M106" s="4">
        <f t="shared" si="17"/>
        <v>7.7514092061936862E-4</v>
      </c>
      <c r="N106" s="4">
        <f t="shared" si="17"/>
        <v>6.1638542958290657E-4</v>
      </c>
      <c r="O106" s="4">
        <f t="shared" si="17"/>
        <v>2.8571428571428571E-2</v>
      </c>
      <c r="Q106" s="3">
        <f t="shared" si="19"/>
        <v>45047</v>
      </c>
      <c r="R106" s="5">
        <f t="shared" si="20"/>
        <v>1.0222284792083035E-3</v>
      </c>
      <c r="S106" s="5">
        <f t="shared" si="20"/>
        <v>7.7544149767919872E-4</v>
      </c>
      <c r="T106" s="5">
        <f t="shared" si="20"/>
        <v>6.1657547317918253E-4</v>
      </c>
      <c r="U106" s="5">
        <f t="shared" si="20"/>
        <v>2.8987536873252298E-2</v>
      </c>
      <c r="W106" s="3">
        <f t="shared" si="21"/>
        <v>45047</v>
      </c>
      <c r="X106">
        <f t="shared" si="31"/>
        <v>0.13673505243632242</v>
      </c>
      <c r="Y106">
        <f t="shared" si="32"/>
        <v>7.9343579263312217E-2</v>
      </c>
      <c r="Z106">
        <f t="shared" si="33"/>
        <v>6.2256538966384431E-2</v>
      </c>
      <c r="AA106">
        <f t="shared" si="34"/>
        <v>0.16251892949777491</v>
      </c>
      <c r="AC106">
        <f>X106/KCOR!X106</f>
        <v>9.3567856354957062</v>
      </c>
      <c r="AD106">
        <f>Y106/KCOR!Y106</f>
        <v>4.9744869950169104</v>
      </c>
      <c r="AE106">
        <f>Z106/KCOR!Z106</f>
        <v>1.2169660740233517</v>
      </c>
      <c r="AG106" s="3">
        <f t="shared" si="25"/>
        <v>45047</v>
      </c>
      <c r="AH106">
        <f t="shared" si="26"/>
        <v>1.0442332281887607</v>
      </c>
      <c r="AI106">
        <f t="shared" si="26"/>
        <v>1.0564324098940032</v>
      </c>
      <c r="AJ106">
        <f t="shared" si="26"/>
        <v>1.1168800747273266</v>
      </c>
      <c r="AL106" s="3">
        <f t="shared" si="27"/>
        <v>45047</v>
      </c>
      <c r="AM106">
        <f t="shared" si="36"/>
        <v>1.3811621458214385E-3</v>
      </c>
      <c r="AN106">
        <f t="shared" si="36"/>
        <v>8.0145029558901224E-4</v>
      </c>
      <c r="AO106">
        <f t="shared" si="36"/>
        <v>6.2885392895337805E-4</v>
      </c>
      <c r="AP106">
        <f t="shared" si="36"/>
        <v>1.6416053484623729E-3</v>
      </c>
    </row>
    <row r="107" spans="1:42" x14ac:dyDescent="0.25">
      <c r="A107" s="2">
        <v>45054</v>
      </c>
      <c r="B107" s="14">
        <v>133</v>
      </c>
      <c r="C107" s="14">
        <v>128</v>
      </c>
      <c r="D107" s="14">
        <v>360</v>
      </c>
      <c r="E107" s="14">
        <v>0</v>
      </c>
      <c r="F107" s="14">
        <v>147641</v>
      </c>
      <c r="G107" s="14">
        <v>161136</v>
      </c>
      <c r="H107" s="14">
        <v>556127</v>
      </c>
      <c r="I107" s="14">
        <v>34</v>
      </c>
      <c r="K107" s="3">
        <f t="shared" si="18"/>
        <v>45054</v>
      </c>
      <c r="L107" s="4">
        <f t="shared" si="17"/>
        <v>9.0083377923476544E-4</v>
      </c>
      <c r="M107" s="4">
        <f t="shared" si="17"/>
        <v>7.9436004368980235E-4</v>
      </c>
      <c r="N107" s="4">
        <f t="shared" si="17"/>
        <v>6.4733415209115906E-4</v>
      </c>
      <c r="O107" s="4">
        <f t="shared" si="17"/>
        <v>0</v>
      </c>
      <c r="Q107" s="3">
        <f t="shared" si="19"/>
        <v>45054</v>
      </c>
      <c r="R107" s="5">
        <f t="shared" si="20"/>
        <v>9.0123977382442226E-4</v>
      </c>
      <c r="S107" s="5">
        <f t="shared" si="20"/>
        <v>7.9467571481141709E-4</v>
      </c>
      <c r="T107" s="5">
        <f t="shared" si="20"/>
        <v>6.4754376330728488E-4</v>
      </c>
      <c r="U107" s="5">
        <f t="shared" si="20"/>
        <v>0</v>
      </c>
      <c r="W107" s="3">
        <f t="shared" si="21"/>
        <v>45054</v>
      </c>
      <c r="X107">
        <f t="shared" si="31"/>
        <v>0.13763629221014684</v>
      </c>
      <c r="Y107">
        <f t="shared" si="32"/>
        <v>8.013825497812363E-2</v>
      </c>
      <c r="Z107">
        <f t="shared" si="33"/>
        <v>6.290408272969171E-2</v>
      </c>
      <c r="AA107">
        <f t="shared" si="34"/>
        <v>0.16251892949777491</v>
      </c>
      <c r="AC107">
        <f>X107/KCOR!X107</f>
        <v>9.3488937975898221</v>
      </c>
      <c r="AD107">
        <f>Y107/KCOR!Y107</f>
        <v>4.976492429337096</v>
      </c>
      <c r="AE107">
        <f>Z107/KCOR!Z107</f>
        <v>1.2178534248387267</v>
      </c>
      <c r="AG107" s="3">
        <f t="shared" si="25"/>
        <v>45054</v>
      </c>
      <c r="AH107">
        <f t="shared" si="26"/>
        <v>1.0433524856246112</v>
      </c>
      <c r="AI107">
        <f t="shared" si="26"/>
        <v>1.0568583042251936</v>
      </c>
      <c r="AJ107">
        <f t="shared" si="26"/>
        <v>1.1176944478361093</v>
      </c>
      <c r="AL107" s="3">
        <f t="shared" si="27"/>
        <v>45054</v>
      </c>
      <c r="AM107">
        <f t="shared" si="36"/>
        <v>1.3763629221014684E-3</v>
      </c>
      <c r="AN107">
        <f t="shared" si="36"/>
        <v>8.0138254978123628E-4</v>
      </c>
      <c r="AO107">
        <f t="shared" si="36"/>
        <v>6.2904082729691715E-4</v>
      </c>
      <c r="AP107">
        <f t="shared" si="36"/>
        <v>1.625189294977749E-3</v>
      </c>
    </row>
    <row r="108" spans="1:42" x14ac:dyDescent="0.25">
      <c r="A108" s="2">
        <v>45061</v>
      </c>
      <c r="B108" s="14">
        <v>143</v>
      </c>
      <c r="C108" s="14">
        <v>144</v>
      </c>
      <c r="D108" s="14">
        <v>370</v>
      </c>
      <c r="E108" s="14">
        <v>0</v>
      </c>
      <c r="F108" s="14">
        <v>147508</v>
      </c>
      <c r="G108" s="14">
        <v>161008</v>
      </c>
      <c r="H108" s="14">
        <v>555767</v>
      </c>
      <c r="I108" s="14">
        <v>34</v>
      </c>
      <c r="K108" s="3">
        <f t="shared" si="18"/>
        <v>45061</v>
      </c>
      <c r="L108" s="4">
        <f t="shared" si="17"/>
        <v>9.694389456843019E-4</v>
      </c>
      <c r="M108" s="4">
        <f t="shared" si="17"/>
        <v>8.9436549736659045E-4</v>
      </c>
      <c r="N108" s="4">
        <f t="shared" si="17"/>
        <v>6.6574661683763158E-4</v>
      </c>
      <c r="O108" s="4">
        <f t="shared" si="17"/>
        <v>0</v>
      </c>
      <c r="Q108" s="3">
        <f t="shared" si="19"/>
        <v>45061</v>
      </c>
      <c r="R108" s="5">
        <f t="shared" si="20"/>
        <v>9.6990915553678368E-4</v>
      </c>
      <c r="S108" s="5">
        <f t="shared" si="20"/>
        <v>8.9476568081262129E-4</v>
      </c>
      <c r="T108" s="5">
        <f t="shared" si="20"/>
        <v>6.6596832452274089E-4</v>
      </c>
      <c r="U108" s="5">
        <f t="shared" si="20"/>
        <v>0</v>
      </c>
      <c r="W108" s="3">
        <f t="shared" si="21"/>
        <v>45061</v>
      </c>
      <c r="X108">
        <f t="shared" si="31"/>
        <v>0.13860620136568363</v>
      </c>
      <c r="Y108">
        <f t="shared" si="32"/>
        <v>8.103302065893625E-2</v>
      </c>
      <c r="Z108">
        <f t="shared" si="33"/>
        <v>6.3570051054214455E-2</v>
      </c>
      <c r="AA108">
        <f t="shared" si="34"/>
        <v>0.16251892949777491</v>
      </c>
      <c r="AC108">
        <f>X108/KCOR!X108</f>
        <v>9.3424487124866964</v>
      </c>
      <c r="AD108">
        <f>Y108/KCOR!Y108</f>
        <v>4.9842386751734944</v>
      </c>
      <c r="AE108">
        <f>Z108/KCOR!Z108</f>
        <v>1.2192282186603576</v>
      </c>
      <c r="AG108" s="3">
        <f t="shared" si="25"/>
        <v>45061</v>
      </c>
      <c r="AH108">
        <f t="shared" si="26"/>
        <v>1.0426332031396457</v>
      </c>
      <c r="AI108">
        <f t="shared" si="26"/>
        <v>1.0585033753983166</v>
      </c>
      <c r="AJ108">
        <f t="shared" si="26"/>
        <v>1.1189561755531041</v>
      </c>
      <c r="AL108" s="3">
        <f t="shared" si="27"/>
        <v>45061</v>
      </c>
      <c r="AM108">
        <f t="shared" si="36"/>
        <v>1.3723386273830063E-3</v>
      </c>
      <c r="AN108">
        <f t="shared" si="36"/>
        <v>8.0230713523699254E-4</v>
      </c>
      <c r="AO108">
        <f t="shared" si="36"/>
        <v>6.2940644608133127E-4</v>
      </c>
      <c r="AP108">
        <f t="shared" si="36"/>
        <v>1.6090983118591576E-3</v>
      </c>
    </row>
    <row r="109" spans="1:42" x14ac:dyDescent="0.25">
      <c r="A109" s="2">
        <v>45068</v>
      </c>
      <c r="B109" s="14">
        <v>162</v>
      </c>
      <c r="C109" s="14">
        <v>126</v>
      </c>
      <c r="D109" s="14">
        <v>358</v>
      </c>
      <c r="E109" s="14">
        <v>0</v>
      </c>
      <c r="F109" s="14">
        <v>147365</v>
      </c>
      <c r="G109" s="14">
        <v>160864</v>
      </c>
      <c r="H109" s="14">
        <v>555397</v>
      </c>
      <c r="I109" s="14">
        <v>34</v>
      </c>
      <c r="K109" s="3">
        <f t="shared" si="18"/>
        <v>45068</v>
      </c>
      <c r="L109" s="4">
        <f t="shared" si="17"/>
        <v>1.0993112340107894E-3</v>
      </c>
      <c r="M109" s="4">
        <f t="shared" si="17"/>
        <v>7.8327034016311911E-4</v>
      </c>
      <c r="N109" s="4">
        <f t="shared" si="17"/>
        <v>6.4458396426340079E-4</v>
      </c>
      <c r="O109" s="4">
        <f t="shared" si="17"/>
        <v>0</v>
      </c>
      <c r="Q109" s="3">
        <f t="shared" si="19"/>
        <v>45068</v>
      </c>
      <c r="R109" s="5">
        <f t="shared" si="20"/>
        <v>1.0999159198045701E-3</v>
      </c>
      <c r="S109" s="5">
        <f t="shared" si="20"/>
        <v>7.8357725665219931E-4</v>
      </c>
      <c r="T109" s="5">
        <f t="shared" si="20"/>
        <v>6.4479179782244572E-4</v>
      </c>
      <c r="U109" s="5">
        <f t="shared" si="20"/>
        <v>0</v>
      </c>
      <c r="W109" s="3">
        <f t="shared" si="21"/>
        <v>45068</v>
      </c>
      <c r="X109">
        <f t="shared" si="31"/>
        <v>0.13970611728548821</v>
      </c>
      <c r="Y109">
        <f t="shared" si="32"/>
        <v>8.1816597915588443E-2</v>
      </c>
      <c r="Z109">
        <f t="shared" si="33"/>
        <v>6.4214842852036907E-2</v>
      </c>
      <c r="AA109">
        <f t="shared" si="34"/>
        <v>0.16251892949777491</v>
      </c>
      <c r="AC109">
        <f>X109/KCOR!X109</f>
        <v>9.3475468066262941</v>
      </c>
      <c r="AD109">
        <f>Y109/KCOR!Y109</f>
        <v>4.9848120704017456</v>
      </c>
      <c r="AE109">
        <f>Z109/KCOR!Z109</f>
        <v>1.2205523077675455</v>
      </c>
      <c r="AG109" s="3">
        <f t="shared" si="25"/>
        <v>45068</v>
      </c>
      <c r="AH109">
        <f t="shared" si="26"/>
        <v>1.0432021591367573</v>
      </c>
      <c r="AI109">
        <f t="shared" si="26"/>
        <v>1.0586251474128801</v>
      </c>
      <c r="AJ109">
        <f t="shared" si="26"/>
        <v>1.1201713686242574</v>
      </c>
      <c r="AL109" s="3">
        <f t="shared" si="27"/>
        <v>45068</v>
      </c>
      <c r="AM109">
        <f t="shared" si="36"/>
        <v>1.3696678165243941E-3</v>
      </c>
      <c r="AN109">
        <f t="shared" si="36"/>
        <v>8.0212350897635734E-4</v>
      </c>
      <c r="AO109">
        <f t="shared" si="36"/>
        <v>6.2955728286310695E-4</v>
      </c>
      <c r="AP109">
        <f t="shared" si="36"/>
        <v>1.5933228382134796E-3</v>
      </c>
    </row>
    <row r="110" spans="1:42" x14ac:dyDescent="0.25">
      <c r="A110" s="2">
        <v>45075</v>
      </c>
      <c r="B110" s="14">
        <v>150</v>
      </c>
      <c r="C110" s="14">
        <v>136</v>
      </c>
      <c r="D110" s="14">
        <v>352</v>
      </c>
      <c r="E110" s="14">
        <v>0</v>
      </c>
      <c r="F110" s="14">
        <v>147203</v>
      </c>
      <c r="G110" s="14">
        <v>160738</v>
      </c>
      <c r="H110" s="14">
        <v>555039</v>
      </c>
      <c r="I110" s="14">
        <v>34</v>
      </c>
      <c r="K110" s="3">
        <f t="shared" si="18"/>
        <v>45075</v>
      </c>
      <c r="L110" s="4">
        <f t="shared" si="17"/>
        <v>1.0190009714475929E-3</v>
      </c>
      <c r="M110" s="4">
        <f t="shared" si="17"/>
        <v>8.4609737585387404E-4</v>
      </c>
      <c r="N110" s="4">
        <f t="shared" si="17"/>
        <v>6.3418966955475198E-4</v>
      </c>
      <c r="O110" s="4">
        <f t="shared" si="17"/>
        <v>0</v>
      </c>
      <c r="Q110" s="3">
        <f t="shared" si="19"/>
        <v>45075</v>
      </c>
      <c r="R110" s="5">
        <f t="shared" si="20"/>
        <v>1.0195205059048845E-3</v>
      </c>
      <c r="S110" s="5">
        <f t="shared" si="20"/>
        <v>8.4645551826837307E-4</v>
      </c>
      <c r="T110" s="5">
        <f t="shared" si="20"/>
        <v>6.3439085288666123E-4</v>
      </c>
      <c r="U110" s="5">
        <f t="shared" si="20"/>
        <v>0</v>
      </c>
      <c r="W110" s="3">
        <f t="shared" si="21"/>
        <v>45075</v>
      </c>
      <c r="X110">
        <f t="shared" si="31"/>
        <v>0.1407256377913931</v>
      </c>
      <c r="Y110">
        <f t="shared" si="32"/>
        <v>8.2663053433856812E-2</v>
      </c>
      <c r="Z110">
        <f t="shared" si="33"/>
        <v>6.484923370492357E-2</v>
      </c>
      <c r="AA110">
        <f t="shared" si="34"/>
        <v>0.16251892949777491</v>
      </c>
      <c r="AC110">
        <f>X110/KCOR!X110</f>
        <v>9.3486431291177592</v>
      </c>
      <c r="AD110">
        <f>Y110/KCOR!Y110</f>
        <v>4.9901347827832065</v>
      </c>
      <c r="AE110">
        <f>Z110/KCOR!Z110</f>
        <v>1.2214499963881706</v>
      </c>
      <c r="AG110" s="3">
        <f t="shared" si="25"/>
        <v>45075</v>
      </c>
      <c r="AH110">
        <f t="shared" si="26"/>
        <v>1.0433245105957942</v>
      </c>
      <c r="AI110">
        <f t="shared" si="26"/>
        <v>1.0597555324905681</v>
      </c>
      <c r="AJ110">
        <f t="shared" si="26"/>
        <v>1.120995229334171</v>
      </c>
      <c r="AL110" s="3">
        <f t="shared" si="27"/>
        <v>45075</v>
      </c>
      <c r="AM110">
        <f t="shared" si="36"/>
        <v>1.3662683280717778E-3</v>
      </c>
      <c r="AN110">
        <f t="shared" si="36"/>
        <v>8.0255391683356123E-4</v>
      </c>
      <c r="AO110">
        <f t="shared" si="36"/>
        <v>6.2960421072741335E-4</v>
      </c>
      <c r="AP110">
        <f t="shared" si="36"/>
        <v>1.5778536844444167E-3</v>
      </c>
    </row>
    <row r="111" spans="1:42" x14ac:dyDescent="0.25">
      <c r="A111" s="2">
        <v>45082</v>
      </c>
      <c r="B111" s="14">
        <v>160</v>
      </c>
      <c r="C111" s="14">
        <v>125</v>
      </c>
      <c r="D111" s="14">
        <v>354</v>
      </c>
      <c r="E111" s="14">
        <v>0</v>
      </c>
      <c r="F111" s="14">
        <v>147053</v>
      </c>
      <c r="G111" s="14">
        <v>160602</v>
      </c>
      <c r="H111" s="14">
        <v>554687</v>
      </c>
      <c r="I111" s="14">
        <v>34</v>
      </c>
      <c r="K111" s="3">
        <f t="shared" si="18"/>
        <v>45082</v>
      </c>
      <c r="L111" s="4">
        <f t="shared" si="17"/>
        <v>1.0880430865062257E-3</v>
      </c>
      <c r="M111" s="4">
        <f t="shared" si="17"/>
        <v>7.7832156511126887E-4</v>
      </c>
      <c r="N111" s="4">
        <f t="shared" si="17"/>
        <v>6.3819775837544422E-4</v>
      </c>
      <c r="O111" s="4">
        <f t="shared" si="17"/>
        <v>0</v>
      </c>
      <c r="Q111" s="3">
        <f t="shared" si="19"/>
        <v>45082</v>
      </c>
      <c r="R111" s="5">
        <f t="shared" si="20"/>
        <v>1.0886354350914459E-3</v>
      </c>
      <c r="S111" s="5">
        <f t="shared" si="20"/>
        <v>7.7862461459745735E-4</v>
      </c>
      <c r="T111" s="5">
        <f t="shared" si="20"/>
        <v>6.3840149325158403E-4</v>
      </c>
      <c r="U111" s="5">
        <f t="shared" si="20"/>
        <v>0</v>
      </c>
      <c r="W111" s="3">
        <f t="shared" si="21"/>
        <v>45082</v>
      </c>
      <c r="X111">
        <f t="shared" si="31"/>
        <v>0.14181427322648454</v>
      </c>
      <c r="Y111">
        <f t="shared" si="32"/>
        <v>8.3441678048454274E-2</v>
      </c>
      <c r="Z111">
        <f t="shared" si="33"/>
        <v>6.5487635198175159E-2</v>
      </c>
      <c r="AA111">
        <f t="shared" si="34"/>
        <v>0.16251892949777491</v>
      </c>
      <c r="AC111">
        <f>X111/KCOR!X111</f>
        <v>9.3502458910366624</v>
      </c>
      <c r="AD111">
        <f>Y111/KCOR!Y111</f>
        <v>4.9926220581946703</v>
      </c>
      <c r="AE111">
        <f>Z111/KCOR!Z111</f>
        <v>1.2224718314183909</v>
      </c>
      <c r="AG111" s="3">
        <f t="shared" si="25"/>
        <v>45082</v>
      </c>
      <c r="AH111">
        <f t="shared" si="26"/>
        <v>1.0435033815583015</v>
      </c>
      <c r="AI111">
        <f t="shared" si="26"/>
        <v>1.0602837554730855</v>
      </c>
      <c r="AJ111">
        <f t="shared" si="26"/>
        <v>1.1219330263765637</v>
      </c>
      <c r="AL111" s="3">
        <f t="shared" si="27"/>
        <v>45082</v>
      </c>
      <c r="AM111">
        <f t="shared" si="36"/>
        <v>1.3635987810238898E-3</v>
      </c>
      <c r="AN111">
        <f t="shared" si="36"/>
        <v>8.0232382738898336E-4</v>
      </c>
      <c r="AO111">
        <f t="shared" si="36"/>
        <v>6.2968879998245343E-4</v>
      </c>
      <c r="AP111">
        <f t="shared" si="36"/>
        <v>1.5626820144016818E-3</v>
      </c>
    </row>
    <row r="112" spans="1:42" x14ac:dyDescent="0.25">
      <c r="A112" s="2">
        <v>45089</v>
      </c>
      <c r="B112" s="14">
        <v>156</v>
      </c>
      <c r="C112" s="14">
        <v>111</v>
      </c>
      <c r="D112" s="14">
        <v>334</v>
      </c>
      <c r="E112" s="14">
        <v>0</v>
      </c>
      <c r="F112" s="14">
        <v>146893</v>
      </c>
      <c r="G112" s="14">
        <v>160477</v>
      </c>
      <c r="H112" s="14">
        <v>554333</v>
      </c>
      <c r="I112" s="14">
        <v>34</v>
      </c>
      <c r="K112" s="3">
        <f t="shared" si="18"/>
        <v>45089</v>
      </c>
      <c r="L112" s="4">
        <f t="shared" si="17"/>
        <v>1.0619975083904611E-3</v>
      </c>
      <c r="M112" s="4">
        <f t="shared" si="17"/>
        <v>6.91687905431931E-4</v>
      </c>
      <c r="N112" s="4">
        <f t="shared" si="17"/>
        <v>6.02525918536331E-4</v>
      </c>
      <c r="O112" s="4">
        <f t="shared" si="17"/>
        <v>0</v>
      </c>
      <c r="Q112" s="3">
        <f t="shared" si="19"/>
        <v>45089</v>
      </c>
      <c r="R112" s="5">
        <f t="shared" si="20"/>
        <v>1.0625618273165771E-3</v>
      </c>
      <c r="S112" s="5">
        <f t="shared" si="20"/>
        <v>6.9192723187704367E-4</v>
      </c>
      <c r="T112" s="5">
        <f t="shared" si="20"/>
        <v>6.0270751022376164E-4</v>
      </c>
      <c r="U112" s="5">
        <f t="shared" si="20"/>
        <v>0</v>
      </c>
      <c r="W112" s="3">
        <f t="shared" si="21"/>
        <v>45089</v>
      </c>
      <c r="X112">
        <f t="shared" si="31"/>
        <v>0.14287683505380111</v>
      </c>
      <c r="Y112">
        <f t="shared" si="32"/>
        <v>8.4133605280331314E-2</v>
      </c>
      <c r="Z112">
        <f t="shared" si="33"/>
        <v>6.6090342708398919E-2</v>
      </c>
      <c r="AA112">
        <f t="shared" si="34"/>
        <v>0.16251892949777491</v>
      </c>
      <c r="AC112">
        <f>X112/KCOR!X112</f>
        <v>9.3502104986017809</v>
      </c>
      <c r="AD112">
        <f>Y112/KCOR!Y112</f>
        <v>4.9926663822202118</v>
      </c>
      <c r="AE112">
        <f>Z112/KCOR!Z112</f>
        <v>1.2229034867039588</v>
      </c>
      <c r="AG112" s="3">
        <f t="shared" si="25"/>
        <v>45089</v>
      </c>
      <c r="AH112">
        <f t="shared" si="26"/>
        <v>1.0434994317022324</v>
      </c>
      <c r="AI112">
        <f t="shared" si="26"/>
        <v>1.0602931685717962</v>
      </c>
      <c r="AJ112">
        <f t="shared" si="26"/>
        <v>1.1223291813704392</v>
      </c>
      <c r="AL112" s="3">
        <f t="shared" si="27"/>
        <v>45089</v>
      </c>
      <c r="AM112">
        <f t="shared" si="36"/>
        <v>1.3607317624171535E-3</v>
      </c>
      <c r="AN112">
        <f t="shared" si="36"/>
        <v>8.0127243124125062E-4</v>
      </c>
      <c r="AO112">
        <f t="shared" si="36"/>
        <v>6.2943183531808495E-4</v>
      </c>
      <c r="AP112">
        <f t="shared" si="36"/>
        <v>1.5477993285502372E-3</v>
      </c>
    </row>
    <row r="113" spans="1:42" x14ac:dyDescent="0.25">
      <c r="A113" s="2">
        <v>45096</v>
      </c>
      <c r="B113" s="14">
        <v>161</v>
      </c>
      <c r="C113" s="14">
        <v>125</v>
      </c>
      <c r="D113" s="14">
        <v>371</v>
      </c>
      <c r="E113" s="14">
        <v>0</v>
      </c>
      <c r="F113" s="14">
        <v>146737</v>
      </c>
      <c r="G113" s="14">
        <v>160366</v>
      </c>
      <c r="H113" s="14">
        <v>553999</v>
      </c>
      <c r="I113" s="14">
        <v>34</v>
      </c>
      <c r="K113" s="3">
        <f t="shared" si="18"/>
        <v>45096</v>
      </c>
      <c r="L113" s="4">
        <f t="shared" si="17"/>
        <v>1.0972011149198908E-3</v>
      </c>
      <c r="M113" s="4">
        <f t="shared" si="17"/>
        <v>7.7946696930770857E-4</v>
      </c>
      <c r="N113" s="4">
        <f t="shared" si="17"/>
        <v>6.696762990546914E-4</v>
      </c>
      <c r="O113" s="4">
        <f t="shared" si="17"/>
        <v>0</v>
      </c>
      <c r="Q113" s="3">
        <f t="shared" si="19"/>
        <v>45096</v>
      </c>
      <c r="R113" s="5">
        <f t="shared" si="20"/>
        <v>1.097803480714392E-3</v>
      </c>
      <c r="S113" s="5">
        <f t="shared" si="20"/>
        <v>7.7977091163814079E-4</v>
      </c>
      <c r="T113" s="5">
        <f t="shared" si="20"/>
        <v>6.6990063238683731E-4</v>
      </c>
      <c r="U113" s="5">
        <f t="shared" si="20"/>
        <v>0</v>
      </c>
      <c r="W113" s="3">
        <f t="shared" si="21"/>
        <v>45096</v>
      </c>
      <c r="X113">
        <f t="shared" si="31"/>
        <v>0.1439746385345155</v>
      </c>
      <c r="Y113">
        <f t="shared" si="32"/>
        <v>8.4913376191969453E-2</v>
      </c>
      <c r="Z113">
        <f t="shared" si="33"/>
        <v>6.6760243340785758E-2</v>
      </c>
      <c r="AA113">
        <f t="shared" si="34"/>
        <v>0.16251892949777491</v>
      </c>
      <c r="AC113">
        <f>X113/KCOR!X113</f>
        <v>9.3490833455227484</v>
      </c>
      <c r="AD113">
        <f>Y113/KCOR!Y113</f>
        <v>4.99040419695966</v>
      </c>
      <c r="AE113">
        <f>Z113/KCOR!Z113</f>
        <v>1.2237085257576632</v>
      </c>
      <c r="AG113" s="3">
        <f t="shared" si="25"/>
        <v>45096</v>
      </c>
      <c r="AH113">
        <f t="shared" si="26"/>
        <v>1.0433736394970634</v>
      </c>
      <c r="AI113">
        <f t="shared" si="26"/>
        <v>1.0598127480120831</v>
      </c>
      <c r="AJ113">
        <f t="shared" si="26"/>
        <v>1.1230680122200842</v>
      </c>
      <c r="AL113" s="3">
        <f t="shared" si="27"/>
        <v>45096</v>
      </c>
      <c r="AM113">
        <f t="shared" si="36"/>
        <v>1.3582513069293916E-3</v>
      </c>
      <c r="AN113">
        <f t="shared" si="36"/>
        <v>8.0106958671669298E-4</v>
      </c>
      <c r="AO113">
        <f t="shared" si="36"/>
        <v>6.2981361642250712E-4</v>
      </c>
      <c r="AP113">
        <f t="shared" si="36"/>
        <v>1.5331974480922161E-3</v>
      </c>
    </row>
    <row r="114" spans="1:42" x14ac:dyDescent="0.25">
      <c r="A114" s="2">
        <v>45103</v>
      </c>
      <c r="B114" s="14">
        <v>143</v>
      </c>
      <c r="C114" s="14">
        <v>107</v>
      </c>
      <c r="D114" s="14">
        <v>315</v>
      </c>
      <c r="E114" s="14">
        <v>0</v>
      </c>
      <c r="F114" s="14">
        <v>146576</v>
      </c>
      <c r="G114" s="14">
        <v>160241</v>
      </c>
      <c r="H114" s="14">
        <v>553628</v>
      </c>
      <c r="I114" s="14">
        <v>34</v>
      </c>
      <c r="K114" s="3">
        <f t="shared" si="18"/>
        <v>45103</v>
      </c>
      <c r="L114" s="4">
        <f t="shared" si="17"/>
        <v>9.7560310009824254E-4</v>
      </c>
      <c r="M114" s="4">
        <f t="shared" si="17"/>
        <v>6.6774421028326081E-4</v>
      </c>
      <c r="N114" s="4">
        <f t="shared" si="17"/>
        <v>5.6897411258101111E-4</v>
      </c>
      <c r="O114" s="4">
        <f t="shared" si="17"/>
        <v>0</v>
      </c>
      <c r="Q114" s="3">
        <f t="shared" si="19"/>
        <v>45103</v>
      </c>
      <c r="R114" s="5">
        <f t="shared" si="20"/>
        <v>9.7607931055617532E-4</v>
      </c>
      <c r="S114" s="5">
        <f t="shared" si="20"/>
        <v>6.6796725074328854E-4</v>
      </c>
      <c r="T114" s="5">
        <f t="shared" si="20"/>
        <v>5.6913603977595036E-4</v>
      </c>
      <c r="U114" s="5">
        <f t="shared" si="20"/>
        <v>0</v>
      </c>
      <c r="W114" s="3">
        <f t="shared" si="21"/>
        <v>45103</v>
      </c>
      <c r="X114">
        <f t="shared" si="31"/>
        <v>0.14495071784507169</v>
      </c>
      <c r="Y114">
        <f t="shared" si="32"/>
        <v>8.5581343442712746E-2</v>
      </c>
      <c r="Z114">
        <f t="shared" si="33"/>
        <v>6.7329379380561702E-2</v>
      </c>
      <c r="AA114">
        <f t="shared" si="34"/>
        <v>0.16251892949777491</v>
      </c>
      <c r="AC114">
        <f>X114/KCOR!X114</f>
        <v>9.3446475474086732</v>
      </c>
      <c r="AD114">
        <f>Y114/KCOR!Y114</f>
        <v>4.9867091357432161</v>
      </c>
      <c r="AE114">
        <f>Z114/KCOR!Z114</f>
        <v>1.2238347124369053</v>
      </c>
      <c r="AG114" s="3">
        <f t="shared" si="25"/>
        <v>45103</v>
      </c>
      <c r="AH114">
        <f t="shared" si="26"/>
        <v>1.0428785968654697</v>
      </c>
      <c r="AI114">
        <f t="shared" si="26"/>
        <v>1.0590280274108426</v>
      </c>
      <c r="AJ114">
        <f t="shared" si="26"/>
        <v>1.1231838210258924</v>
      </c>
      <c r="AL114" s="3">
        <f t="shared" si="27"/>
        <v>45103</v>
      </c>
      <c r="AM114">
        <f t="shared" si="36"/>
        <v>1.3546796060287074E-3</v>
      </c>
      <c r="AN114">
        <f t="shared" si="36"/>
        <v>7.9982563965152098E-4</v>
      </c>
      <c r="AO114">
        <f t="shared" si="36"/>
        <v>6.2924653626693177E-4</v>
      </c>
      <c r="AP114">
        <f t="shared" si="36"/>
        <v>1.5188684999792048E-3</v>
      </c>
    </row>
    <row r="115" spans="1:42" x14ac:dyDescent="0.25">
      <c r="A115" s="2">
        <v>45110</v>
      </c>
      <c r="B115" s="14">
        <v>152</v>
      </c>
      <c r="C115" s="14">
        <v>117</v>
      </c>
      <c r="D115" s="14">
        <v>349</v>
      </c>
      <c r="E115" s="14">
        <v>0</v>
      </c>
      <c r="F115" s="14">
        <v>146433</v>
      </c>
      <c r="G115" s="14">
        <v>160134</v>
      </c>
      <c r="H115" s="14">
        <v>553313</v>
      </c>
      <c r="I115" s="14">
        <v>34</v>
      </c>
      <c r="K115" s="3">
        <f t="shared" si="18"/>
        <v>45110</v>
      </c>
      <c r="L115" s="4">
        <f t="shared" si="17"/>
        <v>1.0380173867912288E-3</v>
      </c>
      <c r="M115" s="4">
        <f t="shared" si="17"/>
        <v>7.3063809059912318E-4</v>
      </c>
      <c r="N115" s="4">
        <f t="shared" si="17"/>
        <v>6.3074606958448472E-4</v>
      </c>
      <c r="O115" s="4">
        <f t="shared" si="17"/>
        <v>0</v>
      </c>
      <c r="Q115" s="3">
        <f t="shared" si="19"/>
        <v>45110</v>
      </c>
      <c r="R115" s="5">
        <f t="shared" si="20"/>
        <v>1.0385564999436925E-3</v>
      </c>
      <c r="S115" s="5">
        <f t="shared" si="20"/>
        <v>7.3090513669281712E-4</v>
      </c>
      <c r="T115" s="5">
        <f t="shared" si="20"/>
        <v>6.3094507357166791E-4</v>
      </c>
      <c r="U115" s="5">
        <f t="shared" si="20"/>
        <v>0</v>
      </c>
      <c r="W115" s="3">
        <f t="shared" si="21"/>
        <v>45110</v>
      </c>
      <c r="X115">
        <f t="shared" ref="X115:AA178" si="37">R115+X114</f>
        <v>0.14598927434501538</v>
      </c>
      <c r="Y115">
        <f t="shared" si="37"/>
        <v>8.6312248579405559E-2</v>
      </c>
      <c r="Z115">
        <f t="shared" si="37"/>
        <v>6.7960324454133372E-2</v>
      </c>
      <c r="AA115">
        <f t="shared" si="37"/>
        <v>0.16251892949777491</v>
      </c>
      <c r="AC115">
        <f>X115/KCOR!X115</f>
        <v>9.3463197446761654</v>
      </c>
      <c r="AD115">
        <f>Y115/KCOR!Y115</f>
        <v>4.984032172886149</v>
      </c>
      <c r="AE115">
        <f>Z115/KCOR!Z115</f>
        <v>1.2248399727393346</v>
      </c>
      <c r="AG115" s="3">
        <f t="shared" si="25"/>
        <v>45110</v>
      </c>
      <c r="AH115">
        <f t="shared" ref="AH115:AJ178" si="38">AC115/AC$12</f>
        <v>1.0430652169312515</v>
      </c>
      <c r="AI115">
        <f t="shared" si="38"/>
        <v>1.058459520482365</v>
      </c>
      <c r="AJ115">
        <f t="shared" si="38"/>
        <v>1.1241064064830084</v>
      </c>
      <c r="AL115" s="3">
        <f t="shared" si="27"/>
        <v>45110</v>
      </c>
      <c r="AM115">
        <f t="shared" si="36"/>
        <v>1.3517525402316239E-3</v>
      </c>
      <c r="AN115">
        <f t="shared" si="36"/>
        <v>7.9918748684634777E-4</v>
      </c>
      <c r="AO115">
        <f t="shared" si="36"/>
        <v>6.2926226346419784E-4</v>
      </c>
      <c r="AP115">
        <f t="shared" si="36"/>
        <v>1.504804902757175E-3</v>
      </c>
    </row>
    <row r="116" spans="1:42" x14ac:dyDescent="0.25">
      <c r="A116" s="2">
        <v>45117</v>
      </c>
      <c r="B116" s="14">
        <v>142</v>
      </c>
      <c r="C116" s="14">
        <v>132</v>
      </c>
      <c r="D116" s="14">
        <v>398</v>
      </c>
      <c r="E116" s="14">
        <v>0</v>
      </c>
      <c r="F116" s="14">
        <v>146281</v>
      </c>
      <c r="G116" s="14">
        <v>160017</v>
      </c>
      <c r="H116" s="14">
        <v>552964</v>
      </c>
      <c r="I116" s="14">
        <v>34</v>
      </c>
      <c r="K116" s="3">
        <f t="shared" si="18"/>
        <v>45117</v>
      </c>
      <c r="L116" s="4">
        <f t="shared" si="17"/>
        <v>9.7073440843308424E-4</v>
      </c>
      <c r="M116" s="4">
        <f t="shared" si="17"/>
        <v>8.2491235306248714E-4</v>
      </c>
      <c r="N116" s="4">
        <f t="shared" si="17"/>
        <v>7.1975752490216363E-4</v>
      </c>
      <c r="O116" s="4">
        <f t="shared" si="17"/>
        <v>0</v>
      </c>
      <c r="Q116" s="3">
        <f t="shared" si="19"/>
        <v>45117</v>
      </c>
      <c r="R116" s="5">
        <f t="shared" si="20"/>
        <v>9.712058762169801E-4</v>
      </c>
      <c r="S116" s="5">
        <f t="shared" si="20"/>
        <v>8.2525278048566314E-4</v>
      </c>
      <c r="T116" s="5">
        <f t="shared" si="20"/>
        <v>7.2001667470696757E-4</v>
      </c>
      <c r="U116" s="5">
        <f t="shared" si="20"/>
        <v>0</v>
      </c>
      <c r="W116" s="3">
        <f t="shared" si="21"/>
        <v>45117</v>
      </c>
      <c r="X116">
        <f t="shared" si="37"/>
        <v>0.14696048022123237</v>
      </c>
      <c r="Y116">
        <f t="shared" si="37"/>
        <v>8.713750135989122E-2</v>
      </c>
      <c r="Z116">
        <f t="shared" si="37"/>
        <v>6.8680341128840333E-2</v>
      </c>
      <c r="AA116">
        <f t="shared" si="37"/>
        <v>0.16251892949777491</v>
      </c>
      <c r="AC116">
        <f>X116/KCOR!X116</f>
        <v>9.3431943545397313</v>
      </c>
      <c r="AD116">
        <f>Y116/KCOR!Y116</f>
        <v>4.985067047461869</v>
      </c>
      <c r="AE116">
        <f>Z116/KCOR!Z116</f>
        <v>1.2264740605410962</v>
      </c>
      <c r="AG116" s="3">
        <f t="shared" si="25"/>
        <v>45117</v>
      </c>
      <c r="AH116">
        <f t="shared" si="38"/>
        <v>1.0427164180639206</v>
      </c>
      <c r="AI116">
        <f t="shared" si="38"/>
        <v>1.0586792969222394</v>
      </c>
      <c r="AJ116">
        <f t="shared" si="38"/>
        <v>1.1256061032659341</v>
      </c>
      <c r="AL116" s="3">
        <f t="shared" si="27"/>
        <v>45117</v>
      </c>
      <c r="AM116">
        <f t="shared" si="36"/>
        <v>1.3482612864333244E-3</v>
      </c>
      <c r="AN116">
        <f t="shared" si="36"/>
        <v>7.9942661798065341E-4</v>
      </c>
      <c r="AO116">
        <f t="shared" si="36"/>
        <v>6.3009487274165443E-4</v>
      </c>
      <c r="AP116">
        <f t="shared" si="36"/>
        <v>1.4909993531905955E-3</v>
      </c>
    </row>
    <row r="117" spans="1:42" x14ac:dyDescent="0.25">
      <c r="A117" s="2">
        <v>45124</v>
      </c>
      <c r="B117" s="14">
        <v>127</v>
      </c>
      <c r="C117" s="14">
        <v>117</v>
      </c>
      <c r="D117" s="14">
        <v>365</v>
      </c>
      <c r="E117" s="14">
        <v>0</v>
      </c>
      <c r="F117" s="14">
        <v>146139</v>
      </c>
      <c r="G117" s="14">
        <v>159885</v>
      </c>
      <c r="H117" s="14">
        <v>552566</v>
      </c>
      <c r="I117" s="14">
        <v>34</v>
      </c>
      <c r="K117" s="3">
        <f t="shared" si="18"/>
        <v>45124</v>
      </c>
      <c r="L117" s="4">
        <f t="shared" si="17"/>
        <v>8.6903564414701068E-4</v>
      </c>
      <c r="M117" s="4">
        <f t="shared" si="17"/>
        <v>7.3177596397410642E-4</v>
      </c>
      <c r="N117" s="4">
        <f t="shared" si="17"/>
        <v>6.6055457628590977E-4</v>
      </c>
      <c r="O117" s="4">
        <f t="shared" si="17"/>
        <v>0</v>
      </c>
      <c r="Q117" s="3">
        <f t="shared" si="19"/>
        <v>45124</v>
      </c>
      <c r="R117" s="5">
        <f t="shared" si="20"/>
        <v>8.6941347453695246E-4</v>
      </c>
      <c r="S117" s="5">
        <f t="shared" si="20"/>
        <v>7.3204384269761778E-4</v>
      </c>
      <c r="T117" s="5">
        <f t="shared" si="20"/>
        <v>6.60772838581412E-4</v>
      </c>
      <c r="U117" s="5">
        <f t="shared" si="20"/>
        <v>0</v>
      </c>
      <c r="W117" s="3">
        <f t="shared" si="21"/>
        <v>45124</v>
      </c>
      <c r="X117">
        <f t="shared" si="37"/>
        <v>0.14782989369576932</v>
      </c>
      <c r="Y117">
        <f t="shared" si="37"/>
        <v>8.7869545202588842E-2</v>
      </c>
      <c r="Z117">
        <f t="shared" si="37"/>
        <v>6.934111396742175E-2</v>
      </c>
      <c r="AA117">
        <f t="shared" si="37"/>
        <v>0.16251892949777491</v>
      </c>
      <c r="AC117">
        <f>X117/KCOR!X117</f>
        <v>9.3336780566930102</v>
      </c>
      <c r="AD117">
        <f>Y117/KCOR!Y117</f>
        <v>4.9837591427014489</v>
      </c>
      <c r="AE117">
        <f>Z117/KCOR!Z117</f>
        <v>1.2277329252755456</v>
      </c>
      <c r="AG117" s="3">
        <f t="shared" si="25"/>
        <v>45124</v>
      </c>
      <c r="AH117">
        <f t="shared" si="38"/>
        <v>1.0416543830010259</v>
      </c>
      <c r="AI117">
        <f t="shared" si="38"/>
        <v>1.0584015370287374</v>
      </c>
      <c r="AJ117">
        <f t="shared" si="38"/>
        <v>1.1267614361619738</v>
      </c>
      <c r="AL117" s="3">
        <f t="shared" si="27"/>
        <v>45124</v>
      </c>
      <c r="AM117">
        <f t="shared" si="36"/>
        <v>1.3439081245069939E-3</v>
      </c>
      <c r="AN117">
        <f t="shared" si="36"/>
        <v>7.9881404729626219E-4</v>
      </c>
      <c r="AO117">
        <f t="shared" si="36"/>
        <v>6.3037376334019774E-4</v>
      </c>
      <c r="AP117">
        <f t="shared" si="36"/>
        <v>1.4774448136161355E-3</v>
      </c>
    </row>
    <row r="118" spans="1:42" x14ac:dyDescent="0.25">
      <c r="A118" s="2">
        <v>45131</v>
      </c>
      <c r="B118" s="14">
        <v>125</v>
      </c>
      <c r="C118" s="14">
        <v>121</v>
      </c>
      <c r="D118" s="14">
        <v>320</v>
      </c>
      <c r="E118" s="14">
        <v>0</v>
      </c>
      <c r="F118" s="14">
        <v>146012</v>
      </c>
      <c r="G118" s="14">
        <v>159768</v>
      </c>
      <c r="H118" s="14">
        <v>552201</v>
      </c>
      <c r="I118" s="14">
        <v>34</v>
      </c>
      <c r="K118" s="3">
        <f t="shared" si="18"/>
        <v>45131</v>
      </c>
      <c r="L118" s="4">
        <f t="shared" si="17"/>
        <v>8.5609401966961615E-4</v>
      </c>
      <c r="M118" s="4">
        <f t="shared" si="17"/>
        <v>7.5734815482449548E-4</v>
      </c>
      <c r="N118" s="4">
        <f t="shared" si="17"/>
        <v>5.7949913165676993E-4</v>
      </c>
      <c r="O118" s="4">
        <f t="shared" si="17"/>
        <v>0</v>
      </c>
      <c r="Q118" s="3">
        <f t="shared" si="19"/>
        <v>45131</v>
      </c>
      <c r="R118" s="5">
        <f t="shared" si="20"/>
        <v>8.5646067743211124E-4</v>
      </c>
      <c r="S118" s="5">
        <f t="shared" si="20"/>
        <v>7.5763508781960434E-4</v>
      </c>
      <c r="T118" s="5">
        <f t="shared" si="20"/>
        <v>5.7966710617576877E-4</v>
      </c>
      <c r="U118" s="5">
        <f t="shared" si="20"/>
        <v>0</v>
      </c>
      <c r="W118" s="3">
        <f t="shared" si="21"/>
        <v>45131</v>
      </c>
      <c r="X118">
        <f t="shared" si="37"/>
        <v>0.14868635437320143</v>
      </c>
      <c r="Y118">
        <f t="shared" si="37"/>
        <v>8.8627180290408447E-2</v>
      </c>
      <c r="Z118">
        <f t="shared" si="37"/>
        <v>6.9920781073597518E-2</v>
      </c>
      <c r="AA118">
        <f t="shared" si="37"/>
        <v>0.16251892949777491</v>
      </c>
      <c r="AC118">
        <f>X118/KCOR!X118</f>
        <v>9.3294979284313673</v>
      </c>
      <c r="AD118">
        <f>Y118/KCOR!Y118</f>
        <v>4.9830004943279222</v>
      </c>
      <c r="AE118">
        <f>Z118/KCOR!Z118</f>
        <v>1.2279994232396818</v>
      </c>
      <c r="AG118" s="3">
        <f t="shared" si="25"/>
        <v>45131</v>
      </c>
      <c r="AH118">
        <f t="shared" si="38"/>
        <v>1.0411878735608244</v>
      </c>
      <c r="AI118">
        <f t="shared" si="38"/>
        <v>1.0582404227811155</v>
      </c>
      <c r="AJ118">
        <f t="shared" si="38"/>
        <v>1.1270060167402269</v>
      </c>
      <c r="AL118" s="3">
        <f t="shared" si="27"/>
        <v>45131</v>
      </c>
      <c r="AM118">
        <f t="shared" si="36"/>
        <v>1.3395167060648778E-3</v>
      </c>
      <c r="AN118">
        <f t="shared" si="36"/>
        <v>7.9844306567935543E-4</v>
      </c>
      <c r="AO118">
        <f t="shared" si="36"/>
        <v>6.2991694660898662E-4</v>
      </c>
      <c r="AP118">
        <f t="shared" si="36"/>
        <v>1.4641344999799541E-3</v>
      </c>
    </row>
    <row r="119" spans="1:42" x14ac:dyDescent="0.25">
      <c r="A119" s="2">
        <v>45138</v>
      </c>
      <c r="B119" s="14">
        <v>149</v>
      </c>
      <c r="C119" s="14">
        <v>113</v>
      </c>
      <c r="D119" s="14">
        <v>341</v>
      </c>
      <c r="E119" s="14">
        <v>0</v>
      </c>
      <c r="F119" s="14">
        <v>145887</v>
      </c>
      <c r="G119" s="14">
        <v>159647</v>
      </c>
      <c r="H119" s="14">
        <v>551881</v>
      </c>
      <c r="I119" s="14">
        <v>34</v>
      </c>
      <c r="K119" s="3">
        <f t="shared" si="18"/>
        <v>45138</v>
      </c>
      <c r="L119" s="4">
        <f t="shared" si="17"/>
        <v>1.0213384331708788E-3</v>
      </c>
      <c r="M119" s="4">
        <f t="shared" si="17"/>
        <v>7.0781160936315751E-4</v>
      </c>
      <c r="N119" s="4">
        <f t="shared" si="17"/>
        <v>6.1788682705148394E-4</v>
      </c>
      <c r="O119" s="4">
        <f t="shared" si="17"/>
        <v>0</v>
      </c>
      <c r="Q119" s="3">
        <f t="shared" si="19"/>
        <v>45138</v>
      </c>
      <c r="R119" s="5">
        <f t="shared" si="20"/>
        <v>1.0218603546709943E-3</v>
      </c>
      <c r="S119" s="5">
        <f t="shared" si="20"/>
        <v>7.0806222626702906E-4</v>
      </c>
      <c r="T119" s="5">
        <f t="shared" si="20"/>
        <v>6.1807779778654741E-4</v>
      </c>
      <c r="U119" s="5">
        <f t="shared" si="20"/>
        <v>0</v>
      </c>
      <c r="W119" s="3">
        <f t="shared" si="21"/>
        <v>45138</v>
      </c>
      <c r="X119">
        <f t="shared" si="37"/>
        <v>0.14970821472787244</v>
      </c>
      <c r="Y119">
        <f t="shared" si="37"/>
        <v>8.9335242516675475E-2</v>
      </c>
      <c r="Z119">
        <f t="shared" si="37"/>
        <v>7.0538858871384072E-2</v>
      </c>
      <c r="AA119">
        <f t="shared" si="37"/>
        <v>0.16251892949777491</v>
      </c>
      <c r="AC119">
        <f>X119/KCOR!X119</f>
        <v>9.332633107902593</v>
      </c>
      <c r="AD119">
        <f>Y119/KCOR!Y119</f>
        <v>4.9829643299675572</v>
      </c>
      <c r="AE119">
        <f>Z119/KCOR!Z119</f>
        <v>1.2287710275171402</v>
      </c>
      <c r="AG119" s="3">
        <f t="shared" si="25"/>
        <v>45138</v>
      </c>
      <c r="AH119">
        <f t="shared" si="38"/>
        <v>1.0415377649346067</v>
      </c>
      <c r="AI119">
        <f t="shared" si="38"/>
        <v>1.0582327425514937</v>
      </c>
      <c r="AJ119">
        <f t="shared" si="38"/>
        <v>1.1277141625640612</v>
      </c>
      <c r="AL119" s="3">
        <f t="shared" si="27"/>
        <v>45138</v>
      </c>
      <c r="AM119">
        <f t="shared" si="36"/>
        <v>1.3366804886417183E-3</v>
      </c>
      <c r="AN119">
        <f t="shared" si="36"/>
        <v>7.9763609389888813E-4</v>
      </c>
      <c r="AO119">
        <f t="shared" si="36"/>
        <v>6.2981123992307206E-4</v>
      </c>
      <c r="AP119">
        <f t="shared" si="36"/>
        <v>1.4510618705158474E-3</v>
      </c>
    </row>
    <row r="120" spans="1:42" x14ac:dyDescent="0.25">
      <c r="A120" s="2">
        <v>45145</v>
      </c>
      <c r="B120" s="14">
        <v>133</v>
      </c>
      <c r="C120" s="14">
        <v>132</v>
      </c>
      <c r="D120" s="14">
        <v>349</v>
      </c>
      <c r="E120" s="14">
        <v>0</v>
      </c>
      <c r="F120" s="14">
        <v>145738</v>
      </c>
      <c r="G120" s="14">
        <v>159534</v>
      </c>
      <c r="H120" s="14">
        <v>551540</v>
      </c>
      <c r="I120" s="14">
        <v>34</v>
      </c>
      <c r="K120" s="3">
        <f t="shared" si="18"/>
        <v>45145</v>
      </c>
      <c r="L120" s="4">
        <f t="shared" si="17"/>
        <v>9.1259657741975329E-4</v>
      </c>
      <c r="M120" s="4">
        <f t="shared" si="17"/>
        <v>8.2740983113317539E-4</v>
      </c>
      <c r="N120" s="4">
        <f t="shared" si="17"/>
        <v>6.3277368821844295E-4</v>
      </c>
      <c r="O120" s="4">
        <f t="shared" si="17"/>
        <v>0</v>
      </c>
      <c r="Q120" s="3">
        <f t="shared" si="19"/>
        <v>45145</v>
      </c>
      <c r="R120" s="5">
        <f t="shared" si="20"/>
        <v>9.1301324719649955E-4</v>
      </c>
      <c r="S120" s="5">
        <f t="shared" si="20"/>
        <v>8.2775232358160266E-4</v>
      </c>
      <c r="T120" s="5">
        <f t="shared" si="20"/>
        <v>6.3297397398353998E-4</v>
      </c>
      <c r="U120" s="5">
        <f t="shared" si="20"/>
        <v>0</v>
      </c>
      <c r="W120" s="3">
        <f t="shared" si="21"/>
        <v>45145</v>
      </c>
      <c r="X120">
        <f t="shared" si="37"/>
        <v>0.15062122797506894</v>
      </c>
      <c r="Y120">
        <f t="shared" si="37"/>
        <v>9.0162994840257082E-2</v>
      </c>
      <c r="Z120">
        <f t="shared" si="37"/>
        <v>7.1171832845367614E-2</v>
      </c>
      <c r="AA120">
        <f t="shared" si="37"/>
        <v>0.16251892949777491</v>
      </c>
      <c r="AC120">
        <f>X120/KCOR!X120</f>
        <v>9.3260520720396478</v>
      </c>
      <c r="AD120">
        <f>Y120/KCOR!Y120</f>
        <v>4.9804129999539954</v>
      </c>
      <c r="AE120">
        <f>Z120/KCOR!Z120</f>
        <v>1.2298269867229881</v>
      </c>
      <c r="AG120" s="3">
        <f t="shared" si="25"/>
        <v>45145</v>
      </c>
      <c r="AH120">
        <f t="shared" si="38"/>
        <v>1.0408033101130791</v>
      </c>
      <c r="AI120">
        <f t="shared" si="38"/>
        <v>1.0576909162853154</v>
      </c>
      <c r="AJ120">
        <f t="shared" si="38"/>
        <v>1.1286832773339064</v>
      </c>
      <c r="AL120" s="3">
        <f t="shared" si="27"/>
        <v>45145</v>
      </c>
      <c r="AM120">
        <f t="shared" si="36"/>
        <v>1.3329312210183092E-3</v>
      </c>
      <c r="AN120">
        <f t="shared" si="36"/>
        <v>7.9790260920581488E-4</v>
      </c>
      <c r="AO120">
        <f t="shared" si="36"/>
        <v>6.2983922872006739E-4</v>
      </c>
      <c r="AP120">
        <f t="shared" si="36"/>
        <v>1.4382206150245567E-3</v>
      </c>
    </row>
    <row r="121" spans="1:42" x14ac:dyDescent="0.25">
      <c r="A121" s="2">
        <v>45152</v>
      </c>
      <c r="B121" s="14">
        <v>179</v>
      </c>
      <c r="C121" s="14">
        <v>116</v>
      </c>
      <c r="D121" s="14">
        <v>353</v>
      </c>
      <c r="E121" s="14">
        <v>0</v>
      </c>
      <c r="F121" s="14">
        <v>145605</v>
      </c>
      <c r="G121" s="14">
        <v>159402</v>
      </c>
      <c r="H121" s="14">
        <v>551191</v>
      </c>
      <c r="I121" s="14">
        <v>34</v>
      </c>
      <c r="K121" s="3">
        <f t="shared" si="18"/>
        <v>45152</v>
      </c>
      <c r="L121" s="4">
        <f t="shared" si="17"/>
        <v>1.2293533875897119E-3</v>
      </c>
      <c r="M121" s="4">
        <f t="shared" si="17"/>
        <v>7.2771985295040208E-4</v>
      </c>
      <c r="N121" s="4">
        <f t="shared" si="17"/>
        <v>6.4043135682549245E-4</v>
      </c>
      <c r="O121" s="4">
        <f t="shared" si="17"/>
        <v>0</v>
      </c>
      <c r="Q121" s="3">
        <f t="shared" si="19"/>
        <v>45152</v>
      </c>
      <c r="R121" s="5">
        <f t="shared" si="20"/>
        <v>1.2301096623482911E-3</v>
      </c>
      <c r="S121" s="5">
        <f t="shared" si="20"/>
        <v>7.279847695737695E-4</v>
      </c>
      <c r="T121" s="5">
        <f t="shared" si="20"/>
        <v>6.4063652058707159E-4</v>
      </c>
      <c r="U121" s="5">
        <f t="shared" si="20"/>
        <v>0</v>
      </c>
      <c r="W121" s="3">
        <f t="shared" si="21"/>
        <v>45152</v>
      </c>
      <c r="X121">
        <f t="shared" si="37"/>
        <v>0.15185133763741723</v>
      </c>
      <c r="Y121">
        <f t="shared" si="37"/>
        <v>9.0890979609830849E-2</v>
      </c>
      <c r="Z121">
        <f t="shared" si="37"/>
        <v>7.1812469365954687E-2</v>
      </c>
      <c r="AA121">
        <f t="shared" si="37"/>
        <v>0.16251892949777491</v>
      </c>
      <c r="AC121">
        <f>X121/KCOR!X121</f>
        <v>9.3306088050216864</v>
      </c>
      <c r="AD121">
        <f>Y121/KCOR!Y121</f>
        <v>4.977176960176477</v>
      </c>
      <c r="AE121">
        <f>Z121/KCOR!Z121</f>
        <v>1.2299977894998166</v>
      </c>
      <c r="AG121" s="3">
        <f t="shared" si="25"/>
        <v>45152</v>
      </c>
      <c r="AH121">
        <f t="shared" si="38"/>
        <v>1.0413118492821052</v>
      </c>
      <c r="AI121">
        <f t="shared" si="38"/>
        <v>1.0570036781230485</v>
      </c>
      <c r="AJ121">
        <f t="shared" si="38"/>
        <v>1.1288400329101052</v>
      </c>
      <c r="AL121" s="3">
        <f t="shared" si="27"/>
        <v>45152</v>
      </c>
      <c r="AM121">
        <f t="shared" ref="AM121:AP136" si="39">X121/(ROW()-ROW(AL$8)+1)</f>
        <v>1.3320292775212037E-3</v>
      </c>
      <c r="AN121">
        <f t="shared" si="39"/>
        <v>7.9728929482307759E-4</v>
      </c>
      <c r="AO121">
        <f t="shared" si="39"/>
        <v>6.2993394180662005E-4</v>
      </c>
      <c r="AP121">
        <f t="shared" si="39"/>
        <v>1.4256046447173238E-3</v>
      </c>
    </row>
    <row r="122" spans="1:42" x14ac:dyDescent="0.25">
      <c r="A122" s="2">
        <v>45159</v>
      </c>
      <c r="B122" s="14">
        <v>134</v>
      </c>
      <c r="C122" s="14">
        <v>151</v>
      </c>
      <c r="D122" s="14">
        <v>409</v>
      </c>
      <c r="E122" s="14">
        <v>0</v>
      </c>
      <c r="F122" s="14">
        <v>145426</v>
      </c>
      <c r="G122" s="14">
        <v>159286</v>
      </c>
      <c r="H122" s="14">
        <v>550838</v>
      </c>
      <c r="I122" s="14">
        <v>34</v>
      </c>
      <c r="K122" s="3">
        <f t="shared" si="18"/>
        <v>45159</v>
      </c>
      <c r="L122" s="4">
        <f t="shared" si="17"/>
        <v>9.2143083080054456E-4</v>
      </c>
      <c r="M122" s="4">
        <f t="shared" si="17"/>
        <v>9.4798036236706297E-4</v>
      </c>
      <c r="N122" s="4">
        <f t="shared" si="17"/>
        <v>7.4250505593296038E-4</v>
      </c>
      <c r="O122" s="4">
        <f t="shared" si="17"/>
        <v>0</v>
      </c>
      <c r="Q122" s="3">
        <f t="shared" si="19"/>
        <v>45159</v>
      </c>
      <c r="R122" s="5">
        <f t="shared" si="20"/>
        <v>9.2185560914446953E-4</v>
      </c>
      <c r="S122" s="5">
        <f t="shared" si="20"/>
        <v>9.4842997992568225E-4</v>
      </c>
      <c r="T122" s="5">
        <f t="shared" si="20"/>
        <v>7.4278084933914401E-4</v>
      </c>
      <c r="U122" s="5">
        <f t="shared" si="20"/>
        <v>0</v>
      </c>
      <c r="W122" s="3">
        <f t="shared" si="21"/>
        <v>45159</v>
      </c>
      <c r="X122">
        <f t="shared" si="37"/>
        <v>0.15277319324656169</v>
      </c>
      <c r="Y122">
        <f t="shared" si="37"/>
        <v>9.1839409589756532E-2</v>
      </c>
      <c r="Z122">
        <f t="shared" si="37"/>
        <v>7.2555250215293826E-2</v>
      </c>
      <c r="AA122">
        <f t="shared" si="37"/>
        <v>0.16251892949777491</v>
      </c>
      <c r="AC122">
        <f>X122/KCOR!X122</f>
        <v>9.3224266925267756</v>
      </c>
      <c r="AD122">
        <f>Y122/KCOR!Y122</f>
        <v>4.9797277141410374</v>
      </c>
      <c r="AE122">
        <f>Z122/KCOR!Z122</f>
        <v>1.2311134293000976</v>
      </c>
      <c r="AG122" s="3">
        <f t="shared" si="25"/>
        <v>45159</v>
      </c>
      <c r="AH122">
        <f t="shared" si="38"/>
        <v>1.0403987115789657</v>
      </c>
      <c r="AI122">
        <f t="shared" si="38"/>
        <v>1.05754538205363</v>
      </c>
      <c r="AJ122">
        <f t="shared" si="38"/>
        <v>1.1298639200094283</v>
      </c>
      <c r="AL122" s="3">
        <f t="shared" si="27"/>
        <v>45159</v>
      </c>
      <c r="AM122">
        <f t="shared" si="39"/>
        <v>1.3284625499701017E-3</v>
      </c>
      <c r="AN122">
        <f t="shared" si="39"/>
        <v>7.9860356165005681E-4</v>
      </c>
      <c r="AO122">
        <f t="shared" si="39"/>
        <v>6.309152192634246E-4</v>
      </c>
      <c r="AP122">
        <f t="shared" si="39"/>
        <v>1.413208082589347E-3</v>
      </c>
    </row>
    <row r="123" spans="1:42" x14ac:dyDescent="0.25">
      <c r="A123" s="2">
        <v>45166</v>
      </c>
      <c r="B123" s="14">
        <v>135</v>
      </c>
      <c r="C123" s="14">
        <v>119</v>
      </c>
      <c r="D123" s="14">
        <v>358</v>
      </c>
      <c r="E123" s="14">
        <v>0</v>
      </c>
      <c r="F123" s="14">
        <v>145292</v>
      </c>
      <c r="G123" s="14">
        <v>159135</v>
      </c>
      <c r="H123" s="14">
        <v>550429</v>
      </c>
      <c r="I123" s="14">
        <v>34</v>
      </c>
      <c r="K123" s="3">
        <f t="shared" si="18"/>
        <v>45166</v>
      </c>
      <c r="L123" s="4">
        <f t="shared" si="17"/>
        <v>9.2916334003248632E-4</v>
      </c>
      <c r="M123" s="4">
        <f t="shared" si="17"/>
        <v>7.477927545794451E-4</v>
      </c>
      <c r="N123" s="4">
        <f t="shared" si="17"/>
        <v>6.5040177752262321E-4</v>
      </c>
      <c r="O123" s="4">
        <f t="shared" si="17"/>
        <v>0</v>
      </c>
      <c r="Q123" s="3">
        <f t="shared" si="19"/>
        <v>45166</v>
      </c>
      <c r="R123" s="5">
        <f t="shared" si="20"/>
        <v>9.2959527987119053E-4</v>
      </c>
      <c r="S123" s="5">
        <f t="shared" si="20"/>
        <v>7.4807249104667621E-4</v>
      </c>
      <c r="T123" s="5">
        <f t="shared" si="20"/>
        <v>6.5061338051500977E-4</v>
      </c>
      <c r="U123" s="5">
        <f t="shared" si="20"/>
        <v>0</v>
      </c>
      <c r="W123" s="3">
        <f t="shared" si="21"/>
        <v>45166</v>
      </c>
      <c r="X123">
        <f t="shared" si="37"/>
        <v>0.15370278852643288</v>
      </c>
      <c r="Y123">
        <f t="shared" si="37"/>
        <v>9.258748208080321E-2</v>
      </c>
      <c r="Z123">
        <f t="shared" si="37"/>
        <v>7.3205863595808843E-2</v>
      </c>
      <c r="AA123">
        <f t="shared" si="37"/>
        <v>0.16251892949777491</v>
      </c>
      <c r="AC123">
        <f>X123/KCOR!X123</f>
        <v>9.3225811475162743</v>
      </c>
      <c r="AD123">
        <f>Y123/KCOR!Y123</f>
        <v>4.9798954435004799</v>
      </c>
      <c r="AE123">
        <f>Z123/KCOR!Z123</f>
        <v>1.2320937516861685</v>
      </c>
      <c r="AG123" s="3">
        <f t="shared" si="25"/>
        <v>45166</v>
      </c>
      <c r="AH123">
        <f t="shared" si="38"/>
        <v>1.0404159490191056</v>
      </c>
      <c r="AI123">
        <f t="shared" si="38"/>
        <v>1.0575810027581536</v>
      </c>
      <c r="AJ123">
        <f t="shared" si="38"/>
        <v>1.1307636184999474</v>
      </c>
      <c r="AL123" s="3">
        <f t="shared" si="27"/>
        <v>45166</v>
      </c>
      <c r="AM123">
        <f t="shared" si="39"/>
        <v>1.325024039020973E-3</v>
      </c>
      <c r="AN123">
        <f t="shared" si="39"/>
        <v>7.9816794897244144E-4</v>
      </c>
      <c r="AO123">
        <f t="shared" si="39"/>
        <v>6.3108503099835208E-4</v>
      </c>
      <c r="AP123">
        <f t="shared" si="39"/>
        <v>1.401025254291163E-3</v>
      </c>
    </row>
    <row r="124" spans="1:42" x14ac:dyDescent="0.25">
      <c r="A124" s="2">
        <v>45173</v>
      </c>
      <c r="B124" s="14">
        <v>122</v>
      </c>
      <c r="C124" s="14">
        <v>119</v>
      </c>
      <c r="D124" s="14">
        <v>342</v>
      </c>
      <c r="E124" s="14">
        <v>0</v>
      </c>
      <c r="F124" s="14">
        <v>145157</v>
      </c>
      <c r="G124" s="14">
        <v>159016</v>
      </c>
      <c r="H124" s="14">
        <v>550071</v>
      </c>
      <c r="I124" s="14">
        <v>34</v>
      </c>
      <c r="K124" s="3">
        <f t="shared" si="18"/>
        <v>45173</v>
      </c>
      <c r="L124" s="4">
        <f t="shared" si="17"/>
        <v>8.4046928498108945E-4</v>
      </c>
      <c r="M124" s="4">
        <f t="shared" si="17"/>
        <v>7.4835236705740301E-4</v>
      </c>
      <c r="N124" s="4">
        <f t="shared" si="17"/>
        <v>6.2173792110473017E-4</v>
      </c>
      <c r="O124" s="4">
        <f t="shared" si="17"/>
        <v>0</v>
      </c>
      <c r="Q124" s="3">
        <f t="shared" si="19"/>
        <v>45173</v>
      </c>
      <c r="R124" s="5">
        <f t="shared" si="20"/>
        <v>8.4082267731469009E-4</v>
      </c>
      <c r="S124" s="5">
        <f t="shared" si="20"/>
        <v>7.4863252246872914E-4</v>
      </c>
      <c r="T124" s="5">
        <f t="shared" si="20"/>
        <v>6.2193128027600221E-4</v>
      </c>
      <c r="U124" s="5">
        <f t="shared" si="20"/>
        <v>0</v>
      </c>
      <c r="W124" s="3">
        <f t="shared" si="21"/>
        <v>45173</v>
      </c>
      <c r="X124">
        <f t="shared" si="37"/>
        <v>0.15454361120374757</v>
      </c>
      <c r="Y124">
        <f t="shared" si="37"/>
        <v>9.3336114603271944E-2</v>
      </c>
      <c r="Z124">
        <f t="shared" si="37"/>
        <v>7.3827794876084846E-2</v>
      </c>
      <c r="AA124">
        <f t="shared" si="37"/>
        <v>0.16251892949777491</v>
      </c>
      <c r="AC124">
        <f>X124/KCOR!X124</f>
        <v>9.3131510590296607</v>
      </c>
      <c r="AD124">
        <f>Y124/KCOR!Y124</f>
        <v>4.9801918904487286</v>
      </c>
      <c r="AE124">
        <f>Z124/KCOR!Z124</f>
        <v>1.2327136710638098</v>
      </c>
      <c r="AG124" s="3">
        <f t="shared" si="25"/>
        <v>45173</v>
      </c>
      <c r="AH124">
        <f t="shared" si="38"/>
        <v>1.0393635350677668</v>
      </c>
      <c r="AI124">
        <f t="shared" si="38"/>
        <v>1.0576439592327123</v>
      </c>
      <c r="AJ124">
        <f t="shared" si="38"/>
        <v>1.1313325543278263</v>
      </c>
      <c r="AL124" s="3">
        <f t="shared" si="27"/>
        <v>45173</v>
      </c>
      <c r="AM124">
        <f t="shared" si="39"/>
        <v>1.3208855658439964E-3</v>
      </c>
      <c r="AN124">
        <f t="shared" si="39"/>
        <v>7.9774456925873452E-4</v>
      </c>
      <c r="AO124">
        <f t="shared" si="39"/>
        <v>6.3100679381269096E-4</v>
      </c>
      <c r="AP124">
        <f t="shared" si="39"/>
        <v>1.3890506794681616E-3</v>
      </c>
    </row>
    <row r="125" spans="1:42" x14ac:dyDescent="0.25">
      <c r="A125" s="2">
        <v>45180</v>
      </c>
      <c r="B125" s="14">
        <v>134</v>
      </c>
      <c r="C125" s="14">
        <v>109</v>
      </c>
      <c r="D125" s="14">
        <v>376</v>
      </c>
      <c r="E125" s="14">
        <v>0</v>
      </c>
      <c r="F125" s="14">
        <v>145035</v>
      </c>
      <c r="G125" s="14">
        <v>158897</v>
      </c>
      <c r="H125" s="14">
        <v>549729</v>
      </c>
      <c r="I125" s="14">
        <v>34</v>
      </c>
      <c r="K125" s="3">
        <f t="shared" si="18"/>
        <v>45180</v>
      </c>
      <c r="L125" s="4">
        <f t="shared" si="17"/>
        <v>9.2391491708897851E-4</v>
      </c>
      <c r="M125" s="4">
        <f t="shared" si="17"/>
        <v>6.8597896750725309E-4</v>
      </c>
      <c r="N125" s="4">
        <f t="shared" si="17"/>
        <v>6.8397337597252464E-4</v>
      </c>
      <c r="O125" s="4">
        <f t="shared" si="17"/>
        <v>0</v>
      </c>
      <c r="Q125" s="3">
        <f t="shared" si="19"/>
        <v>45180</v>
      </c>
      <c r="R125" s="5">
        <f t="shared" si="20"/>
        <v>9.2434198954866975E-4</v>
      </c>
      <c r="S125" s="5">
        <f t="shared" si="20"/>
        <v>6.86214358734258E-4</v>
      </c>
      <c r="T125" s="5">
        <f t="shared" si="20"/>
        <v>6.8420739247545539E-4</v>
      </c>
      <c r="U125" s="5">
        <f t="shared" si="20"/>
        <v>0</v>
      </c>
      <c r="W125" s="3">
        <f t="shared" si="21"/>
        <v>45180</v>
      </c>
      <c r="X125">
        <f t="shared" si="37"/>
        <v>0.15546795319329623</v>
      </c>
      <c r="Y125">
        <f t="shared" si="37"/>
        <v>9.4022328962006199E-2</v>
      </c>
      <c r="Z125">
        <f t="shared" si="37"/>
        <v>7.4512002268560307E-2</v>
      </c>
      <c r="AA125">
        <f t="shared" si="37"/>
        <v>0.16251892949777491</v>
      </c>
      <c r="AC125">
        <f>X125/KCOR!X125</f>
        <v>9.3068305317467566</v>
      </c>
      <c r="AD125">
        <f>Y125/KCOR!Y125</f>
        <v>4.9793058354233448</v>
      </c>
      <c r="AE125">
        <f>Z125/KCOR!Z125</f>
        <v>1.2338941248427355</v>
      </c>
      <c r="AG125" s="3">
        <f t="shared" si="25"/>
        <v>45180</v>
      </c>
      <c r="AH125">
        <f t="shared" si="38"/>
        <v>1.0386581534478818</v>
      </c>
      <c r="AI125">
        <f t="shared" si="38"/>
        <v>1.057455787618895</v>
      </c>
      <c r="AJ125">
        <f t="shared" si="38"/>
        <v>1.1324159249598933</v>
      </c>
      <c r="AL125" s="3">
        <f t="shared" si="27"/>
        <v>45180</v>
      </c>
      <c r="AM125">
        <f t="shared" si="39"/>
        <v>1.3175250270618325E-3</v>
      </c>
      <c r="AN125">
        <f t="shared" si="39"/>
        <v>7.9679939798310334E-4</v>
      </c>
      <c r="AO125">
        <f t="shared" si="39"/>
        <v>6.3145764634373145E-4</v>
      </c>
      <c r="AP125">
        <f t="shared" si="39"/>
        <v>1.3772790635404653E-3</v>
      </c>
    </row>
    <row r="126" spans="1:42" x14ac:dyDescent="0.25">
      <c r="A126" s="2">
        <v>45187</v>
      </c>
      <c r="B126" s="14">
        <v>150</v>
      </c>
      <c r="C126" s="14">
        <v>132</v>
      </c>
      <c r="D126" s="14">
        <v>348</v>
      </c>
      <c r="E126" s="14">
        <v>0</v>
      </c>
      <c r="F126" s="14">
        <v>144901</v>
      </c>
      <c r="G126" s="14">
        <v>158788</v>
      </c>
      <c r="H126" s="14">
        <v>549353</v>
      </c>
      <c r="I126" s="14">
        <v>34</v>
      </c>
      <c r="K126" s="3">
        <f t="shared" si="18"/>
        <v>45187</v>
      </c>
      <c r="L126" s="4">
        <f t="shared" si="17"/>
        <v>1.0351895432053608E-3</v>
      </c>
      <c r="M126" s="4">
        <f t="shared" si="17"/>
        <v>8.3129707534574401E-4</v>
      </c>
      <c r="N126" s="4">
        <f t="shared" si="17"/>
        <v>6.3347246670173818E-4</v>
      </c>
      <c r="O126" s="4">
        <f t="shared" si="17"/>
        <v>0</v>
      </c>
      <c r="Q126" s="3">
        <f t="shared" si="19"/>
        <v>45187</v>
      </c>
      <c r="R126" s="5">
        <f t="shared" si="20"/>
        <v>1.035725721963577E-3</v>
      </c>
      <c r="S126" s="5">
        <f t="shared" si="20"/>
        <v>8.3164279436962071E-4</v>
      </c>
      <c r="T126" s="5">
        <f t="shared" si="20"/>
        <v>6.3367319515990209E-4</v>
      </c>
      <c r="U126" s="5">
        <f t="shared" si="20"/>
        <v>0</v>
      </c>
      <c r="W126" s="3">
        <f t="shared" si="21"/>
        <v>45187</v>
      </c>
      <c r="X126">
        <f t="shared" si="37"/>
        <v>0.15650367891525982</v>
      </c>
      <c r="Y126">
        <f t="shared" si="37"/>
        <v>9.4853971756375818E-2</v>
      </c>
      <c r="Z126">
        <f t="shared" si="37"/>
        <v>7.514567546372021E-2</v>
      </c>
      <c r="AA126">
        <f t="shared" si="37"/>
        <v>0.16251892949777491</v>
      </c>
      <c r="AC126">
        <f>X126/KCOR!X126</f>
        <v>9.305399418939551</v>
      </c>
      <c r="AD126">
        <f>Y126/KCOR!Y126</f>
        <v>4.9798246273632003</v>
      </c>
      <c r="AE126">
        <f>Z126/KCOR!Z126</f>
        <v>1.2343256964889786</v>
      </c>
      <c r="AG126" s="3">
        <f t="shared" si="25"/>
        <v>45187</v>
      </c>
      <c r="AH126">
        <f t="shared" si="38"/>
        <v>1.0384984388188643</v>
      </c>
      <c r="AI126">
        <f t="shared" si="38"/>
        <v>1.0575659635264416</v>
      </c>
      <c r="AJ126">
        <f t="shared" si="38"/>
        <v>1.1328120031931284</v>
      </c>
      <c r="AL126" s="3">
        <f t="shared" si="27"/>
        <v>45187</v>
      </c>
      <c r="AM126">
        <f t="shared" si="39"/>
        <v>1.3151569656744523E-3</v>
      </c>
      <c r="AN126">
        <f t="shared" si="39"/>
        <v>7.9709219963341028E-4</v>
      </c>
      <c r="AO126">
        <f t="shared" si="39"/>
        <v>6.3147626440101016E-4</v>
      </c>
      <c r="AP126">
        <f t="shared" si="39"/>
        <v>1.3657052898972681E-3</v>
      </c>
    </row>
    <row r="127" spans="1:42" x14ac:dyDescent="0.25">
      <c r="A127" s="2">
        <v>45194</v>
      </c>
      <c r="B127" s="14">
        <v>132</v>
      </c>
      <c r="C127" s="14">
        <v>110</v>
      </c>
      <c r="D127" s="14">
        <v>374</v>
      </c>
      <c r="E127" s="14">
        <v>0</v>
      </c>
      <c r="F127" s="14">
        <v>144751</v>
      </c>
      <c r="G127" s="14">
        <v>158656</v>
      </c>
      <c r="H127" s="14">
        <v>549005</v>
      </c>
      <c r="I127" s="14">
        <v>34</v>
      </c>
      <c r="K127" s="3">
        <f t="shared" si="18"/>
        <v>45194</v>
      </c>
      <c r="L127" s="4">
        <f t="shared" si="17"/>
        <v>9.1191079854370614E-4</v>
      </c>
      <c r="M127" s="4">
        <f t="shared" si="17"/>
        <v>6.9332392093586124E-4</v>
      </c>
      <c r="N127" s="4">
        <f t="shared" si="17"/>
        <v>6.8123241136237378E-4</v>
      </c>
      <c r="O127" s="4">
        <f t="shared" si="17"/>
        <v>0</v>
      </c>
      <c r="Q127" s="3">
        <f t="shared" si="19"/>
        <v>45194</v>
      </c>
      <c r="R127" s="5">
        <f t="shared" si="20"/>
        <v>9.1232684214494024E-4</v>
      </c>
      <c r="S127" s="5">
        <f t="shared" si="20"/>
        <v>6.935643811165317E-4</v>
      </c>
      <c r="T127" s="5">
        <f t="shared" si="20"/>
        <v>6.8146455559700396E-4</v>
      </c>
      <c r="U127" s="5">
        <f t="shared" si="20"/>
        <v>0</v>
      </c>
      <c r="W127" s="3">
        <f t="shared" si="21"/>
        <v>45194</v>
      </c>
      <c r="X127">
        <f t="shared" si="37"/>
        <v>0.15741600575740475</v>
      </c>
      <c r="Y127">
        <f t="shared" si="37"/>
        <v>9.5547536137492353E-2</v>
      </c>
      <c r="Z127">
        <f t="shared" si="37"/>
        <v>7.5827140019317216E-2</v>
      </c>
      <c r="AA127">
        <f t="shared" si="37"/>
        <v>0.16251892949777491</v>
      </c>
      <c r="AC127">
        <f>X127/KCOR!X127</f>
        <v>9.2999282536548602</v>
      </c>
      <c r="AD127">
        <f>Y127/KCOR!Y127</f>
        <v>4.9772283684638126</v>
      </c>
      <c r="AE127">
        <f>Z127/KCOR!Z127</f>
        <v>1.2357231837058449</v>
      </c>
      <c r="AG127" s="3">
        <f t="shared" si="25"/>
        <v>45194</v>
      </c>
      <c r="AH127">
        <f t="shared" si="38"/>
        <v>1.0378878474459559</v>
      </c>
      <c r="AI127">
        <f t="shared" si="38"/>
        <v>1.0570145957073005</v>
      </c>
      <c r="AJ127">
        <f t="shared" si="38"/>
        <v>1.1340945579500115</v>
      </c>
      <c r="AL127" s="3">
        <f t="shared" si="27"/>
        <v>45194</v>
      </c>
      <c r="AM127">
        <f t="shared" si="39"/>
        <v>1.3118000479783729E-3</v>
      </c>
      <c r="AN127">
        <f t="shared" si="39"/>
        <v>7.9622946781243633E-4</v>
      </c>
      <c r="AO127">
        <f t="shared" si="39"/>
        <v>6.3189283349431014E-4</v>
      </c>
      <c r="AP127">
        <f t="shared" si="39"/>
        <v>1.3543244124814577E-3</v>
      </c>
    </row>
    <row r="128" spans="1:42" x14ac:dyDescent="0.25">
      <c r="A128" s="2">
        <v>45201</v>
      </c>
      <c r="B128" s="14">
        <v>161</v>
      </c>
      <c r="C128" s="14">
        <v>124</v>
      </c>
      <c r="D128" s="14">
        <v>377</v>
      </c>
      <c r="E128" s="14">
        <v>0</v>
      </c>
      <c r="F128" s="14">
        <v>144619</v>
      </c>
      <c r="G128" s="14">
        <v>158546</v>
      </c>
      <c r="H128" s="14">
        <v>548631</v>
      </c>
      <c r="I128" s="14">
        <v>34</v>
      </c>
      <c r="K128" s="3">
        <f t="shared" si="18"/>
        <v>45201</v>
      </c>
      <c r="L128" s="4">
        <f t="shared" si="17"/>
        <v>1.1132700405894107E-3</v>
      </c>
      <c r="M128" s="4">
        <f t="shared" si="17"/>
        <v>7.821074010066479E-4</v>
      </c>
      <c r="N128" s="4">
        <f t="shared" si="17"/>
        <v>6.8716496151329399E-4</v>
      </c>
      <c r="O128" s="4">
        <f t="shared" si="17"/>
        <v>0</v>
      </c>
      <c r="Q128" s="3">
        <f t="shared" si="19"/>
        <v>45201</v>
      </c>
      <c r="R128" s="5">
        <f t="shared" si="20"/>
        <v>1.1138901859832518E-3</v>
      </c>
      <c r="S128" s="5">
        <f t="shared" si="20"/>
        <v>7.8241340656315806E-4</v>
      </c>
      <c r="T128" s="5">
        <f t="shared" si="20"/>
        <v>6.8740116757004641E-4</v>
      </c>
      <c r="U128" s="5">
        <f t="shared" si="20"/>
        <v>0</v>
      </c>
      <c r="W128" s="3">
        <f t="shared" si="21"/>
        <v>45201</v>
      </c>
      <c r="X128">
        <f t="shared" si="37"/>
        <v>0.15852989594338801</v>
      </c>
      <c r="Y128">
        <f t="shared" si="37"/>
        <v>9.6329949544055507E-2</v>
      </c>
      <c r="Z128">
        <f t="shared" si="37"/>
        <v>7.6514541186887261E-2</v>
      </c>
      <c r="AA128">
        <f t="shared" si="37"/>
        <v>0.16251892949777491</v>
      </c>
      <c r="AC128">
        <f>X128/KCOR!X128</f>
        <v>9.2975096179285721</v>
      </c>
      <c r="AD128">
        <f>Y128/KCOR!Y128</f>
        <v>4.9792590186688113</v>
      </c>
      <c r="AE128">
        <f>Z128/KCOR!Z128</f>
        <v>1.2369403692365861</v>
      </c>
      <c r="AG128" s="3">
        <f t="shared" si="25"/>
        <v>45201</v>
      </c>
      <c r="AH128">
        <f t="shared" si="38"/>
        <v>1.0376179235756586</v>
      </c>
      <c r="AI128">
        <f t="shared" si="38"/>
        <v>1.0574458451390243</v>
      </c>
      <c r="AJ128">
        <f t="shared" si="38"/>
        <v>1.1352116394328475</v>
      </c>
      <c r="AL128" s="3">
        <f t="shared" si="27"/>
        <v>45201</v>
      </c>
      <c r="AM128">
        <f t="shared" si="39"/>
        <v>1.3101644292841984E-3</v>
      </c>
      <c r="AN128">
        <f t="shared" si="39"/>
        <v>7.9611528548806203E-4</v>
      </c>
      <c r="AO128">
        <f t="shared" si="39"/>
        <v>6.3235158005691956E-4</v>
      </c>
      <c r="AP128">
        <f t="shared" si="39"/>
        <v>1.3431316487419415E-3</v>
      </c>
    </row>
    <row r="129" spans="1:42" x14ac:dyDescent="0.25">
      <c r="A129" s="2">
        <v>45208</v>
      </c>
      <c r="B129" s="14">
        <v>163</v>
      </c>
      <c r="C129" s="14">
        <v>155</v>
      </c>
      <c r="D129" s="14">
        <v>411</v>
      </c>
      <c r="E129" s="14">
        <v>0</v>
      </c>
      <c r="F129" s="14">
        <v>144458</v>
      </c>
      <c r="G129" s="14">
        <v>158422</v>
      </c>
      <c r="H129" s="14">
        <v>548254</v>
      </c>
      <c r="I129" s="14">
        <v>34</v>
      </c>
      <c r="K129" s="3">
        <f t="shared" si="18"/>
        <v>45208</v>
      </c>
      <c r="L129" s="4">
        <f t="shared" si="17"/>
        <v>1.1283556466239323E-3</v>
      </c>
      <c r="M129" s="4">
        <f t="shared" si="17"/>
        <v>9.7839946472080895E-4</v>
      </c>
      <c r="N129" s="4">
        <f t="shared" si="17"/>
        <v>7.4965253331485046E-4</v>
      </c>
      <c r="O129" s="4">
        <f t="shared" si="17"/>
        <v>0</v>
      </c>
      <c r="Q129" s="3">
        <f t="shared" si="19"/>
        <v>45208</v>
      </c>
      <c r="R129" s="5">
        <f t="shared" si="20"/>
        <v>1.1289927191312434E-3</v>
      </c>
      <c r="S129" s="5">
        <f t="shared" si="20"/>
        <v>9.788784099023539E-4</v>
      </c>
      <c r="T129" s="5">
        <f t="shared" si="20"/>
        <v>7.499336632838219E-4</v>
      </c>
      <c r="U129" s="5">
        <f t="shared" si="20"/>
        <v>0</v>
      </c>
      <c r="W129" s="3">
        <f t="shared" si="21"/>
        <v>45208</v>
      </c>
      <c r="X129">
        <f t="shared" si="37"/>
        <v>0.15965888866251926</v>
      </c>
      <c r="Y129">
        <f t="shared" si="37"/>
        <v>9.7308827953957858E-2</v>
      </c>
      <c r="Z129">
        <f t="shared" si="37"/>
        <v>7.7264474850171086E-2</v>
      </c>
      <c r="AA129">
        <f t="shared" si="37"/>
        <v>0.16251892949777491</v>
      </c>
      <c r="AC129">
        <f>X129/KCOR!X129</f>
        <v>9.2972373829711881</v>
      </c>
      <c r="AD129">
        <f>Y129/KCOR!Y129</f>
        <v>4.9789269495550839</v>
      </c>
      <c r="AE129">
        <f>Z129/KCOR!Z129</f>
        <v>1.2381022603613769</v>
      </c>
      <c r="AG129" s="3">
        <f t="shared" si="25"/>
        <v>45208</v>
      </c>
      <c r="AH129">
        <f t="shared" si="38"/>
        <v>1.0375875416903138</v>
      </c>
      <c r="AI129">
        <f t="shared" si="38"/>
        <v>1.0573753235808379</v>
      </c>
      <c r="AJ129">
        <f t="shared" si="38"/>
        <v>1.1362779740447824</v>
      </c>
      <c r="AL129" s="3">
        <f t="shared" si="27"/>
        <v>45208</v>
      </c>
      <c r="AM129">
        <f t="shared" si="39"/>
        <v>1.3086794152665513E-3</v>
      </c>
      <c r="AN129">
        <f t="shared" si="39"/>
        <v>7.9761334388490045E-4</v>
      </c>
      <c r="AO129">
        <f t="shared" si="39"/>
        <v>6.3331536762435312E-4</v>
      </c>
      <c r="AP129">
        <f t="shared" si="39"/>
        <v>1.3321223729325813E-3</v>
      </c>
    </row>
    <row r="130" spans="1:42" x14ac:dyDescent="0.25">
      <c r="A130" s="2">
        <v>45215</v>
      </c>
      <c r="B130" s="14">
        <v>165</v>
      </c>
      <c r="C130" s="14">
        <v>153</v>
      </c>
      <c r="D130" s="14">
        <v>406</v>
      </c>
      <c r="E130" s="14">
        <v>0</v>
      </c>
      <c r="F130" s="14">
        <v>144295</v>
      </c>
      <c r="G130" s="14">
        <v>158267</v>
      </c>
      <c r="H130" s="14">
        <v>547843</v>
      </c>
      <c r="I130" s="14">
        <v>34</v>
      </c>
      <c r="K130" s="3">
        <f t="shared" si="18"/>
        <v>45215</v>
      </c>
      <c r="L130" s="4">
        <f t="shared" si="17"/>
        <v>1.1434907654457882E-3</v>
      </c>
      <c r="M130" s="4">
        <f t="shared" si="17"/>
        <v>9.6672079460658259E-4</v>
      </c>
      <c r="N130" s="4">
        <f t="shared" si="17"/>
        <v>7.410882314823772E-4</v>
      </c>
      <c r="O130" s="4">
        <f t="shared" si="17"/>
        <v>0</v>
      </c>
      <c r="Q130" s="3">
        <f t="shared" si="19"/>
        <v>45215</v>
      </c>
      <c r="R130" s="5">
        <f t="shared" si="20"/>
        <v>1.144145049837504E-3</v>
      </c>
      <c r="S130" s="5">
        <f t="shared" si="20"/>
        <v>9.671883705218039E-4</v>
      </c>
      <c r="T130" s="5">
        <f t="shared" si="20"/>
        <v>7.4136297311266713E-4</v>
      </c>
      <c r="U130" s="5">
        <f t="shared" si="20"/>
        <v>0</v>
      </c>
      <c r="W130" s="3">
        <f t="shared" si="21"/>
        <v>45215</v>
      </c>
      <c r="X130">
        <f t="shared" si="37"/>
        <v>0.16080303371235677</v>
      </c>
      <c r="Y130">
        <f t="shared" si="37"/>
        <v>9.8276016324479659E-2</v>
      </c>
      <c r="Z130">
        <f t="shared" si="37"/>
        <v>7.8005837823283755E-2</v>
      </c>
      <c r="AA130">
        <f t="shared" si="37"/>
        <v>0.16251892949777491</v>
      </c>
      <c r="AC130">
        <f>X130/KCOR!X130</f>
        <v>9.2992454269827185</v>
      </c>
      <c r="AD130">
        <f>Y130/KCOR!Y130</f>
        <v>4.9814724427677284</v>
      </c>
      <c r="AE130">
        <f>Z130/KCOR!Z130</f>
        <v>1.2394403936050937</v>
      </c>
      <c r="AG130" s="3">
        <f t="shared" si="25"/>
        <v>45215</v>
      </c>
      <c r="AH130">
        <f t="shared" si="38"/>
        <v>1.037811642825275</v>
      </c>
      <c r="AI130">
        <f t="shared" si="38"/>
        <v>1.0579159102848934</v>
      </c>
      <c r="AJ130">
        <f t="shared" si="38"/>
        <v>1.1375060562314094</v>
      </c>
      <c r="AL130" s="3">
        <f t="shared" si="27"/>
        <v>45215</v>
      </c>
      <c r="AM130">
        <f t="shared" si="39"/>
        <v>1.3073417374988355E-3</v>
      </c>
      <c r="AN130">
        <f t="shared" si="39"/>
        <v>7.9899200263804603E-4</v>
      </c>
      <c r="AO130">
        <f t="shared" si="39"/>
        <v>6.3419380344133139E-4</v>
      </c>
      <c r="AP130">
        <f t="shared" si="39"/>
        <v>1.3212921097380075E-3</v>
      </c>
    </row>
    <row r="131" spans="1:42" x14ac:dyDescent="0.25">
      <c r="A131" s="2">
        <v>45222</v>
      </c>
      <c r="B131" s="14">
        <v>158</v>
      </c>
      <c r="C131" s="14">
        <v>136</v>
      </c>
      <c r="D131" s="14">
        <v>397</v>
      </c>
      <c r="E131" s="14">
        <v>0</v>
      </c>
      <c r="F131" s="14">
        <v>144130</v>
      </c>
      <c r="G131" s="14">
        <v>158114</v>
      </c>
      <c r="H131" s="14">
        <v>547437</v>
      </c>
      <c r="I131" s="14">
        <v>34</v>
      </c>
      <c r="K131" s="3">
        <f t="shared" si="18"/>
        <v>45222</v>
      </c>
      <c r="L131" s="4">
        <f t="shared" si="17"/>
        <v>1.0962325678207175E-3</v>
      </c>
      <c r="M131" s="4">
        <f t="shared" si="17"/>
        <v>8.6013888713206929E-4</v>
      </c>
      <c r="N131" s="4">
        <f t="shared" si="17"/>
        <v>7.2519760264651463E-4</v>
      </c>
      <c r="O131" s="4">
        <f t="shared" si="17"/>
        <v>0</v>
      </c>
      <c r="Q131" s="3">
        <f t="shared" si="19"/>
        <v>45222</v>
      </c>
      <c r="R131" s="5">
        <f t="shared" si="20"/>
        <v>1.0968338702271626E-3</v>
      </c>
      <c r="S131" s="5">
        <f t="shared" si="20"/>
        <v>8.605090188430175E-4</v>
      </c>
      <c r="T131" s="5">
        <f t="shared" si="20"/>
        <v>7.254606856271174E-4</v>
      </c>
      <c r="U131" s="5">
        <f t="shared" si="20"/>
        <v>0</v>
      </c>
      <c r="W131" s="3">
        <f t="shared" si="21"/>
        <v>45222</v>
      </c>
      <c r="X131">
        <f t="shared" si="37"/>
        <v>0.16189986758258393</v>
      </c>
      <c r="Y131">
        <f t="shared" si="37"/>
        <v>9.9136525343322679E-2</v>
      </c>
      <c r="Z131">
        <f t="shared" si="37"/>
        <v>7.8731298508910877E-2</v>
      </c>
      <c r="AA131">
        <f t="shared" si="37"/>
        <v>0.16251892949777491</v>
      </c>
      <c r="AC131">
        <f>X131/KCOR!X131</f>
        <v>9.2988508280703819</v>
      </c>
      <c r="AD131">
        <f>Y131/KCOR!Y131</f>
        <v>4.9776940491780532</v>
      </c>
      <c r="AE131">
        <f>Z131/KCOR!Z131</f>
        <v>1.2403778228459097</v>
      </c>
      <c r="AG131" s="3">
        <f t="shared" si="25"/>
        <v>45222</v>
      </c>
      <c r="AH131">
        <f t="shared" si="38"/>
        <v>1.0377676049139537</v>
      </c>
      <c r="AI131">
        <f t="shared" si="38"/>
        <v>1.0571134923773851</v>
      </c>
      <c r="AJ131">
        <f t="shared" si="38"/>
        <v>1.1383663892044336</v>
      </c>
      <c r="AL131" s="3">
        <f t="shared" si="27"/>
        <v>45222</v>
      </c>
      <c r="AM131">
        <f t="shared" si="39"/>
        <v>1.3056440934079349E-3</v>
      </c>
      <c r="AN131">
        <f t="shared" si="39"/>
        <v>7.9948810760744097E-4</v>
      </c>
      <c r="AO131">
        <f t="shared" si="39"/>
        <v>6.3492982668476514E-4</v>
      </c>
      <c r="AP131">
        <f t="shared" si="39"/>
        <v>1.3106365282078622E-3</v>
      </c>
    </row>
    <row r="132" spans="1:42" x14ac:dyDescent="0.25">
      <c r="A132" s="2">
        <v>45229</v>
      </c>
      <c r="B132" s="14">
        <v>160</v>
      </c>
      <c r="C132" s="14">
        <v>149</v>
      </c>
      <c r="D132" s="14">
        <v>378</v>
      </c>
      <c r="E132" s="14">
        <v>1</v>
      </c>
      <c r="F132" s="14">
        <v>143972</v>
      </c>
      <c r="G132" s="14">
        <v>157978</v>
      </c>
      <c r="H132" s="14">
        <v>547040</v>
      </c>
      <c r="I132" s="14">
        <v>34</v>
      </c>
      <c r="K132" s="3">
        <f t="shared" si="18"/>
        <v>45229</v>
      </c>
      <c r="L132" s="4">
        <f t="shared" si="17"/>
        <v>1.1113272025115996E-3</v>
      </c>
      <c r="M132" s="4">
        <f t="shared" si="17"/>
        <v>9.4316930205471652E-4</v>
      </c>
      <c r="N132" s="4">
        <f t="shared" si="17"/>
        <v>6.9099151798771572E-4</v>
      </c>
      <c r="O132" s="4">
        <f t="shared" si="17"/>
        <v>2.9411764705882353E-2</v>
      </c>
      <c r="Q132" s="3">
        <f t="shared" si="19"/>
        <v>45229</v>
      </c>
      <c r="R132" s="5">
        <f t="shared" si="20"/>
        <v>1.1119451844830127E-3</v>
      </c>
      <c r="S132" s="5">
        <f t="shared" si="20"/>
        <v>9.4361436609006859E-4</v>
      </c>
      <c r="T132" s="5">
        <f t="shared" si="20"/>
        <v>6.9123036265941404E-4</v>
      </c>
      <c r="U132" s="5">
        <f t="shared" si="20"/>
        <v>2.985296314968116E-2</v>
      </c>
      <c r="W132" s="3">
        <f t="shared" si="21"/>
        <v>45229</v>
      </c>
      <c r="X132">
        <f t="shared" si="37"/>
        <v>0.16301181276706694</v>
      </c>
      <c r="Y132">
        <f t="shared" si="37"/>
        <v>0.10008013970941275</v>
      </c>
      <c r="Z132">
        <f t="shared" si="37"/>
        <v>7.9422528871570294E-2</v>
      </c>
      <c r="AA132">
        <f t="shared" si="37"/>
        <v>0.19237189264745608</v>
      </c>
      <c r="AC132">
        <f>X132/KCOR!X132</f>
        <v>9.2984476184865592</v>
      </c>
      <c r="AD132">
        <f>Y132/KCOR!Y132</f>
        <v>4.9817237884747305</v>
      </c>
      <c r="AE132">
        <f>Z132/KCOR!Z132</f>
        <v>1.241092869918728</v>
      </c>
      <c r="AG132" s="3">
        <f t="shared" si="25"/>
        <v>45229</v>
      </c>
      <c r="AH132">
        <f t="shared" si="38"/>
        <v>1.0377226060370153</v>
      </c>
      <c r="AI132">
        <f t="shared" si="38"/>
        <v>1.0579692886033472</v>
      </c>
      <c r="AJ132">
        <f t="shared" si="38"/>
        <v>1.1390226292140524</v>
      </c>
      <c r="AL132" s="3">
        <f t="shared" si="27"/>
        <v>45229</v>
      </c>
      <c r="AM132">
        <f t="shared" si="39"/>
        <v>1.3040945021365355E-3</v>
      </c>
      <c r="AN132">
        <f t="shared" si="39"/>
        <v>8.0064111767530195E-4</v>
      </c>
      <c r="AO132">
        <f t="shared" si="39"/>
        <v>6.3538023097256232E-4</v>
      </c>
      <c r="AP132">
        <f t="shared" si="39"/>
        <v>1.5389751411796486E-3</v>
      </c>
    </row>
    <row r="133" spans="1:42" x14ac:dyDescent="0.25">
      <c r="A133" s="2">
        <v>45236</v>
      </c>
      <c r="B133" s="14">
        <v>172</v>
      </c>
      <c r="C133" s="14">
        <v>141</v>
      </c>
      <c r="D133" s="14">
        <v>383</v>
      </c>
      <c r="E133" s="14">
        <v>0</v>
      </c>
      <c r="F133" s="14">
        <v>143812</v>
      </c>
      <c r="G133" s="14">
        <v>157829</v>
      </c>
      <c r="H133" s="14">
        <v>546662</v>
      </c>
      <c r="I133" s="14">
        <v>33</v>
      </c>
      <c r="K133" s="3">
        <f t="shared" si="18"/>
        <v>45236</v>
      </c>
      <c r="L133" s="4">
        <f t="shared" si="17"/>
        <v>1.1960058965872111E-3</v>
      </c>
      <c r="M133" s="4">
        <f t="shared" si="17"/>
        <v>8.9337194051790228E-4</v>
      </c>
      <c r="N133" s="4">
        <f t="shared" si="17"/>
        <v>7.0061573696360822E-4</v>
      </c>
      <c r="O133" s="4">
        <f t="shared" si="17"/>
        <v>0</v>
      </c>
      <c r="Q133" s="3">
        <f t="shared" si="19"/>
        <v>45236</v>
      </c>
      <c r="R133" s="5">
        <f t="shared" si="20"/>
        <v>1.1967216824191648E-3</v>
      </c>
      <c r="S133" s="5">
        <f t="shared" si="20"/>
        <v>8.9377123505998723E-4</v>
      </c>
      <c r="T133" s="5">
        <f t="shared" si="20"/>
        <v>7.0086128286458191E-4</v>
      </c>
      <c r="U133" s="5">
        <f t="shared" si="20"/>
        <v>0</v>
      </c>
      <c r="W133" s="3">
        <f t="shared" si="21"/>
        <v>45236</v>
      </c>
      <c r="X133">
        <f t="shared" si="37"/>
        <v>0.1642085344494861</v>
      </c>
      <c r="Y133">
        <f t="shared" si="37"/>
        <v>0.10097391094447274</v>
      </c>
      <c r="Z133">
        <f t="shared" si="37"/>
        <v>8.012339015443487E-2</v>
      </c>
      <c r="AA133">
        <f t="shared" si="37"/>
        <v>0.19237189264745608</v>
      </c>
      <c r="AC133">
        <f>X133/KCOR!X133</f>
        <v>9.3036218931565386</v>
      </c>
      <c r="AD133">
        <f>Y133/KCOR!Y133</f>
        <v>4.985010937679788</v>
      </c>
      <c r="AE133">
        <f>Z133/KCOR!Z133</f>
        <v>1.2417998267615362</v>
      </c>
      <c r="AG133" s="3">
        <f t="shared" si="25"/>
        <v>45236</v>
      </c>
      <c r="AH133">
        <f t="shared" si="38"/>
        <v>1.0383000639111886</v>
      </c>
      <c r="AI133">
        <f t="shared" si="38"/>
        <v>1.0586673808809748</v>
      </c>
      <c r="AJ133">
        <f t="shared" si="38"/>
        <v>1.1396714443521887</v>
      </c>
      <c r="AL133" s="3">
        <f t="shared" si="27"/>
        <v>45236</v>
      </c>
      <c r="AM133">
        <f t="shared" si="39"/>
        <v>1.3032423369006834E-3</v>
      </c>
      <c r="AN133">
        <f t="shared" si="39"/>
        <v>8.0138024559105344E-4</v>
      </c>
      <c r="AO133">
        <f t="shared" si="39"/>
        <v>6.3589992186059425E-4</v>
      </c>
      <c r="AP133">
        <f t="shared" si="39"/>
        <v>1.526761052757588E-3</v>
      </c>
    </row>
    <row r="134" spans="1:42" x14ac:dyDescent="0.25">
      <c r="A134" s="2">
        <v>45243</v>
      </c>
      <c r="B134" s="14">
        <v>170</v>
      </c>
      <c r="C134" s="14">
        <v>154</v>
      </c>
      <c r="D134" s="14">
        <v>404</v>
      </c>
      <c r="E134" s="14">
        <v>0</v>
      </c>
      <c r="F134" s="14">
        <v>143640</v>
      </c>
      <c r="G134" s="14">
        <v>157688</v>
      </c>
      <c r="H134" s="14">
        <v>546279</v>
      </c>
      <c r="I134" s="14">
        <v>33</v>
      </c>
      <c r="K134" s="3">
        <f t="shared" si="18"/>
        <v>45243</v>
      </c>
      <c r="L134" s="4">
        <f t="shared" si="17"/>
        <v>1.1835143414090782E-3</v>
      </c>
      <c r="M134" s="4">
        <f t="shared" si="17"/>
        <v>9.766120440363249E-4</v>
      </c>
      <c r="N134" s="4">
        <f t="shared" si="17"/>
        <v>7.395488385971271E-4</v>
      </c>
      <c r="O134" s="4">
        <f t="shared" si="17"/>
        <v>0</v>
      </c>
      <c r="Q134" s="3">
        <f t="shared" si="19"/>
        <v>45243</v>
      </c>
      <c r="R134" s="5">
        <f t="shared" si="20"/>
        <v>1.1842152475834745E-3</v>
      </c>
      <c r="S134" s="5">
        <f t="shared" si="20"/>
        <v>9.7708924029430355E-4</v>
      </c>
      <c r="T134" s="5">
        <f t="shared" si="20"/>
        <v>7.3982243974209507E-4</v>
      </c>
      <c r="U134" s="5">
        <f t="shared" si="20"/>
        <v>0</v>
      </c>
      <c r="W134" s="3">
        <f t="shared" si="21"/>
        <v>45243</v>
      </c>
      <c r="X134">
        <f t="shared" si="37"/>
        <v>0.16539274969706957</v>
      </c>
      <c r="Y134">
        <f t="shared" si="37"/>
        <v>0.10195100018476703</v>
      </c>
      <c r="Z134">
        <f t="shared" si="37"/>
        <v>8.0863212594176961E-2</v>
      </c>
      <c r="AA134">
        <f t="shared" si="37"/>
        <v>0.19237189264745608</v>
      </c>
      <c r="AC134">
        <f>X134/KCOR!X134</f>
        <v>9.3040709204827579</v>
      </c>
      <c r="AD134">
        <f>Y134/KCOR!Y134</f>
        <v>4.9865806529781329</v>
      </c>
      <c r="AE134">
        <f>Z134/KCOR!Z134</f>
        <v>1.2423410506342236</v>
      </c>
      <c r="AG134" s="3">
        <f t="shared" si="25"/>
        <v>45243</v>
      </c>
      <c r="AH134">
        <f t="shared" si="38"/>
        <v>1.0383501761262877</v>
      </c>
      <c r="AI134">
        <f t="shared" si="38"/>
        <v>1.0590007415103502</v>
      </c>
      <c r="AJ134">
        <f t="shared" si="38"/>
        <v>1.1401681567686432</v>
      </c>
      <c r="AL134" s="3">
        <f t="shared" si="27"/>
        <v>45243</v>
      </c>
      <c r="AM134">
        <f t="shared" si="39"/>
        <v>1.3023051157249573E-3</v>
      </c>
      <c r="AN134">
        <f t="shared" si="39"/>
        <v>8.0276378098241758E-4</v>
      </c>
      <c r="AO134">
        <f t="shared" si="39"/>
        <v>6.3671820940296815E-4</v>
      </c>
      <c r="AP134">
        <f t="shared" si="39"/>
        <v>1.5147393121846934E-3</v>
      </c>
    </row>
    <row r="135" spans="1:42" x14ac:dyDescent="0.25">
      <c r="A135" s="2">
        <v>45250</v>
      </c>
      <c r="B135" s="14">
        <v>181</v>
      </c>
      <c r="C135" s="14">
        <v>169</v>
      </c>
      <c r="D135" s="14">
        <v>443</v>
      </c>
      <c r="E135" s="14">
        <v>0</v>
      </c>
      <c r="F135" s="14">
        <v>143470</v>
      </c>
      <c r="G135" s="14">
        <v>157534</v>
      </c>
      <c r="H135" s="14">
        <v>545875</v>
      </c>
      <c r="I135" s="14">
        <v>33</v>
      </c>
      <c r="K135" s="3">
        <f t="shared" si="18"/>
        <v>45250</v>
      </c>
      <c r="L135" s="4">
        <f t="shared" si="17"/>
        <v>1.2615877883878162E-3</v>
      </c>
      <c r="M135" s="4">
        <f t="shared" si="17"/>
        <v>1.0727842878362765E-3</v>
      </c>
      <c r="N135" s="4">
        <f t="shared" si="17"/>
        <v>8.1154110373253953E-4</v>
      </c>
      <c r="O135" s="4">
        <f t="shared" ref="O135:O181" si="40">IFERROR(E135/I135,0)</f>
        <v>0</v>
      </c>
      <c r="Q135" s="3">
        <f t="shared" si="19"/>
        <v>45250</v>
      </c>
      <c r="R135" s="5">
        <f t="shared" si="20"/>
        <v>1.2623842602116039E-3</v>
      </c>
      <c r="S135" s="5">
        <f t="shared" si="20"/>
        <v>1.0733601327755254E-3</v>
      </c>
      <c r="T135" s="5">
        <f t="shared" si="20"/>
        <v>8.1187058148256914E-4</v>
      </c>
      <c r="U135" s="5">
        <f t="shared" si="20"/>
        <v>0</v>
      </c>
      <c r="W135" s="3">
        <f t="shared" si="21"/>
        <v>45250</v>
      </c>
      <c r="X135">
        <f t="shared" si="37"/>
        <v>0.16665513395728118</v>
      </c>
      <c r="Y135">
        <f t="shared" si="37"/>
        <v>0.10302436031754256</v>
      </c>
      <c r="Z135">
        <f t="shared" si="37"/>
        <v>8.1675083175659524E-2</v>
      </c>
      <c r="AA135">
        <f t="shared" si="37"/>
        <v>0.19237189264745608</v>
      </c>
      <c r="AC135">
        <f>X135/KCOR!X135</f>
        <v>9.3092974561149155</v>
      </c>
      <c r="AD135">
        <f>Y135/KCOR!Y135</f>
        <v>4.9937588813125808</v>
      </c>
      <c r="AE135">
        <f>Z135/KCOR!Z135</f>
        <v>1.2440136547102114</v>
      </c>
      <c r="AG135" s="3">
        <f t="shared" si="25"/>
        <v>45250</v>
      </c>
      <c r="AH135">
        <f t="shared" si="38"/>
        <v>1.0389334664129335</v>
      </c>
      <c r="AI135">
        <f t="shared" si="38"/>
        <v>1.0605251827373001</v>
      </c>
      <c r="AJ135">
        <f t="shared" si="38"/>
        <v>1.1417032021616527</v>
      </c>
      <c r="AL135" s="3">
        <f t="shared" si="27"/>
        <v>45250</v>
      </c>
      <c r="AM135">
        <f t="shared" si="39"/>
        <v>1.3019932340412592E-3</v>
      </c>
      <c r="AN135">
        <f t="shared" si="39"/>
        <v>8.0487781498080123E-4</v>
      </c>
      <c r="AO135">
        <f t="shared" si="39"/>
        <v>6.3808658730984003E-4</v>
      </c>
      <c r="AP135">
        <f t="shared" si="39"/>
        <v>1.5029054113082506E-3</v>
      </c>
    </row>
    <row r="136" spans="1:42" x14ac:dyDescent="0.25">
      <c r="A136" s="2">
        <v>45257</v>
      </c>
      <c r="B136" s="14">
        <v>178</v>
      </c>
      <c r="C136" s="14">
        <v>155</v>
      </c>
      <c r="D136" s="14">
        <v>420</v>
      </c>
      <c r="E136" s="14">
        <v>0</v>
      </c>
      <c r="F136" s="14">
        <v>143289</v>
      </c>
      <c r="G136" s="14">
        <v>157365</v>
      </c>
      <c r="H136" s="14">
        <v>545432</v>
      </c>
      <c r="I136" s="14">
        <v>33</v>
      </c>
      <c r="K136" s="3">
        <f t="shared" si="18"/>
        <v>45257</v>
      </c>
      <c r="L136" s="4">
        <f t="shared" ref="L136:N181" si="41">IFERROR(B136/F136,0)</f>
        <v>1.2422446942891639E-3</v>
      </c>
      <c r="M136" s="4">
        <f t="shared" si="41"/>
        <v>9.8497124519429354E-4</v>
      </c>
      <c r="N136" s="4">
        <f t="shared" si="41"/>
        <v>7.7003182798222327E-4</v>
      </c>
      <c r="O136" s="4">
        <f t="shared" si="40"/>
        <v>0</v>
      </c>
      <c r="Q136" s="3">
        <f t="shared" si="19"/>
        <v>45257</v>
      </c>
      <c r="R136" s="5">
        <f t="shared" si="20"/>
        <v>1.2430169198243384E-3</v>
      </c>
      <c r="S136" s="5">
        <f t="shared" si="20"/>
        <v>9.8545664813598738E-4</v>
      </c>
      <c r="T136" s="5">
        <f t="shared" si="20"/>
        <v>7.7032845477472951E-4</v>
      </c>
      <c r="U136" s="5">
        <f t="shared" ref="U136:U181" si="42">-LN(1-O136)</f>
        <v>0</v>
      </c>
      <c r="W136" s="3">
        <f t="shared" si="21"/>
        <v>45257</v>
      </c>
      <c r="X136">
        <f t="shared" si="37"/>
        <v>0.16789815087710552</v>
      </c>
      <c r="Y136">
        <f t="shared" si="37"/>
        <v>0.10400981696567854</v>
      </c>
      <c r="Z136">
        <f t="shared" si="37"/>
        <v>8.2445411630434257E-2</v>
      </c>
      <c r="AA136">
        <f t="shared" si="37"/>
        <v>0.19237189264745608</v>
      </c>
      <c r="AC136">
        <f>X136/KCOR!X136</f>
        <v>9.3096464028554298</v>
      </c>
      <c r="AD136">
        <f>Y136/KCOR!Y136</f>
        <v>4.9983295459608019</v>
      </c>
      <c r="AE136">
        <f>Z136/KCOR!Z136</f>
        <v>1.2444545978487986</v>
      </c>
      <c r="AG136" s="3">
        <f t="shared" si="25"/>
        <v>45257</v>
      </c>
      <c r="AH136">
        <f t="shared" si="38"/>
        <v>1.0389724094640524</v>
      </c>
      <c r="AI136">
        <f t="shared" si="38"/>
        <v>1.0614958553461489</v>
      </c>
      <c r="AJ136">
        <f t="shared" si="38"/>
        <v>1.1421078811548375</v>
      </c>
      <c r="AL136" s="3">
        <f t="shared" si="27"/>
        <v>45257</v>
      </c>
      <c r="AM136">
        <f t="shared" si="39"/>
        <v>1.3015360533108955E-3</v>
      </c>
      <c r="AN136">
        <f t="shared" si="39"/>
        <v>8.0627765089673288E-4</v>
      </c>
      <c r="AO136">
        <f t="shared" si="39"/>
        <v>6.3911171806538183E-4</v>
      </c>
      <c r="AP136">
        <f t="shared" si="39"/>
        <v>1.4912549817632254E-3</v>
      </c>
    </row>
    <row r="137" spans="1:42" x14ac:dyDescent="0.25">
      <c r="A137" s="2">
        <v>45264</v>
      </c>
      <c r="B137" s="14">
        <v>209</v>
      </c>
      <c r="C137" s="14">
        <v>173</v>
      </c>
      <c r="D137" s="14">
        <v>432</v>
      </c>
      <c r="E137" s="14">
        <v>0</v>
      </c>
      <c r="F137" s="14">
        <v>143111</v>
      </c>
      <c r="G137" s="14">
        <v>157210</v>
      </c>
      <c r="H137" s="14">
        <v>545012</v>
      </c>
      <c r="I137" s="14">
        <v>33</v>
      </c>
      <c r="K137" s="3">
        <f t="shared" ref="K137:K181" si="43">A137</f>
        <v>45264</v>
      </c>
      <c r="L137" s="4">
        <f t="shared" si="41"/>
        <v>1.4604048605627799E-3</v>
      </c>
      <c r="M137" s="4">
        <f t="shared" si="41"/>
        <v>1.1004389033776477E-3</v>
      </c>
      <c r="N137" s="4">
        <f t="shared" si="41"/>
        <v>7.9264309776665468E-4</v>
      </c>
      <c r="O137" s="4">
        <f t="shared" si="40"/>
        <v>0</v>
      </c>
      <c r="Q137" s="3">
        <f t="shared" ref="Q137:Q181" si="44">$A137</f>
        <v>45264</v>
      </c>
      <c r="R137" s="5">
        <f t="shared" ref="R137:T181" si="45">-LN(1-L137)</f>
        <v>1.4614722911215632E-3</v>
      </c>
      <c r="S137" s="5">
        <f t="shared" si="45"/>
        <v>1.1010448308325495E-3</v>
      </c>
      <c r="T137" s="5">
        <f t="shared" si="45"/>
        <v>7.9295740540699167E-4</v>
      </c>
      <c r="U137" s="5">
        <f t="shared" si="42"/>
        <v>0</v>
      </c>
      <c r="W137" s="3">
        <f t="shared" ref="W137:W181" si="46">$A137</f>
        <v>45264</v>
      </c>
      <c r="X137">
        <f t="shared" si="37"/>
        <v>0.16935962316822709</v>
      </c>
      <c r="Y137">
        <f t="shared" si="37"/>
        <v>0.10511086179651109</v>
      </c>
      <c r="Z137">
        <f t="shared" si="37"/>
        <v>8.3238369035841253E-2</v>
      </c>
      <c r="AA137">
        <f t="shared" si="37"/>
        <v>0.19237189264745608</v>
      </c>
      <c r="AC137">
        <f>X137/KCOR!X137</f>
        <v>9.3186440524025915</v>
      </c>
      <c r="AD137">
        <f>Y137/KCOR!Y137</f>
        <v>5.0019468139814833</v>
      </c>
      <c r="AE137">
        <f>Z137/KCOR!Z137</f>
        <v>1.2454924641633729</v>
      </c>
      <c r="AG137" s="3">
        <f t="shared" ref="AG137:AG181" si="47">$A137</f>
        <v>45264</v>
      </c>
      <c r="AH137">
        <f t="shared" si="38"/>
        <v>1.039976562492535</v>
      </c>
      <c r="AI137">
        <f t="shared" si="38"/>
        <v>1.0622640549969167</v>
      </c>
      <c r="AJ137">
        <f t="shared" si="38"/>
        <v>1.1430603910330681</v>
      </c>
      <c r="AL137" s="3">
        <f t="shared" ref="AL137:AL181" si="48">$A137</f>
        <v>45264</v>
      </c>
      <c r="AM137">
        <f t="shared" ref="AM137:AP152" si="49">X137/(ROW()-ROW(AL$8)+1)</f>
        <v>1.3027663320632852E-3</v>
      </c>
      <c r="AN137">
        <f t="shared" si="49"/>
        <v>8.0854509074239302E-4</v>
      </c>
      <c r="AO137">
        <f t="shared" si="49"/>
        <v>6.402951464295481E-4</v>
      </c>
      <c r="AP137">
        <f t="shared" si="49"/>
        <v>1.479783789595816E-3</v>
      </c>
    </row>
    <row r="138" spans="1:42" x14ac:dyDescent="0.25">
      <c r="A138" s="2">
        <v>45271</v>
      </c>
      <c r="B138" s="14">
        <v>188</v>
      </c>
      <c r="C138" s="14">
        <v>158</v>
      </c>
      <c r="D138" s="14">
        <v>486</v>
      </c>
      <c r="E138" s="14">
        <v>0</v>
      </c>
      <c r="F138" s="14">
        <v>142902</v>
      </c>
      <c r="G138" s="14">
        <v>157037</v>
      </c>
      <c r="H138" s="14">
        <v>544580</v>
      </c>
      <c r="I138" s="14">
        <v>33</v>
      </c>
      <c r="K138" s="3">
        <f t="shared" si="43"/>
        <v>45271</v>
      </c>
      <c r="L138" s="4">
        <f t="shared" si="41"/>
        <v>1.3155869057116065E-3</v>
      </c>
      <c r="M138" s="4">
        <f t="shared" si="41"/>
        <v>1.006132312767055E-3</v>
      </c>
      <c r="N138" s="4">
        <f t="shared" si="41"/>
        <v>8.9243086415219071E-4</v>
      </c>
      <c r="O138" s="4">
        <f t="shared" si="40"/>
        <v>0</v>
      </c>
      <c r="Q138" s="3">
        <f t="shared" si="44"/>
        <v>45271</v>
      </c>
      <c r="R138" s="5">
        <f t="shared" si="45"/>
        <v>1.3164530499068746E-3</v>
      </c>
      <c r="S138" s="5">
        <f t="shared" si="45"/>
        <v>1.0066388036421479E-3</v>
      </c>
      <c r="T138" s="5">
        <f t="shared" si="45"/>
        <v>8.9282931765489169E-4</v>
      </c>
      <c r="U138" s="5">
        <f t="shared" si="42"/>
        <v>0</v>
      </c>
      <c r="W138" s="3">
        <f t="shared" si="46"/>
        <v>45271</v>
      </c>
      <c r="X138">
        <f t="shared" si="37"/>
        <v>0.17067607621813397</v>
      </c>
      <c r="Y138">
        <f t="shared" si="37"/>
        <v>0.10611750060015324</v>
      </c>
      <c r="Z138">
        <f t="shared" si="37"/>
        <v>8.4131198353496139E-2</v>
      </c>
      <c r="AA138">
        <f t="shared" si="37"/>
        <v>0.19237189264745608</v>
      </c>
      <c r="AC138">
        <f>X138/KCOR!X138</f>
        <v>9.3273376928208194</v>
      </c>
      <c r="AD138">
        <f>Y138/KCOR!Y138</f>
        <v>5.0050514015738097</v>
      </c>
      <c r="AE138">
        <f>Z138/KCOR!Z138</f>
        <v>1.2470582327076614</v>
      </c>
      <c r="AG138" s="3">
        <f t="shared" si="47"/>
        <v>45271</v>
      </c>
      <c r="AH138">
        <f t="shared" si="38"/>
        <v>1.0409467875839593</v>
      </c>
      <c r="AI138">
        <f t="shared" si="38"/>
        <v>1.0629233766425805</v>
      </c>
      <c r="AJ138">
        <f t="shared" si="38"/>
        <v>1.1444973872863564</v>
      </c>
      <c r="AL138" s="3">
        <f t="shared" si="48"/>
        <v>45271</v>
      </c>
      <c r="AM138">
        <f t="shared" si="49"/>
        <v>1.3028708108254502E-3</v>
      </c>
      <c r="AN138">
        <f t="shared" si="49"/>
        <v>8.1005725648971932E-4</v>
      </c>
      <c r="AO138">
        <f t="shared" si="49"/>
        <v>6.4222288819462702E-4</v>
      </c>
      <c r="AP138">
        <f t="shared" si="49"/>
        <v>1.4684877301332526E-3</v>
      </c>
    </row>
    <row r="139" spans="1:42" x14ac:dyDescent="0.25">
      <c r="A139" s="2">
        <v>45278</v>
      </c>
      <c r="B139" s="14">
        <v>194</v>
      </c>
      <c r="C139" s="14">
        <v>164</v>
      </c>
      <c r="D139" s="14">
        <v>426</v>
      </c>
      <c r="E139" s="14">
        <v>0</v>
      </c>
      <c r="F139" s="14">
        <v>142714</v>
      </c>
      <c r="G139" s="14">
        <v>156879</v>
      </c>
      <c r="H139" s="14">
        <v>544094</v>
      </c>
      <c r="I139" s="14">
        <v>33</v>
      </c>
      <c r="K139" s="3">
        <f t="shared" si="43"/>
        <v>45278</v>
      </c>
      <c r="L139" s="4">
        <f t="shared" si="41"/>
        <v>1.3593620808049665E-3</v>
      </c>
      <c r="M139" s="4">
        <f t="shared" si="41"/>
        <v>1.0453916712880628E-3</v>
      </c>
      <c r="N139" s="4">
        <f t="shared" si="41"/>
        <v>7.8295294563071821E-4</v>
      </c>
      <c r="O139" s="4">
        <f t="shared" si="40"/>
        <v>0</v>
      </c>
      <c r="Q139" s="3">
        <f t="shared" si="44"/>
        <v>45278</v>
      </c>
      <c r="R139" s="5">
        <f t="shared" si="45"/>
        <v>1.360286851598942E-3</v>
      </c>
      <c r="S139" s="5">
        <f t="shared" si="45"/>
        <v>1.0459384742766413E-3</v>
      </c>
      <c r="T139" s="5">
        <f t="shared" si="45"/>
        <v>7.8325961336961217E-4</v>
      </c>
      <c r="U139" s="5">
        <f t="shared" si="42"/>
        <v>0</v>
      </c>
      <c r="W139" s="3">
        <f t="shared" si="46"/>
        <v>45278</v>
      </c>
      <c r="X139">
        <f t="shared" si="37"/>
        <v>0.17203636306973291</v>
      </c>
      <c r="Y139">
        <f t="shared" si="37"/>
        <v>0.10716343907442988</v>
      </c>
      <c r="Z139">
        <f t="shared" si="37"/>
        <v>8.4914457966865753E-2</v>
      </c>
      <c r="AA139">
        <f t="shared" si="37"/>
        <v>0.19237189264745608</v>
      </c>
      <c r="AC139">
        <f>X139/KCOR!X139</f>
        <v>9.330483480339467</v>
      </c>
      <c r="AD139">
        <f>Y139/KCOR!Y139</f>
        <v>5.011355330767632</v>
      </c>
      <c r="AE139">
        <f>Z139/KCOR!Z139</f>
        <v>1.2473526853227426</v>
      </c>
      <c r="AG139" s="3">
        <f t="shared" si="47"/>
        <v>45278</v>
      </c>
      <c r="AH139">
        <f t="shared" si="38"/>
        <v>1.0412978628339182</v>
      </c>
      <c r="AI139">
        <f t="shared" si="38"/>
        <v>1.0642621428543935</v>
      </c>
      <c r="AJ139">
        <f t="shared" si="38"/>
        <v>1.1447676234628246</v>
      </c>
      <c r="AL139" s="3">
        <f t="shared" si="48"/>
        <v>45278</v>
      </c>
      <c r="AM139">
        <f t="shared" si="49"/>
        <v>1.30330578083131E-3</v>
      </c>
      <c r="AN139">
        <f t="shared" si="49"/>
        <v>8.1184423541234754E-4</v>
      </c>
      <c r="AO139">
        <f t="shared" si="49"/>
        <v>6.4329134823383146E-4</v>
      </c>
      <c r="AP139">
        <f t="shared" si="49"/>
        <v>1.4573628230867884E-3</v>
      </c>
    </row>
    <row r="140" spans="1:42" x14ac:dyDescent="0.25">
      <c r="A140" s="2">
        <v>45285</v>
      </c>
      <c r="B140" s="14">
        <v>213</v>
      </c>
      <c r="C140" s="14">
        <v>150</v>
      </c>
      <c r="D140" s="14">
        <v>438</v>
      </c>
      <c r="E140" s="14">
        <v>0</v>
      </c>
      <c r="F140" s="14">
        <v>142520</v>
      </c>
      <c r="G140" s="14">
        <v>156715</v>
      </c>
      <c r="H140" s="14">
        <v>543668</v>
      </c>
      <c r="I140" s="14">
        <v>33</v>
      </c>
      <c r="K140" s="3">
        <f t="shared" si="43"/>
        <v>45285</v>
      </c>
      <c r="L140" s="4">
        <f t="shared" si="41"/>
        <v>1.4945270839180466E-3</v>
      </c>
      <c r="M140" s="4">
        <f t="shared" si="41"/>
        <v>9.5715151708515459E-4</v>
      </c>
      <c r="N140" s="4">
        <f t="shared" si="41"/>
        <v>8.0563873540469549E-4</v>
      </c>
      <c r="O140" s="4">
        <f t="shared" si="40"/>
        <v>0</v>
      </c>
      <c r="Q140" s="3">
        <f t="shared" si="44"/>
        <v>45285</v>
      </c>
      <c r="R140" s="5">
        <f t="shared" si="45"/>
        <v>1.495645003499906E-3</v>
      </c>
      <c r="S140" s="5">
        <f t="shared" si="45"/>
        <v>9.576098791031349E-4</v>
      </c>
      <c r="T140" s="5">
        <f t="shared" si="45"/>
        <v>8.0596343669706581E-4</v>
      </c>
      <c r="U140" s="5">
        <f t="shared" si="42"/>
        <v>0</v>
      </c>
      <c r="W140" s="3">
        <f t="shared" si="46"/>
        <v>45285</v>
      </c>
      <c r="X140">
        <f t="shared" si="37"/>
        <v>0.17353200807323282</v>
      </c>
      <c r="Y140">
        <f t="shared" si="37"/>
        <v>0.10812104895353301</v>
      </c>
      <c r="Z140">
        <f t="shared" si="37"/>
        <v>8.5720421403562813E-2</v>
      </c>
      <c r="AA140">
        <f t="shared" si="37"/>
        <v>0.19237189264745608</v>
      </c>
      <c r="AC140">
        <f>X140/KCOR!X140</f>
        <v>9.3430014436274895</v>
      </c>
      <c r="AD140">
        <f>Y140/KCOR!Y140</f>
        <v>5.0121298827918315</v>
      </c>
      <c r="AE140">
        <f>Z140/KCOR!Z140</f>
        <v>1.2477561983793199</v>
      </c>
      <c r="AG140" s="3">
        <f t="shared" si="47"/>
        <v>45285</v>
      </c>
      <c r="AH140">
        <f t="shared" si="38"/>
        <v>1.0426948888772436</v>
      </c>
      <c r="AI140">
        <f t="shared" si="38"/>
        <v>1.0644266345622486</v>
      </c>
      <c r="AJ140">
        <f t="shared" si="38"/>
        <v>1.1451379507072756</v>
      </c>
      <c r="AL140" s="3">
        <f t="shared" si="48"/>
        <v>45285</v>
      </c>
      <c r="AM140">
        <f t="shared" si="49"/>
        <v>1.3047519404002469E-3</v>
      </c>
      <c r="AN140">
        <f t="shared" si="49"/>
        <v>8.1294021769573693E-4</v>
      </c>
      <c r="AO140">
        <f t="shared" si="49"/>
        <v>6.4451444664332942E-4</v>
      </c>
      <c r="AP140">
        <f t="shared" si="49"/>
        <v>1.4464052078756095E-3</v>
      </c>
    </row>
    <row r="141" spans="1:42" x14ac:dyDescent="0.25">
      <c r="A141" s="2">
        <v>45292</v>
      </c>
      <c r="B141" s="14">
        <v>185</v>
      </c>
      <c r="C141" s="14">
        <v>159</v>
      </c>
      <c r="D141" s="14">
        <v>421</v>
      </c>
      <c r="E141" s="14">
        <v>0</v>
      </c>
      <c r="F141" s="14">
        <v>142307</v>
      </c>
      <c r="G141" s="14">
        <v>156565</v>
      </c>
      <c r="H141" s="14">
        <v>543230</v>
      </c>
      <c r="I141" s="14">
        <v>33</v>
      </c>
      <c r="K141" s="3">
        <f t="shared" si="43"/>
        <v>45292</v>
      </c>
      <c r="L141" s="4">
        <f t="shared" si="41"/>
        <v>1.3000063243550914E-3</v>
      </c>
      <c r="M141" s="4">
        <f t="shared" si="41"/>
        <v>1.0155526458659344E-3</v>
      </c>
      <c r="N141" s="4">
        <f t="shared" si="41"/>
        <v>7.7499401726708759E-4</v>
      </c>
      <c r="O141" s="4">
        <f t="shared" si="40"/>
        <v>0</v>
      </c>
      <c r="Q141" s="3">
        <f t="shared" si="44"/>
        <v>45292</v>
      </c>
      <c r="R141" s="5">
        <f t="shared" si="45"/>
        <v>1.3008520656356041E-3</v>
      </c>
      <c r="S141" s="5">
        <f t="shared" si="45"/>
        <v>1.016068668849463E-3</v>
      </c>
      <c r="T141" s="5">
        <f t="shared" si="45"/>
        <v>7.7529448037861118E-4</v>
      </c>
      <c r="U141" s="5">
        <f t="shared" si="42"/>
        <v>0</v>
      </c>
      <c r="W141" s="3">
        <f t="shared" si="46"/>
        <v>45292</v>
      </c>
      <c r="X141">
        <f t="shared" si="37"/>
        <v>0.17483286013886842</v>
      </c>
      <c r="Y141">
        <f t="shared" si="37"/>
        <v>0.10913711762238247</v>
      </c>
      <c r="Z141">
        <f t="shared" si="37"/>
        <v>8.6495715883941421E-2</v>
      </c>
      <c r="AA141">
        <f t="shared" si="37"/>
        <v>0.19237189264745608</v>
      </c>
      <c r="AC141">
        <f>X141/KCOR!X141</f>
        <v>9.3471285966199247</v>
      </c>
      <c r="AD141">
        <f>Y141/KCOR!Y141</f>
        <v>5.0186567958186687</v>
      </c>
      <c r="AE141">
        <f>Z141/KCOR!Z141</f>
        <v>1.2487136163769339</v>
      </c>
      <c r="AG141" s="3">
        <f t="shared" si="47"/>
        <v>45292</v>
      </c>
      <c r="AH141">
        <f t="shared" si="38"/>
        <v>1.0431554861870902</v>
      </c>
      <c r="AI141">
        <f t="shared" si="38"/>
        <v>1.0658127558778772</v>
      </c>
      <c r="AJ141">
        <f t="shared" si="38"/>
        <v>1.1460166285172373</v>
      </c>
      <c r="AL141" s="3">
        <f t="shared" si="48"/>
        <v>45292</v>
      </c>
      <c r="AM141">
        <f t="shared" si="49"/>
        <v>1.3047228368572271E-3</v>
      </c>
      <c r="AN141">
        <f t="shared" si="49"/>
        <v>8.144561016595707E-4</v>
      </c>
      <c r="AO141">
        <f t="shared" si="49"/>
        <v>6.4549041704433892E-4</v>
      </c>
      <c r="AP141">
        <f t="shared" si="49"/>
        <v>1.4356111391601199E-3</v>
      </c>
    </row>
    <row r="142" spans="1:42" x14ac:dyDescent="0.25">
      <c r="A142" s="2">
        <v>45299</v>
      </c>
      <c r="B142" s="14">
        <v>171</v>
      </c>
      <c r="C142" s="14">
        <v>131</v>
      </c>
      <c r="D142" s="14">
        <v>426</v>
      </c>
      <c r="E142" s="14">
        <v>0</v>
      </c>
      <c r="F142" s="14">
        <v>142122</v>
      </c>
      <c r="G142" s="14">
        <v>156406</v>
      </c>
      <c r="H142" s="14">
        <v>542809</v>
      </c>
      <c r="I142" s="14">
        <v>33</v>
      </c>
      <c r="K142" s="3">
        <f t="shared" si="43"/>
        <v>45299</v>
      </c>
      <c r="L142" s="4">
        <f t="shared" si="41"/>
        <v>1.2031916240976062E-3</v>
      </c>
      <c r="M142" s="4">
        <f t="shared" si="41"/>
        <v>8.3756377632571643E-4</v>
      </c>
      <c r="N142" s="4">
        <f t="shared" si="41"/>
        <v>7.8480644204499185E-4</v>
      </c>
      <c r="O142" s="4">
        <f t="shared" si="40"/>
        <v>0</v>
      </c>
      <c r="Q142" s="3">
        <f t="shared" si="44"/>
        <v>45299</v>
      </c>
      <c r="R142" s="5">
        <f t="shared" si="45"/>
        <v>1.2039160402724195E-3</v>
      </c>
      <c r="S142" s="5">
        <f t="shared" si="45"/>
        <v>8.3791472884251199E-4</v>
      </c>
      <c r="T142" s="5">
        <f t="shared" si="45"/>
        <v>7.8511456384197133E-4</v>
      </c>
      <c r="U142" s="5">
        <f t="shared" si="42"/>
        <v>0</v>
      </c>
      <c r="W142" s="3">
        <f t="shared" si="46"/>
        <v>45299</v>
      </c>
      <c r="X142">
        <f t="shared" si="37"/>
        <v>0.17603677617914085</v>
      </c>
      <c r="Y142">
        <f t="shared" si="37"/>
        <v>0.10997503235122498</v>
      </c>
      <c r="Z142">
        <f t="shared" si="37"/>
        <v>8.7280830447783397E-2</v>
      </c>
      <c r="AA142">
        <f t="shared" si="37"/>
        <v>0.19237189264745608</v>
      </c>
      <c r="AC142">
        <f>X142/KCOR!X142</f>
        <v>9.3519857386160954</v>
      </c>
      <c r="AD142">
        <f>Y142/KCOR!Y142</f>
        <v>5.0186175435284248</v>
      </c>
      <c r="AE142">
        <f>Z142/KCOR!Z142</f>
        <v>1.2498184562825512</v>
      </c>
      <c r="AG142" s="3">
        <f t="shared" si="47"/>
        <v>45299</v>
      </c>
      <c r="AH142">
        <f t="shared" si="38"/>
        <v>1.0436975515142246</v>
      </c>
      <c r="AI142">
        <f t="shared" si="38"/>
        <v>1.0658044198642103</v>
      </c>
      <c r="AJ142">
        <f t="shared" si="38"/>
        <v>1.1470306039292781</v>
      </c>
      <c r="AL142" s="3">
        <f t="shared" si="48"/>
        <v>45299</v>
      </c>
      <c r="AM142">
        <f t="shared" si="49"/>
        <v>1.3039761198454878E-3</v>
      </c>
      <c r="AN142">
        <f t="shared" si="49"/>
        <v>8.1462986926833319E-4</v>
      </c>
      <c r="AO142">
        <f t="shared" si="49"/>
        <v>6.4652466998358076E-4</v>
      </c>
      <c r="AP142">
        <f t="shared" si="49"/>
        <v>1.4249769825737488E-3</v>
      </c>
    </row>
    <row r="143" spans="1:42" x14ac:dyDescent="0.25">
      <c r="A143" s="2">
        <v>45306</v>
      </c>
      <c r="B143" s="14">
        <v>177</v>
      </c>
      <c r="C143" s="14">
        <v>142</v>
      </c>
      <c r="D143" s="14">
        <v>412</v>
      </c>
      <c r="E143" s="14">
        <v>0</v>
      </c>
      <c r="F143" s="14">
        <v>141951</v>
      </c>
      <c r="G143" s="14">
        <v>156275</v>
      </c>
      <c r="H143" s="14">
        <v>542383</v>
      </c>
      <c r="I143" s="14">
        <v>33</v>
      </c>
      <c r="K143" s="3">
        <f t="shared" si="43"/>
        <v>45306</v>
      </c>
      <c r="L143" s="4">
        <f t="shared" si="41"/>
        <v>1.2469091447048629E-3</v>
      </c>
      <c r="M143" s="4">
        <f t="shared" si="41"/>
        <v>9.0865461526155812E-4</v>
      </c>
      <c r="N143" s="4">
        <f t="shared" si="41"/>
        <v>7.5961082851048057E-4</v>
      </c>
      <c r="O143" s="4">
        <f t="shared" si="40"/>
        <v>0</v>
      </c>
      <c r="Q143" s="3">
        <f t="shared" si="44"/>
        <v>45306</v>
      </c>
      <c r="R143" s="5">
        <f t="shared" si="45"/>
        <v>1.247687182741474E-3</v>
      </c>
      <c r="S143" s="5">
        <f t="shared" si="45"/>
        <v>9.0906769211490711E-4</v>
      </c>
      <c r="T143" s="5">
        <f t="shared" si="45"/>
        <v>7.5989947899984757E-4</v>
      </c>
      <c r="U143" s="5">
        <f t="shared" si="42"/>
        <v>0</v>
      </c>
      <c r="W143" s="3">
        <f t="shared" si="46"/>
        <v>45306</v>
      </c>
      <c r="X143">
        <f t="shared" si="37"/>
        <v>0.17728446336188233</v>
      </c>
      <c r="Y143">
        <f t="shared" si="37"/>
        <v>0.11088410004333989</v>
      </c>
      <c r="Z143">
        <f t="shared" si="37"/>
        <v>8.8040729926783245E-2</v>
      </c>
      <c r="AA143">
        <f t="shared" si="37"/>
        <v>0.19237189264745608</v>
      </c>
      <c r="AC143">
        <f>X143/KCOR!X143</f>
        <v>9.3551176189883716</v>
      </c>
      <c r="AD143">
        <f>Y143/KCOR!Y143</f>
        <v>5.0174613945771336</v>
      </c>
      <c r="AE143">
        <f>Z143/KCOR!Z143</f>
        <v>1.2507467887887898</v>
      </c>
      <c r="AG143" s="3">
        <f t="shared" si="47"/>
        <v>45306</v>
      </c>
      <c r="AH143">
        <f t="shared" si="38"/>
        <v>1.0440470747029398</v>
      </c>
      <c r="AI143">
        <f t="shared" si="38"/>
        <v>1.0655588883704035</v>
      </c>
      <c r="AJ143">
        <f t="shared" si="38"/>
        <v>1.1478825883034289</v>
      </c>
      <c r="AL143" s="3">
        <f t="shared" si="48"/>
        <v>45306</v>
      </c>
      <c r="AM143">
        <f t="shared" si="49"/>
        <v>1.3035622306020759E-3</v>
      </c>
      <c r="AN143">
        <f t="shared" si="49"/>
        <v>8.1532426502455794E-4</v>
      </c>
      <c r="AO143">
        <f t="shared" si="49"/>
        <v>6.4735830828517094E-4</v>
      </c>
      <c r="AP143">
        <f t="shared" si="49"/>
        <v>1.4144992106430595E-3</v>
      </c>
    </row>
    <row r="144" spans="1:42" x14ac:dyDescent="0.25">
      <c r="A144" s="2">
        <v>45313</v>
      </c>
      <c r="B144" s="14">
        <v>175</v>
      </c>
      <c r="C144" s="14">
        <v>168</v>
      </c>
      <c r="D144" s="14">
        <v>450</v>
      </c>
      <c r="E144" s="14">
        <v>0</v>
      </c>
      <c r="F144" s="14">
        <v>141774</v>
      </c>
      <c r="G144" s="14">
        <v>156133</v>
      </c>
      <c r="H144" s="14">
        <v>541971</v>
      </c>
      <c r="I144" s="14">
        <v>33</v>
      </c>
      <c r="K144" s="3">
        <f t="shared" si="43"/>
        <v>45313</v>
      </c>
      <c r="L144" s="4">
        <f t="shared" si="41"/>
        <v>1.234358909249933E-3</v>
      </c>
      <c r="M144" s="4">
        <f t="shared" si="41"/>
        <v>1.0760057130779527E-3</v>
      </c>
      <c r="N144" s="4">
        <f t="shared" si="41"/>
        <v>8.3030272837476544E-4</v>
      </c>
      <c r="O144" s="4">
        <f t="shared" si="40"/>
        <v>0</v>
      </c>
      <c r="Q144" s="3">
        <f t="shared" si="44"/>
        <v>45313</v>
      </c>
      <c r="R144" s="5">
        <f t="shared" si="45"/>
        <v>1.2351213576963027E-3</v>
      </c>
      <c r="S144" s="5">
        <f t="shared" si="45"/>
        <v>1.0765850228229451E-3</v>
      </c>
      <c r="T144" s="5">
        <f t="shared" si="45"/>
        <v>8.3064762060837351E-4</v>
      </c>
      <c r="U144" s="5">
        <f t="shared" si="42"/>
        <v>0</v>
      </c>
      <c r="W144" s="3">
        <f t="shared" si="46"/>
        <v>45313</v>
      </c>
      <c r="X144">
        <f t="shared" si="37"/>
        <v>0.17851958471957863</v>
      </c>
      <c r="Y144">
        <f t="shared" si="37"/>
        <v>0.11196068506616283</v>
      </c>
      <c r="Z144">
        <f t="shared" si="37"/>
        <v>8.887137754739162E-2</v>
      </c>
      <c r="AA144">
        <f t="shared" si="37"/>
        <v>0.19237189264745608</v>
      </c>
      <c r="AC144">
        <f>X144/KCOR!X144</f>
        <v>9.3577825056185624</v>
      </c>
      <c r="AD144">
        <f>Y144/KCOR!Y144</f>
        <v>5.0214559261903782</v>
      </c>
      <c r="AE144">
        <f>Z144/KCOR!Z144</f>
        <v>1.2521795745371904</v>
      </c>
      <c r="AG144" s="3">
        <f t="shared" si="47"/>
        <v>45313</v>
      </c>
      <c r="AH144">
        <f t="shared" si="38"/>
        <v>1.0443444805939164</v>
      </c>
      <c r="AI144">
        <f t="shared" si="38"/>
        <v>1.0664072075363404</v>
      </c>
      <c r="AJ144">
        <f t="shared" si="38"/>
        <v>1.149197538562027</v>
      </c>
      <c r="AL144" s="3">
        <f t="shared" si="48"/>
        <v>45313</v>
      </c>
      <c r="AM144">
        <f t="shared" si="49"/>
        <v>1.3030626621867052E-3</v>
      </c>
      <c r="AN144">
        <f t="shared" si="49"/>
        <v>8.1723127785520312E-4</v>
      </c>
      <c r="AO144">
        <f t="shared" si="49"/>
        <v>6.4869618647731106E-4</v>
      </c>
      <c r="AP144">
        <f t="shared" si="49"/>
        <v>1.4041743988865408E-3</v>
      </c>
    </row>
    <row r="145" spans="1:42" x14ac:dyDescent="0.25">
      <c r="A145" s="2">
        <v>45320</v>
      </c>
      <c r="B145" s="14">
        <v>186</v>
      </c>
      <c r="C145" s="14">
        <v>141</v>
      </c>
      <c r="D145" s="14">
        <v>423</v>
      </c>
      <c r="E145" s="14">
        <v>0</v>
      </c>
      <c r="F145" s="14">
        <v>141599</v>
      </c>
      <c r="G145" s="14">
        <v>155965</v>
      </c>
      <c r="H145" s="14">
        <v>541521</v>
      </c>
      <c r="I145" s="14">
        <v>33</v>
      </c>
      <c r="K145" s="3">
        <f t="shared" si="43"/>
        <v>45320</v>
      </c>
      <c r="L145" s="4">
        <f t="shared" si="41"/>
        <v>1.3135685986482956E-3</v>
      </c>
      <c r="M145" s="4">
        <f t="shared" si="41"/>
        <v>9.0404898534927707E-4</v>
      </c>
      <c r="N145" s="4">
        <f t="shared" si="41"/>
        <v>7.8113314165101626E-4</v>
      </c>
      <c r="O145" s="4">
        <f t="shared" si="40"/>
        <v>0</v>
      </c>
      <c r="Q145" s="3">
        <f t="shared" si="44"/>
        <v>45320</v>
      </c>
      <c r="R145" s="5">
        <f t="shared" si="45"/>
        <v>1.3144320861294871E-3</v>
      </c>
      <c r="S145" s="5">
        <f t="shared" si="45"/>
        <v>9.0445788409476539E-4</v>
      </c>
      <c r="T145" s="5">
        <f t="shared" si="45"/>
        <v>7.8143838511110216E-4</v>
      </c>
      <c r="U145" s="5">
        <f t="shared" si="42"/>
        <v>0</v>
      </c>
      <c r="W145" s="3">
        <f t="shared" si="46"/>
        <v>45320</v>
      </c>
      <c r="X145">
        <f t="shared" si="37"/>
        <v>0.17983401680570812</v>
      </c>
      <c r="Y145">
        <f t="shared" si="37"/>
        <v>0.1128651429502576</v>
      </c>
      <c r="Z145">
        <f t="shared" si="37"/>
        <v>8.9652815932502725E-2</v>
      </c>
      <c r="AA145">
        <f t="shared" si="37"/>
        <v>0.19237189264745608</v>
      </c>
      <c r="AC145">
        <f>X145/KCOR!X145</f>
        <v>9.3647743508517713</v>
      </c>
      <c r="AD145">
        <f>Y145/KCOR!Y145</f>
        <v>5.0204375665083685</v>
      </c>
      <c r="AE145">
        <f>Z145/KCOR!Z145</f>
        <v>1.2530242015681048</v>
      </c>
      <c r="AG145" s="3">
        <f t="shared" si="47"/>
        <v>45320</v>
      </c>
      <c r="AH145">
        <f t="shared" si="38"/>
        <v>1.0451247824415053</v>
      </c>
      <c r="AI145">
        <f t="shared" si="38"/>
        <v>1.0661909383664578</v>
      </c>
      <c r="AJ145">
        <f t="shared" si="38"/>
        <v>1.1499727015855001</v>
      </c>
      <c r="AL145" s="3">
        <f t="shared" si="48"/>
        <v>45320</v>
      </c>
      <c r="AM145">
        <f t="shared" si="49"/>
        <v>1.3031450493167255E-3</v>
      </c>
      <c r="AN145">
        <f t="shared" si="49"/>
        <v>8.1786335471201155E-4</v>
      </c>
      <c r="AO145">
        <f t="shared" si="49"/>
        <v>6.4965808646741104E-4</v>
      </c>
      <c r="AP145">
        <f t="shared" si="49"/>
        <v>1.3939992220830151E-3</v>
      </c>
    </row>
    <row r="146" spans="1:42" x14ac:dyDescent="0.25">
      <c r="A146" s="2">
        <v>45327</v>
      </c>
      <c r="B146" s="14">
        <v>201</v>
      </c>
      <c r="C146" s="14">
        <v>181</v>
      </c>
      <c r="D146" s="14">
        <v>495</v>
      </c>
      <c r="E146" s="14">
        <v>0</v>
      </c>
      <c r="F146" s="14">
        <v>141413</v>
      </c>
      <c r="G146" s="14">
        <v>155824</v>
      </c>
      <c r="H146" s="14">
        <v>541098</v>
      </c>
      <c r="I146" s="14">
        <v>33</v>
      </c>
      <c r="K146" s="3">
        <f t="shared" si="43"/>
        <v>45327</v>
      </c>
      <c r="L146" s="4">
        <f t="shared" si="41"/>
        <v>1.4213686153323952E-3</v>
      </c>
      <c r="M146" s="4">
        <f t="shared" si="41"/>
        <v>1.1615668959852141E-3</v>
      </c>
      <c r="N146" s="4">
        <f t="shared" si="41"/>
        <v>9.1480655999467747E-4</v>
      </c>
      <c r="O146" s="4">
        <f t="shared" si="40"/>
        <v>0</v>
      </c>
      <c r="Q146" s="3">
        <f t="shared" si="44"/>
        <v>45327</v>
      </c>
      <c r="R146" s="5">
        <f t="shared" si="45"/>
        <v>1.4223797179159238E-3</v>
      </c>
      <c r="S146" s="5">
        <f t="shared" si="45"/>
        <v>1.1622420376776227E-3</v>
      </c>
      <c r="T146" s="5">
        <f t="shared" si="45"/>
        <v>9.1522525088267952E-4</v>
      </c>
      <c r="U146" s="5">
        <f t="shared" si="42"/>
        <v>0</v>
      </c>
      <c r="W146" s="3">
        <f t="shared" si="46"/>
        <v>45327</v>
      </c>
      <c r="X146">
        <f t="shared" si="37"/>
        <v>0.18125639652362405</v>
      </c>
      <c r="Y146">
        <f t="shared" si="37"/>
        <v>0.11402738498793522</v>
      </c>
      <c r="Z146">
        <f t="shared" si="37"/>
        <v>9.0568041183385406E-2</v>
      </c>
      <c r="AA146">
        <f t="shared" si="37"/>
        <v>0.19237189264745608</v>
      </c>
      <c r="AC146">
        <f>X146/KCOR!X146</f>
        <v>9.37518335604247</v>
      </c>
      <c r="AD146">
        <f>Y146/KCOR!Y146</f>
        <v>5.0269295641056697</v>
      </c>
      <c r="AE146">
        <f>Z146/KCOR!Z146</f>
        <v>1.2545977396600927</v>
      </c>
      <c r="AG146" s="3">
        <f t="shared" si="47"/>
        <v>45327</v>
      </c>
      <c r="AH146">
        <f t="shared" si="38"/>
        <v>1.0462864451658582</v>
      </c>
      <c r="AI146">
        <f t="shared" si="38"/>
        <v>1.0675696446880572</v>
      </c>
      <c r="AJ146">
        <f t="shared" si="38"/>
        <v>1.1514168284015878</v>
      </c>
      <c r="AL146" s="3">
        <f t="shared" si="48"/>
        <v>45327</v>
      </c>
      <c r="AM146">
        <f t="shared" si="49"/>
        <v>1.3040028526879429E-3</v>
      </c>
      <c r="AN146">
        <f t="shared" si="49"/>
        <v>8.2034089919377849E-4</v>
      </c>
      <c r="AO146">
        <f t="shared" si="49"/>
        <v>6.5156864160708923E-4</v>
      </c>
      <c r="AP146">
        <f t="shared" si="49"/>
        <v>1.3839704507011229E-3</v>
      </c>
    </row>
    <row r="147" spans="1:42" x14ac:dyDescent="0.25">
      <c r="A147" s="2">
        <v>45334</v>
      </c>
      <c r="B147" s="14">
        <v>160</v>
      </c>
      <c r="C147" s="14">
        <v>138</v>
      </c>
      <c r="D147" s="14">
        <v>402</v>
      </c>
      <c r="E147" s="14">
        <v>0</v>
      </c>
      <c r="F147" s="14">
        <v>141212</v>
      </c>
      <c r="G147" s="14">
        <v>155643</v>
      </c>
      <c r="H147" s="14">
        <v>540603</v>
      </c>
      <c r="I147" s="14">
        <v>33</v>
      </c>
      <c r="K147" s="3">
        <f t="shared" si="43"/>
        <v>45334</v>
      </c>
      <c r="L147" s="4">
        <f t="shared" si="41"/>
        <v>1.1330481828739768E-3</v>
      </c>
      <c r="M147" s="4">
        <f t="shared" si="41"/>
        <v>8.8664443630616222E-4</v>
      </c>
      <c r="N147" s="4">
        <f t="shared" si="41"/>
        <v>7.4361407539358826E-4</v>
      </c>
      <c r="O147" s="4">
        <f t="shared" si="40"/>
        <v>0</v>
      </c>
      <c r="Q147" s="3">
        <f t="shared" si="44"/>
        <v>45334</v>
      </c>
      <c r="R147" s="5">
        <f t="shared" si="45"/>
        <v>1.133690567247129E-3</v>
      </c>
      <c r="S147" s="5">
        <f t="shared" si="45"/>
        <v>8.8703773798071259E-4</v>
      </c>
      <c r="T147" s="5">
        <f t="shared" si="45"/>
        <v>7.4389069348004843E-4</v>
      </c>
      <c r="U147" s="5">
        <f t="shared" si="42"/>
        <v>0</v>
      </c>
      <c r="W147" s="3">
        <f t="shared" si="46"/>
        <v>45334</v>
      </c>
      <c r="X147">
        <f t="shared" si="37"/>
        <v>0.18239008709087118</v>
      </c>
      <c r="Y147">
        <f t="shared" si="37"/>
        <v>0.11491442272591593</v>
      </c>
      <c r="Z147">
        <f t="shared" si="37"/>
        <v>9.1311931876865454E-2</v>
      </c>
      <c r="AA147">
        <f t="shared" si="37"/>
        <v>0.19237189264745608</v>
      </c>
      <c r="AC147">
        <f>X147/KCOR!X147</f>
        <v>9.3773308773747264</v>
      </c>
      <c r="AD147">
        <f>Y147/KCOR!Y147</f>
        <v>5.027159951969546</v>
      </c>
      <c r="AE147">
        <f>Z147/KCOR!Z147</f>
        <v>1.2550080714820424</v>
      </c>
      <c r="AG147" s="3">
        <f t="shared" si="47"/>
        <v>45334</v>
      </c>
      <c r="AH147">
        <f t="shared" si="38"/>
        <v>1.0465261122075908</v>
      </c>
      <c r="AI147">
        <f t="shared" si="38"/>
        <v>1.0676185721868101</v>
      </c>
      <c r="AJ147">
        <f t="shared" si="38"/>
        <v>1.151793413620966</v>
      </c>
      <c r="AL147" s="3">
        <f t="shared" si="48"/>
        <v>45334</v>
      </c>
      <c r="AM147">
        <f t="shared" si="49"/>
        <v>1.3027863363633656E-3</v>
      </c>
      <c r="AN147">
        <f t="shared" si="49"/>
        <v>8.2081730518511378E-4</v>
      </c>
      <c r="AO147">
        <f t="shared" si="49"/>
        <v>6.5222808483475329E-4</v>
      </c>
      <c r="AP147">
        <f t="shared" si="49"/>
        <v>1.3740849474818291E-3</v>
      </c>
    </row>
    <row r="148" spans="1:42" x14ac:dyDescent="0.25">
      <c r="A148" s="2">
        <v>45341</v>
      </c>
      <c r="B148" s="14">
        <v>149</v>
      </c>
      <c r="C148" s="14">
        <v>178</v>
      </c>
      <c r="D148" s="14">
        <v>386</v>
      </c>
      <c r="E148" s="14">
        <v>0</v>
      </c>
      <c r="F148" s="14">
        <v>141052</v>
      </c>
      <c r="G148" s="14">
        <v>155505</v>
      </c>
      <c r="H148" s="14">
        <v>540201</v>
      </c>
      <c r="I148" s="14">
        <v>33</v>
      </c>
      <c r="K148" s="3">
        <f t="shared" si="43"/>
        <v>45341</v>
      </c>
      <c r="L148" s="4">
        <f t="shared" si="41"/>
        <v>1.0563480134985679E-3</v>
      </c>
      <c r="M148" s="4">
        <f t="shared" si="41"/>
        <v>1.1446577280473298E-3</v>
      </c>
      <c r="N148" s="4">
        <f t="shared" si="41"/>
        <v>7.1454884385626835E-4</v>
      </c>
      <c r="O148" s="4">
        <f t="shared" si="40"/>
        <v>0</v>
      </c>
      <c r="Q148" s="3">
        <f t="shared" si="44"/>
        <v>45341</v>
      </c>
      <c r="R148" s="5">
        <f t="shared" si="45"/>
        <v>1.0569063422889691E-3</v>
      </c>
      <c r="S148" s="5">
        <f t="shared" si="45"/>
        <v>1.1453133490599969E-3</v>
      </c>
      <c r="T148" s="5">
        <f t="shared" si="45"/>
        <v>7.1480425555804411E-4</v>
      </c>
      <c r="U148" s="5">
        <f t="shared" si="42"/>
        <v>0</v>
      </c>
      <c r="W148" s="3">
        <f t="shared" si="46"/>
        <v>45341</v>
      </c>
      <c r="X148">
        <f t="shared" si="37"/>
        <v>0.18344699343316015</v>
      </c>
      <c r="Y148">
        <f t="shared" si="37"/>
        <v>0.11605973607497592</v>
      </c>
      <c r="Z148">
        <f t="shared" si="37"/>
        <v>9.2026736132423501E-2</v>
      </c>
      <c r="AA148">
        <f t="shared" si="37"/>
        <v>0.19237189264745608</v>
      </c>
      <c r="AC148">
        <f>X148/KCOR!X148</f>
        <v>9.3774092305035843</v>
      </c>
      <c r="AD148">
        <f>Y148/KCOR!Y148</f>
        <v>5.0341545807671828</v>
      </c>
      <c r="AE148">
        <f>Z148/KCOR!Z148</f>
        <v>1.2556047715769465</v>
      </c>
      <c r="AG148" s="3">
        <f t="shared" si="47"/>
        <v>45341</v>
      </c>
      <c r="AH148">
        <f t="shared" si="38"/>
        <v>1.0465348565503463</v>
      </c>
      <c r="AI148">
        <f t="shared" si="38"/>
        <v>1.0691040223577328</v>
      </c>
      <c r="AJ148">
        <f t="shared" si="38"/>
        <v>1.1523410397716138</v>
      </c>
      <c r="AL148" s="3">
        <f t="shared" si="48"/>
        <v>45341</v>
      </c>
      <c r="AM148">
        <f t="shared" si="49"/>
        <v>1.301042506618157E-3</v>
      </c>
      <c r="AN148">
        <f t="shared" si="49"/>
        <v>8.2311869556720514E-4</v>
      </c>
      <c r="AO148">
        <f t="shared" si="49"/>
        <v>6.5267188746399646E-4</v>
      </c>
      <c r="AP148">
        <f t="shared" si="49"/>
        <v>1.3643396641663552E-3</v>
      </c>
    </row>
    <row r="149" spans="1:42" x14ac:dyDescent="0.25">
      <c r="A149" s="2">
        <v>45348</v>
      </c>
      <c r="B149" s="14">
        <v>141</v>
      </c>
      <c r="C149" s="14">
        <v>153</v>
      </c>
      <c r="D149" s="14">
        <v>359</v>
      </c>
      <c r="E149" s="14">
        <v>0</v>
      </c>
      <c r="F149" s="14">
        <v>140903</v>
      </c>
      <c r="G149" s="14">
        <v>155327</v>
      </c>
      <c r="H149" s="14">
        <v>539815</v>
      </c>
      <c r="I149" s="14">
        <v>33</v>
      </c>
      <c r="K149" s="3">
        <f t="shared" si="43"/>
        <v>45348</v>
      </c>
      <c r="L149" s="4">
        <f t="shared" si="41"/>
        <v>1.0006884168541478E-3</v>
      </c>
      <c r="M149" s="4">
        <f t="shared" si="41"/>
        <v>9.8501870247928573E-4</v>
      </c>
      <c r="N149" s="4">
        <f t="shared" si="41"/>
        <v>6.6504265350166264E-4</v>
      </c>
      <c r="O149" s="4">
        <f t="shared" si="40"/>
        <v>0</v>
      </c>
      <c r="Q149" s="3">
        <f t="shared" si="44"/>
        <v>45348</v>
      </c>
      <c r="R149" s="5">
        <f t="shared" si="45"/>
        <v>1.0011894397811169E-3</v>
      </c>
      <c r="S149" s="5">
        <f t="shared" si="45"/>
        <v>9.8550415221225441E-4</v>
      </c>
      <c r="T149" s="5">
        <f t="shared" si="45"/>
        <v>6.6526389246146912E-4</v>
      </c>
      <c r="U149" s="5">
        <f t="shared" si="42"/>
        <v>0</v>
      </c>
      <c r="W149" s="3">
        <f t="shared" si="46"/>
        <v>45348</v>
      </c>
      <c r="X149">
        <f t="shared" si="37"/>
        <v>0.18444818287294126</v>
      </c>
      <c r="Y149">
        <f t="shared" si="37"/>
        <v>0.11704524022718818</v>
      </c>
      <c r="Z149">
        <f t="shared" si="37"/>
        <v>9.2692000024884966E-2</v>
      </c>
      <c r="AA149">
        <f t="shared" si="37"/>
        <v>0.19237189264745608</v>
      </c>
      <c r="AC149">
        <f>X149/KCOR!X149</f>
        <v>9.3801247856059664</v>
      </c>
      <c r="AD149">
        <f>Y149/KCOR!Y149</f>
        <v>5.0400497044576626</v>
      </c>
      <c r="AE149">
        <f>Z149/KCOR!Z149</f>
        <v>1.2556244313473863</v>
      </c>
      <c r="AG149" s="3">
        <f t="shared" si="47"/>
        <v>45348</v>
      </c>
      <c r="AH149">
        <f t="shared" si="38"/>
        <v>1.0468379171291982</v>
      </c>
      <c r="AI149">
        <f t="shared" si="38"/>
        <v>1.0703559704949368</v>
      </c>
      <c r="AJ149">
        <f t="shared" si="38"/>
        <v>1.1523590826787635</v>
      </c>
      <c r="AL149" s="3">
        <f t="shared" si="48"/>
        <v>45348</v>
      </c>
      <c r="AM149">
        <f t="shared" si="49"/>
        <v>1.2989308653024033E-3</v>
      </c>
      <c r="AN149">
        <f t="shared" si="49"/>
        <v>8.2426225512104352E-4</v>
      </c>
      <c r="AO149">
        <f t="shared" si="49"/>
        <v>6.5276056355552793E-4</v>
      </c>
      <c r="AP149">
        <f t="shared" si="49"/>
        <v>1.3547316383623667E-3</v>
      </c>
    </row>
    <row r="150" spans="1:42" x14ac:dyDescent="0.25">
      <c r="A150" s="2">
        <v>45355</v>
      </c>
      <c r="B150" s="14">
        <v>152</v>
      </c>
      <c r="C150" s="14">
        <v>110</v>
      </c>
      <c r="D150" s="14">
        <v>365</v>
      </c>
      <c r="E150" s="14">
        <v>0</v>
      </c>
      <c r="F150" s="14">
        <v>140762</v>
      </c>
      <c r="G150" s="14">
        <v>155174</v>
      </c>
      <c r="H150" s="14">
        <v>539456</v>
      </c>
      <c r="I150" s="14">
        <v>33</v>
      </c>
      <c r="K150" s="3">
        <f t="shared" si="43"/>
        <v>45355</v>
      </c>
      <c r="L150" s="4">
        <f t="shared" si="41"/>
        <v>1.0798368877964223E-3</v>
      </c>
      <c r="M150" s="4">
        <f t="shared" si="41"/>
        <v>7.0888164254320958E-4</v>
      </c>
      <c r="N150" s="4">
        <f t="shared" si="41"/>
        <v>6.7660754537904853E-4</v>
      </c>
      <c r="O150" s="4">
        <f t="shared" si="40"/>
        <v>0</v>
      </c>
      <c r="Q150" s="3">
        <f t="shared" si="44"/>
        <v>45355</v>
      </c>
      <c r="R150" s="5">
        <f t="shared" si="45"/>
        <v>1.0804203317025564E-3</v>
      </c>
      <c r="S150" s="5">
        <f t="shared" si="45"/>
        <v>7.0913301793875869E-4</v>
      </c>
      <c r="T150" s="5">
        <f t="shared" si="45"/>
        <v>6.7683654756647903E-4</v>
      </c>
      <c r="U150" s="5">
        <f t="shared" si="42"/>
        <v>0</v>
      </c>
      <c r="W150" s="3">
        <f t="shared" si="46"/>
        <v>45355</v>
      </c>
      <c r="X150">
        <f t="shared" si="37"/>
        <v>0.18552860320464382</v>
      </c>
      <c r="Y150">
        <f t="shared" si="37"/>
        <v>0.11775437324512694</v>
      </c>
      <c r="Z150">
        <f t="shared" si="37"/>
        <v>9.3368836572451444E-2</v>
      </c>
      <c r="AA150">
        <f t="shared" si="37"/>
        <v>0.19237189264745608</v>
      </c>
      <c r="AC150">
        <f>X150/KCOR!X150</f>
        <v>9.3802742553176373</v>
      </c>
      <c r="AD150">
        <f>Y150/KCOR!Y150</f>
        <v>5.0392027849188183</v>
      </c>
      <c r="AE150">
        <f>Z150/KCOR!Z150</f>
        <v>1.2561597820248256</v>
      </c>
      <c r="AG150" s="3">
        <f t="shared" si="47"/>
        <v>45355</v>
      </c>
      <c r="AH150">
        <f t="shared" si="38"/>
        <v>1.0468545982038338</v>
      </c>
      <c r="AI150">
        <f t="shared" si="38"/>
        <v>1.0701761100891696</v>
      </c>
      <c r="AJ150">
        <f t="shared" si="38"/>
        <v>1.1528504049246229</v>
      </c>
      <c r="AL150" s="3">
        <f t="shared" si="48"/>
        <v>45355</v>
      </c>
      <c r="AM150">
        <f t="shared" si="49"/>
        <v>1.2974028196128938E-3</v>
      </c>
      <c r="AN150">
        <f t="shared" si="49"/>
        <v>8.2345715556032828E-4</v>
      </c>
      <c r="AO150">
        <f t="shared" si="49"/>
        <v>6.5292892708008002E-4</v>
      </c>
      <c r="AP150">
        <f t="shared" si="49"/>
        <v>1.345257990541651E-3</v>
      </c>
    </row>
    <row r="151" spans="1:42" x14ac:dyDescent="0.25">
      <c r="A151" s="2">
        <v>45362</v>
      </c>
      <c r="B151" s="14">
        <v>149</v>
      </c>
      <c r="C151" s="14">
        <v>124</v>
      </c>
      <c r="D151" s="14">
        <v>408</v>
      </c>
      <c r="E151" s="14">
        <v>0</v>
      </c>
      <c r="F151" s="14">
        <v>140610</v>
      </c>
      <c r="G151" s="14">
        <v>155064</v>
      </c>
      <c r="H151" s="14">
        <v>539091</v>
      </c>
      <c r="I151" s="14">
        <v>33</v>
      </c>
      <c r="K151" s="3">
        <f t="shared" si="43"/>
        <v>45362</v>
      </c>
      <c r="L151" s="4">
        <f t="shared" si="41"/>
        <v>1.0596685868714884E-3</v>
      </c>
      <c r="M151" s="4">
        <f t="shared" si="41"/>
        <v>7.9966981375432079E-4</v>
      </c>
      <c r="N151" s="4">
        <f t="shared" si="41"/>
        <v>7.5682955196803507E-4</v>
      </c>
      <c r="O151" s="4">
        <f t="shared" si="40"/>
        <v>0</v>
      </c>
      <c r="Q151" s="3">
        <f t="shared" si="44"/>
        <v>45362</v>
      </c>
      <c r="R151" s="5">
        <f t="shared" si="45"/>
        <v>1.0602304325770212E-3</v>
      </c>
      <c r="S151" s="5">
        <f t="shared" si="45"/>
        <v>7.9998972021759062E-4</v>
      </c>
      <c r="T151" s="5">
        <f t="shared" si="45"/>
        <v>7.5711609203713514E-4</v>
      </c>
      <c r="U151" s="5">
        <f t="shared" si="42"/>
        <v>0</v>
      </c>
      <c r="W151" s="3">
        <f t="shared" si="46"/>
        <v>45362</v>
      </c>
      <c r="X151">
        <f t="shared" si="37"/>
        <v>0.18658883363722084</v>
      </c>
      <c r="Y151">
        <f t="shared" si="37"/>
        <v>0.11855436296534454</v>
      </c>
      <c r="Z151">
        <f t="shared" si="37"/>
        <v>9.4125952664488574E-2</v>
      </c>
      <c r="AA151">
        <f t="shared" si="37"/>
        <v>0.19237189264745608</v>
      </c>
      <c r="AC151">
        <f>X151/KCOR!X151</f>
        <v>9.382729436863773</v>
      </c>
      <c r="AD151">
        <f>Y151/KCOR!Y151</f>
        <v>5.0411805526524942</v>
      </c>
      <c r="AE151">
        <f>Z151/KCOR!Z151</f>
        <v>1.2576676759790604</v>
      </c>
      <c r="AG151" s="3">
        <f t="shared" si="47"/>
        <v>45362</v>
      </c>
      <c r="AH151">
        <f t="shared" si="38"/>
        <v>1.0471286006499285</v>
      </c>
      <c r="AI151">
        <f t="shared" si="38"/>
        <v>1.0705961288640082</v>
      </c>
      <c r="AJ151">
        <f t="shared" si="38"/>
        <v>1.1542342863229915</v>
      </c>
      <c r="AL151" s="3">
        <f t="shared" si="48"/>
        <v>45362</v>
      </c>
      <c r="AM151">
        <f t="shared" si="49"/>
        <v>1.295755789147367E-3</v>
      </c>
      <c r="AN151">
        <f t="shared" si="49"/>
        <v>8.2329418725933707E-4</v>
      </c>
      <c r="AO151">
        <f t="shared" si="49"/>
        <v>6.5365244905894846E-4</v>
      </c>
      <c r="AP151">
        <f t="shared" si="49"/>
        <v>1.3359159211628895E-3</v>
      </c>
    </row>
    <row r="152" spans="1:42" x14ac:dyDescent="0.25">
      <c r="A152" s="2">
        <v>45369</v>
      </c>
      <c r="B152" s="14">
        <v>135</v>
      </c>
      <c r="C152" s="14">
        <v>127</v>
      </c>
      <c r="D152" s="14">
        <v>352</v>
      </c>
      <c r="E152" s="14">
        <v>0</v>
      </c>
      <c r="F152" s="14">
        <v>140461</v>
      </c>
      <c r="G152" s="14">
        <v>154940</v>
      </c>
      <c r="H152" s="14">
        <v>538683</v>
      </c>
      <c r="I152" s="14">
        <v>33</v>
      </c>
      <c r="K152" s="3">
        <f t="shared" si="43"/>
        <v>45369</v>
      </c>
      <c r="L152" s="4">
        <f t="shared" si="41"/>
        <v>9.6112088052911489E-4</v>
      </c>
      <c r="M152" s="4">
        <f t="shared" si="41"/>
        <v>8.1967213114754098E-4</v>
      </c>
      <c r="N152" s="4">
        <f t="shared" si="41"/>
        <v>6.5344553290153952E-4</v>
      </c>
      <c r="O152" s="4">
        <f t="shared" si="40"/>
        <v>0</v>
      </c>
      <c r="Q152" s="3">
        <f t="shared" si="44"/>
        <v>45369</v>
      </c>
      <c r="R152" s="5">
        <f t="shared" si="45"/>
        <v>9.6158305336233041E-4</v>
      </c>
      <c r="S152" s="5">
        <f t="shared" si="45"/>
        <v>8.2000824603070698E-4</v>
      </c>
      <c r="T152" s="5">
        <f t="shared" si="45"/>
        <v>6.5365912148455973E-4</v>
      </c>
      <c r="U152" s="5">
        <f t="shared" si="42"/>
        <v>0</v>
      </c>
      <c r="W152" s="3">
        <f t="shared" si="46"/>
        <v>45369</v>
      </c>
      <c r="X152">
        <f t="shared" si="37"/>
        <v>0.18755041669058317</v>
      </c>
      <c r="Y152">
        <f t="shared" si="37"/>
        <v>0.11937437121137524</v>
      </c>
      <c r="Z152">
        <f t="shared" si="37"/>
        <v>9.4779611785973134E-2</v>
      </c>
      <c r="AA152">
        <f t="shared" si="37"/>
        <v>0.19237189264745608</v>
      </c>
      <c r="AC152">
        <f>X152/KCOR!X152</f>
        <v>9.3806039366121379</v>
      </c>
      <c r="AD152">
        <f>Y152/KCOR!Y152</f>
        <v>5.0411177207109938</v>
      </c>
      <c r="AE152">
        <f>Z152/KCOR!Z152</f>
        <v>1.2584824997209985</v>
      </c>
      <c r="AG152" s="3">
        <f t="shared" si="47"/>
        <v>45369</v>
      </c>
      <c r="AH152">
        <f t="shared" si="38"/>
        <v>1.0468913911983342</v>
      </c>
      <c r="AI152">
        <f t="shared" si="38"/>
        <v>1.0705827852369281</v>
      </c>
      <c r="AJ152">
        <f t="shared" si="38"/>
        <v>1.1549820971463258</v>
      </c>
      <c r="AL152" s="3">
        <f t="shared" si="48"/>
        <v>45369</v>
      </c>
      <c r="AM152">
        <f t="shared" si="49"/>
        <v>1.2934511495902288E-3</v>
      </c>
      <c r="AN152">
        <f t="shared" si="49"/>
        <v>8.232715255956913E-4</v>
      </c>
      <c r="AO152">
        <f t="shared" si="49"/>
        <v>6.5365249507567675E-4</v>
      </c>
      <c r="AP152">
        <f t="shared" si="49"/>
        <v>1.3267027079134901E-3</v>
      </c>
    </row>
    <row r="153" spans="1:42" x14ac:dyDescent="0.25">
      <c r="A153" s="2">
        <v>45376</v>
      </c>
      <c r="B153" s="14">
        <v>147</v>
      </c>
      <c r="C153" s="14">
        <v>153</v>
      </c>
      <c r="D153" s="14">
        <v>388</v>
      </c>
      <c r="E153" s="14">
        <v>0</v>
      </c>
      <c r="F153" s="14">
        <v>140326</v>
      </c>
      <c r="G153" s="14">
        <v>154813</v>
      </c>
      <c r="H153" s="14">
        <v>538331</v>
      </c>
      <c r="I153" s="14">
        <v>33</v>
      </c>
      <c r="K153" s="3">
        <f t="shared" si="43"/>
        <v>45376</v>
      </c>
      <c r="L153" s="4">
        <f t="shared" si="41"/>
        <v>1.0475606801305531E-3</v>
      </c>
      <c r="M153" s="4">
        <f t="shared" si="41"/>
        <v>9.8828909716884247E-4</v>
      </c>
      <c r="N153" s="4">
        <f t="shared" si="41"/>
        <v>7.2074615803288309E-4</v>
      </c>
      <c r="O153" s="4">
        <f t="shared" si="40"/>
        <v>0</v>
      </c>
      <c r="Q153" s="3">
        <f t="shared" si="44"/>
        <v>45376</v>
      </c>
      <c r="R153" s="5">
        <f t="shared" si="45"/>
        <v>1.0481097553130517E-3</v>
      </c>
      <c r="S153" s="5">
        <f t="shared" si="45"/>
        <v>9.8877777683637337E-4</v>
      </c>
      <c r="T153" s="5">
        <f t="shared" si="45"/>
        <v>7.2100602041573025E-4</v>
      </c>
      <c r="U153" s="5">
        <f t="shared" si="42"/>
        <v>0</v>
      </c>
      <c r="W153" s="3">
        <f t="shared" si="46"/>
        <v>45376</v>
      </c>
      <c r="X153">
        <f t="shared" si="37"/>
        <v>0.18859852644589623</v>
      </c>
      <c r="Y153">
        <f t="shared" si="37"/>
        <v>0.12036314898821161</v>
      </c>
      <c r="Z153">
        <f t="shared" si="37"/>
        <v>9.5500617806388868E-2</v>
      </c>
      <c r="AA153">
        <f t="shared" si="37"/>
        <v>0.19237189264745608</v>
      </c>
      <c r="AC153">
        <f>X153/KCOR!X153</f>
        <v>9.3841799437641882</v>
      </c>
      <c r="AD153">
        <f>Y153/KCOR!Y153</f>
        <v>5.0469239051907584</v>
      </c>
      <c r="AE153">
        <f>Z153/KCOR!Z153</f>
        <v>1.2594617383675994</v>
      </c>
      <c r="AG153" s="3">
        <f t="shared" si="47"/>
        <v>45376</v>
      </c>
      <c r="AH153">
        <f t="shared" si="38"/>
        <v>1.0472904796928109</v>
      </c>
      <c r="AI153">
        <f t="shared" si="38"/>
        <v>1.0718158453431039</v>
      </c>
      <c r="AJ153">
        <f t="shared" si="38"/>
        <v>1.1558808010265218</v>
      </c>
      <c r="AL153" s="3">
        <f t="shared" si="48"/>
        <v>45376</v>
      </c>
      <c r="AM153">
        <f t="shared" ref="AM153:AP168" si="50">X153/(ROW()-ROW(AL$8)+1)</f>
        <v>1.291770729081481E-3</v>
      </c>
      <c r="AN153">
        <f t="shared" si="50"/>
        <v>8.2440513005624394E-4</v>
      </c>
      <c r="AO153">
        <f t="shared" si="50"/>
        <v>6.5411382059170462E-4</v>
      </c>
      <c r="AP153">
        <f t="shared" si="50"/>
        <v>1.3176157030647677E-3</v>
      </c>
    </row>
    <row r="154" spans="1:42" x14ac:dyDescent="0.25">
      <c r="A154" s="2">
        <v>45383</v>
      </c>
      <c r="B154" s="14">
        <v>136</v>
      </c>
      <c r="C154" s="14">
        <v>147</v>
      </c>
      <c r="D154" s="14">
        <v>382</v>
      </c>
      <c r="E154" s="14">
        <v>0</v>
      </c>
      <c r="F154" s="14">
        <v>140179</v>
      </c>
      <c r="G154" s="14">
        <v>154660</v>
      </c>
      <c r="H154" s="14">
        <v>537943</v>
      </c>
      <c r="I154" s="14">
        <v>33</v>
      </c>
      <c r="K154" s="3">
        <f t="shared" si="43"/>
        <v>45383</v>
      </c>
      <c r="L154" s="4">
        <f t="shared" si="41"/>
        <v>9.7018811662231866E-4</v>
      </c>
      <c r="M154" s="4">
        <f t="shared" si="41"/>
        <v>9.5047200310358201E-4</v>
      </c>
      <c r="N154" s="4">
        <f t="shared" si="41"/>
        <v>7.1011240967909235E-4</v>
      </c>
      <c r="O154" s="4">
        <f t="shared" si="40"/>
        <v>0</v>
      </c>
      <c r="Q154" s="3">
        <f t="shared" si="44"/>
        <v>45383</v>
      </c>
      <c r="R154" s="5">
        <f t="shared" si="45"/>
        <v>9.7065905373615704E-4</v>
      </c>
      <c r="S154" s="5">
        <f t="shared" si="45"/>
        <v>9.5092398803999834E-4</v>
      </c>
      <c r="T154" s="5">
        <f t="shared" si="45"/>
        <v>7.1036465892024606E-4</v>
      </c>
      <c r="U154" s="5">
        <f t="shared" si="42"/>
        <v>0</v>
      </c>
      <c r="W154" s="3">
        <f t="shared" si="46"/>
        <v>45383</v>
      </c>
      <c r="X154">
        <f t="shared" si="37"/>
        <v>0.18956918549963239</v>
      </c>
      <c r="Y154">
        <f t="shared" si="37"/>
        <v>0.12131407297625162</v>
      </c>
      <c r="Z154">
        <f t="shared" si="37"/>
        <v>9.6210982465309111E-2</v>
      </c>
      <c r="AA154">
        <f t="shared" si="37"/>
        <v>0.19237189264745608</v>
      </c>
      <c r="AC154">
        <f>X154/KCOR!X154</f>
        <v>9.384871674874212</v>
      </c>
      <c r="AD154">
        <f>Y154/KCOR!Y154</f>
        <v>5.0512374646034663</v>
      </c>
      <c r="AE154">
        <f>Z154/KCOR!Z154</f>
        <v>1.2601794381645424</v>
      </c>
      <c r="AG154" s="3">
        <f t="shared" si="47"/>
        <v>45383</v>
      </c>
      <c r="AH154">
        <f t="shared" si="38"/>
        <v>1.0473676780639394</v>
      </c>
      <c r="AI154">
        <f t="shared" si="38"/>
        <v>1.0727319164817266</v>
      </c>
      <c r="AJ154">
        <f t="shared" si="38"/>
        <v>1.1565394755943272</v>
      </c>
      <c r="AL154" s="3">
        <f t="shared" si="48"/>
        <v>45383</v>
      </c>
      <c r="AM154">
        <f t="shared" si="50"/>
        <v>1.2895862959158666E-3</v>
      </c>
      <c r="AN154">
        <f t="shared" si="50"/>
        <v>8.2526580255953483E-4</v>
      </c>
      <c r="AO154">
        <f t="shared" si="50"/>
        <v>6.5449647935584426E-4</v>
      </c>
      <c r="AP154">
        <f t="shared" si="50"/>
        <v>1.3086523309350753E-3</v>
      </c>
    </row>
    <row r="155" spans="1:42" x14ac:dyDescent="0.25">
      <c r="A155" s="2">
        <v>45390</v>
      </c>
      <c r="B155" s="14">
        <v>150</v>
      </c>
      <c r="C155" s="14">
        <v>147</v>
      </c>
      <c r="D155" s="14">
        <v>337</v>
      </c>
      <c r="E155" s="14">
        <v>0</v>
      </c>
      <c r="F155" s="14">
        <v>140043</v>
      </c>
      <c r="G155" s="14">
        <v>154513</v>
      </c>
      <c r="H155" s="14">
        <v>537561</v>
      </c>
      <c r="I155" s="14">
        <v>33</v>
      </c>
      <c r="K155" s="3">
        <f t="shared" si="43"/>
        <v>45390</v>
      </c>
      <c r="L155" s="4">
        <f t="shared" si="41"/>
        <v>1.0710995908399562E-3</v>
      </c>
      <c r="M155" s="4">
        <f t="shared" si="41"/>
        <v>9.5137625960275182E-4</v>
      </c>
      <c r="N155" s="4">
        <f t="shared" si="41"/>
        <v>6.2690559769030868E-4</v>
      </c>
      <c r="O155" s="4">
        <f t="shared" si="40"/>
        <v>0</v>
      </c>
      <c r="Q155" s="3">
        <f t="shared" si="44"/>
        <v>45390</v>
      </c>
      <c r="R155" s="5">
        <f t="shared" si="45"/>
        <v>1.0716736279439139E-3</v>
      </c>
      <c r="S155" s="5">
        <f t="shared" si="45"/>
        <v>9.5182910523690617E-4</v>
      </c>
      <c r="T155" s="5">
        <f t="shared" si="45"/>
        <v>6.2710218516999277E-4</v>
      </c>
      <c r="U155" s="5">
        <f t="shared" si="42"/>
        <v>0</v>
      </c>
      <c r="W155" s="3">
        <f t="shared" si="46"/>
        <v>45390</v>
      </c>
      <c r="X155">
        <f t="shared" si="37"/>
        <v>0.19064085912757631</v>
      </c>
      <c r="Y155">
        <f t="shared" si="37"/>
        <v>0.12226590208148852</v>
      </c>
      <c r="Z155">
        <f t="shared" si="37"/>
        <v>9.6838084650479106E-2</v>
      </c>
      <c r="AA155">
        <f t="shared" si="37"/>
        <v>0.19237189264745608</v>
      </c>
      <c r="AC155">
        <f>X155/KCOR!X155</f>
        <v>9.3892364697242225</v>
      </c>
      <c r="AD155">
        <f>Y155/KCOR!Y155</f>
        <v>5.0604573207460462</v>
      </c>
      <c r="AE155">
        <f>Z155/KCOR!Z155</f>
        <v>1.2603888388561251</v>
      </c>
      <c r="AG155" s="3">
        <f t="shared" si="47"/>
        <v>45390</v>
      </c>
      <c r="AH155">
        <f t="shared" si="38"/>
        <v>1.0478547966102185</v>
      </c>
      <c r="AI155">
        <f t="shared" si="38"/>
        <v>1.0746899384553166</v>
      </c>
      <c r="AJ155">
        <f t="shared" si="38"/>
        <v>1.1567316547068391</v>
      </c>
      <c r="AL155" s="3">
        <f t="shared" si="48"/>
        <v>45390</v>
      </c>
      <c r="AM155">
        <f t="shared" si="50"/>
        <v>1.2881139130241643E-3</v>
      </c>
      <c r="AN155">
        <f t="shared" si="50"/>
        <v>8.2612096001005752E-4</v>
      </c>
      <c r="AO155">
        <f t="shared" si="50"/>
        <v>6.5431138277350742E-4</v>
      </c>
      <c r="AP155">
        <f t="shared" si="50"/>
        <v>1.2998100854557844E-3</v>
      </c>
    </row>
    <row r="156" spans="1:42" x14ac:dyDescent="0.25">
      <c r="A156" s="2">
        <v>45397</v>
      </c>
      <c r="B156" s="14">
        <v>146</v>
      </c>
      <c r="C156" s="14">
        <v>114</v>
      </c>
      <c r="D156" s="14">
        <v>342</v>
      </c>
      <c r="E156" s="14">
        <v>0</v>
      </c>
      <c r="F156" s="14">
        <v>139893</v>
      </c>
      <c r="G156" s="14">
        <v>154366</v>
      </c>
      <c r="H156" s="14">
        <v>537224</v>
      </c>
      <c r="I156" s="14">
        <v>33</v>
      </c>
      <c r="K156" s="3">
        <f t="shared" si="43"/>
        <v>45397</v>
      </c>
      <c r="L156" s="4">
        <f t="shared" si="41"/>
        <v>1.0436547933063128E-3</v>
      </c>
      <c r="M156" s="4">
        <f t="shared" si="41"/>
        <v>7.3850459298031954E-4</v>
      </c>
      <c r="N156" s="4">
        <f t="shared" si="41"/>
        <v>6.3660595952526322E-4</v>
      </c>
      <c r="O156" s="4">
        <f t="shared" si="40"/>
        <v>0</v>
      </c>
      <c r="Q156" s="3">
        <f t="shared" si="44"/>
        <v>45397</v>
      </c>
      <c r="R156" s="5">
        <f t="shared" si="45"/>
        <v>1.0441997801884991E-3</v>
      </c>
      <c r="S156" s="5">
        <f t="shared" si="45"/>
        <v>7.387774218290729E-4</v>
      </c>
      <c r="T156" s="5">
        <f t="shared" si="45"/>
        <v>6.3680867913873157E-4</v>
      </c>
      <c r="U156" s="5">
        <f t="shared" si="42"/>
        <v>0</v>
      </c>
      <c r="W156" s="3">
        <f t="shared" si="46"/>
        <v>45397</v>
      </c>
      <c r="X156">
        <f t="shared" si="37"/>
        <v>0.1916850589077648</v>
      </c>
      <c r="Y156">
        <f t="shared" si="37"/>
        <v>0.12300467950331759</v>
      </c>
      <c r="Z156">
        <f t="shared" si="37"/>
        <v>9.747489332961784E-2</v>
      </c>
      <c r="AA156">
        <f t="shared" si="37"/>
        <v>0.19237189264745608</v>
      </c>
      <c r="AC156">
        <f>X156/KCOR!X156</f>
        <v>9.3916762918113808</v>
      </c>
      <c r="AD156">
        <f>Y156/KCOR!Y156</f>
        <v>5.0613058124455712</v>
      </c>
      <c r="AE156">
        <f>Z156/KCOR!Z156</f>
        <v>1.260631139981766</v>
      </c>
      <c r="AG156" s="3">
        <f t="shared" si="47"/>
        <v>45397</v>
      </c>
      <c r="AH156">
        <f t="shared" si="38"/>
        <v>1.048127084914507</v>
      </c>
      <c r="AI156">
        <f t="shared" si="38"/>
        <v>1.0748701327410395</v>
      </c>
      <c r="AJ156">
        <f t="shared" si="38"/>
        <v>1.1569540284484652</v>
      </c>
      <c r="AL156" s="3">
        <f t="shared" si="48"/>
        <v>45397</v>
      </c>
      <c r="AM156">
        <f t="shared" si="50"/>
        <v>1.2864769054212403E-3</v>
      </c>
      <c r="AN156">
        <f t="shared" si="50"/>
        <v>8.2553476176723214E-4</v>
      </c>
      <c r="AO156">
        <f t="shared" si="50"/>
        <v>6.5419391496387817E-4</v>
      </c>
      <c r="AP156">
        <f t="shared" si="50"/>
        <v>1.2910865278352756E-3</v>
      </c>
    </row>
    <row r="157" spans="1:42" x14ac:dyDescent="0.25">
      <c r="A157" s="2">
        <v>45404</v>
      </c>
      <c r="B157" s="14">
        <v>125</v>
      </c>
      <c r="C157" s="14">
        <v>106</v>
      </c>
      <c r="D157" s="14">
        <v>345</v>
      </c>
      <c r="E157" s="14">
        <v>0</v>
      </c>
      <c r="F157" s="14">
        <v>139747</v>
      </c>
      <c r="G157" s="14">
        <v>154252</v>
      </c>
      <c r="H157" s="14">
        <v>536882</v>
      </c>
      <c r="I157" s="14">
        <v>33</v>
      </c>
      <c r="K157" s="3">
        <f t="shared" si="43"/>
        <v>45404</v>
      </c>
      <c r="L157" s="4">
        <f t="shared" si="41"/>
        <v>8.9447358440610534E-4</v>
      </c>
      <c r="M157" s="4">
        <f t="shared" si="41"/>
        <v>6.8718720016596217E-4</v>
      </c>
      <c r="N157" s="4">
        <f t="shared" si="41"/>
        <v>6.4259930487518672E-4</v>
      </c>
      <c r="O157" s="4">
        <f t="shared" si="40"/>
        <v>0</v>
      </c>
      <c r="Q157" s="3">
        <f t="shared" si="44"/>
        <v>45404</v>
      </c>
      <c r="R157" s="5">
        <f t="shared" si="45"/>
        <v>8.9487386461386805E-4</v>
      </c>
      <c r="S157" s="5">
        <f t="shared" si="45"/>
        <v>6.874234215150112E-4</v>
      </c>
      <c r="T157" s="5">
        <f t="shared" si="45"/>
        <v>6.4280586030150428E-4</v>
      </c>
      <c r="U157" s="5">
        <f t="shared" si="42"/>
        <v>0</v>
      </c>
      <c r="W157" s="3">
        <f t="shared" si="46"/>
        <v>45404</v>
      </c>
      <c r="X157">
        <f t="shared" si="37"/>
        <v>0.19257993277237867</v>
      </c>
      <c r="Y157">
        <f t="shared" si="37"/>
        <v>0.1236921029248326</v>
      </c>
      <c r="Z157">
        <f t="shared" si="37"/>
        <v>9.8117699189919347E-2</v>
      </c>
      <c r="AA157">
        <f t="shared" si="37"/>
        <v>0.19237189264745608</v>
      </c>
      <c r="AC157">
        <f>X157/KCOR!X157</f>
        <v>9.391844279279276</v>
      </c>
      <c r="AD157">
        <f>Y157/KCOR!Y157</f>
        <v>5.0592818727825604</v>
      </c>
      <c r="AE157">
        <f>Z157/KCOR!Z157</f>
        <v>1.261226411911752</v>
      </c>
      <c r="AG157" s="3">
        <f t="shared" si="47"/>
        <v>45404</v>
      </c>
      <c r="AH157">
        <f t="shared" si="38"/>
        <v>1.0481458326023059</v>
      </c>
      <c r="AI157">
        <f t="shared" si="38"/>
        <v>1.0744403084279361</v>
      </c>
      <c r="AJ157">
        <f t="shared" si="38"/>
        <v>1.1575003438896572</v>
      </c>
      <c r="AL157" s="3">
        <f t="shared" si="48"/>
        <v>45404</v>
      </c>
      <c r="AM157">
        <f t="shared" si="50"/>
        <v>1.2838662184825244E-3</v>
      </c>
      <c r="AN157">
        <f t="shared" si="50"/>
        <v>8.2461401949888394E-4</v>
      </c>
      <c r="AO157">
        <f t="shared" si="50"/>
        <v>6.5411799459946232E-4</v>
      </c>
      <c r="AP157">
        <f t="shared" si="50"/>
        <v>1.2824792843163738E-3</v>
      </c>
    </row>
    <row r="158" spans="1:42" x14ac:dyDescent="0.25">
      <c r="A158" s="2">
        <v>45411</v>
      </c>
      <c r="B158" s="14">
        <v>128</v>
      </c>
      <c r="C158" s="14">
        <v>131</v>
      </c>
      <c r="D158" s="14">
        <v>360</v>
      </c>
      <c r="E158" s="14">
        <v>0</v>
      </c>
      <c r="F158" s="14">
        <v>139622</v>
      </c>
      <c r="G158" s="14">
        <v>154146</v>
      </c>
      <c r="H158" s="14">
        <v>536537</v>
      </c>
      <c r="I158" s="14">
        <v>33</v>
      </c>
      <c r="K158" s="3">
        <f t="shared" si="43"/>
        <v>45411</v>
      </c>
      <c r="L158" s="4">
        <f t="shared" si="41"/>
        <v>9.1676096890174906E-4</v>
      </c>
      <c r="M158" s="4">
        <f t="shared" si="41"/>
        <v>8.4984365471695662E-4</v>
      </c>
      <c r="N158" s="4">
        <f t="shared" si="41"/>
        <v>6.7096956966621133E-4</v>
      </c>
      <c r="O158" s="4">
        <f t="shared" si="40"/>
        <v>0</v>
      </c>
      <c r="Q158" s="3">
        <f t="shared" si="44"/>
        <v>45411</v>
      </c>
      <c r="R158" s="5">
        <f t="shared" si="45"/>
        <v>9.1718145124625877E-4</v>
      </c>
      <c r="S158" s="5">
        <f t="shared" si="45"/>
        <v>8.5020497656158433E-4</v>
      </c>
      <c r="T158" s="5">
        <f t="shared" si="45"/>
        <v>6.7119477048877842E-4</v>
      </c>
      <c r="U158" s="5">
        <f t="shared" si="42"/>
        <v>0</v>
      </c>
      <c r="W158" s="3">
        <f t="shared" si="46"/>
        <v>45411</v>
      </c>
      <c r="X158">
        <f t="shared" si="37"/>
        <v>0.19349711422362492</v>
      </c>
      <c r="Y158">
        <f t="shared" si="37"/>
        <v>0.12454230790139419</v>
      </c>
      <c r="Z158">
        <f t="shared" si="37"/>
        <v>9.8788893960408131E-2</v>
      </c>
      <c r="AA158">
        <f t="shared" si="37"/>
        <v>0.19237189264745608</v>
      </c>
      <c r="AC158">
        <f>X158/KCOR!X158</f>
        <v>9.3912925016114404</v>
      </c>
      <c r="AD158">
        <f>Y158/KCOR!Y158</f>
        <v>5.0618032071098318</v>
      </c>
      <c r="AE158">
        <f>Z158/KCOR!Z158</f>
        <v>1.2619006279351981</v>
      </c>
      <c r="AG158" s="3">
        <f t="shared" si="47"/>
        <v>45411</v>
      </c>
      <c r="AH158">
        <f t="shared" si="38"/>
        <v>1.0480842532739156</v>
      </c>
      <c r="AI158">
        <f t="shared" si="38"/>
        <v>1.0749757645065581</v>
      </c>
      <c r="AJ158">
        <f t="shared" si="38"/>
        <v>1.1581191108863076</v>
      </c>
      <c r="AL158" s="3">
        <f t="shared" si="48"/>
        <v>45411</v>
      </c>
      <c r="AM158">
        <f t="shared" si="50"/>
        <v>1.2814378425405623E-3</v>
      </c>
      <c r="AN158">
        <f t="shared" si="50"/>
        <v>8.2478349603572307E-4</v>
      </c>
      <c r="AO158">
        <f t="shared" si="50"/>
        <v>6.5423108583051741E-4</v>
      </c>
      <c r="AP158">
        <f t="shared" si="50"/>
        <v>1.2739860440228879E-3</v>
      </c>
    </row>
    <row r="159" spans="1:42" x14ac:dyDescent="0.25">
      <c r="A159" s="2">
        <v>45418</v>
      </c>
      <c r="B159" s="14">
        <v>140</v>
      </c>
      <c r="C159" s="14">
        <v>111</v>
      </c>
      <c r="D159" s="14">
        <v>344</v>
      </c>
      <c r="E159" s="14">
        <v>0</v>
      </c>
      <c r="F159" s="14">
        <v>139494</v>
      </c>
      <c r="G159" s="14">
        <v>154015</v>
      </c>
      <c r="H159" s="14">
        <v>536177</v>
      </c>
      <c r="I159" s="14">
        <v>33</v>
      </c>
      <c r="K159" s="3">
        <f t="shared" si="43"/>
        <v>45418</v>
      </c>
      <c r="L159" s="4">
        <f t="shared" si="41"/>
        <v>1.0036273961604083E-3</v>
      </c>
      <c r="M159" s="4">
        <f t="shared" si="41"/>
        <v>7.207090218485213E-4</v>
      </c>
      <c r="N159" s="4">
        <f t="shared" si="41"/>
        <v>6.4157918000958642E-4</v>
      </c>
      <c r="O159" s="4">
        <f t="shared" si="40"/>
        <v>0</v>
      </c>
      <c r="Q159" s="3">
        <f t="shared" si="44"/>
        <v>45418</v>
      </c>
      <c r="R159" s="5">
        <f t="shared" si="45"/>
        <v>1.004131367363361E-3</v>
      </c>
      <c r="S159" s="5">
        <f t="shared" si="45"/>
        <v>7.2096885744700359E-4</v>
      </c>
      <c r="T159" s="5">
        <f t="shared" si="45"/>
        <v>6.4178508000387556E-4</v>
      </c>
      <c r="U159" s="5">
        <f t="shared" si="42"/>
        <v>0</v>
      </c>
      <c r="W159" s="3">
        <f t="shared" si="46"/>
        <v>45418</v>
      </c>
      <c r="X159">
        <f t="shared" si="37"/>
        <v>0.19450124559098828</v>
      </c>
      <c r="Y159">
        <f t="shared" si="37"/>
        <v>0.12526327675884119</v>
      </c>
      <c r="Z159">
        <f t="shared" si="37"/>
        <v>9.9430679040412001E-2</v>
      </c>
      <c r="AA159">
        <f t="shared" si="37"/>
        <v>0.19237189264745608</v>
      </c>
      <c r="AC159">
        <f>X159/KCOR!X159</f>
        <v>9.3942706674810807</v>
      </c>
      <c r="AD159">
        <f>Y159/KCOR!Y159</f>
        <v>5.060648258795494</v>
      </c>
      <c r="AE159">
        <f>Z159/KCOR!Z159</f>
        <v>1.2627237933133819</v>
      </c>
      <c r="AG159" s="3">
        <f t="shared" si="47"/>
        <v>45418</v>
      </c>
      <c r="AH159">
        <f t="shared" si="38"/>
        <v>1.0484166216620872</v>
      </c>
      <c r="AI159">
        <f t="shared" si="38"/>
        <v>1.0747304879921675</v>
      </c>
      <c r="AJ159">
        <f t="shared" si="38"/>
        <v>1.1588745773111515</v>
      </c>
      <c r="AL159" s="3">
        <f t="shared" si="48"/>
        <v>45418</v>
      </c>
      <c r="AM159">
        <f t="shared" si="50"/>
        <v>1.2796134578354492E-3</v>
      </c>
      <c r="AN159">
        <f t="shared" si="50"/>
        <v>8.2410050499237629E-4</v>
      </c>
      <c r="AO159">
        <f t="shared" si="50"/>
        <v>6.5414920421323684E-4</v>
      </c>
      <c r="AP159">
        <f t="shared" si="50"/>
        <v>1.2656045568911584E-3</v>
      </c>
    </row>
    <row r="160" spans="1:42" x14ac:dyDescent="0.25">
      <c r="A160" s="2">
        <v>45425</v>
      </c>
      <c r="B160" s="14">
        <v>127</v>
      </c>
      <c r="C160" s="14">
        <v>118</v>
      </c>
      <c r="D160" s="14">
        <v>353</v>
      </c>
      <c r="E160" s="14">
        <v>0</v>
      </c>
      <c r="F160" s="14">
        <v>139354</v>
      </c>
      <c r="G160" s="14">
        <v>153904</v>
      </c>
      <c r="H160" s="14">
        <v>535833</v>
      </c>
      <c r="I160" s="14">
        <v>33</v>
      </c>
      <c r="K160" s="3">
        <f t="shared" si="43"/>
        <v>45425</v>
      </c>
      <c r="L160" s="4">
        <f t="shared" si="41"/>
        <v>9.1134807755787416E-4</v>
      </c>
      <c r="M160" s="4">
        <f t="shared" si="41"/>
        <v>7.6671171639463567E-4</v>
      </c>
      <c r="N160" s="4">
        <f t="shared" si="41"/>
        <v>6.58787346057447E-4</v>
      </c>
      <c r="O160" s="4">
        <f t="shared" si="40"/>
        <v>0</v>
      </c>
      <c r="Q160" s="3">
        <f t="shared" si="44"/>
        <v>45425</v>
      </c>
      <c r="R160" s="5">
        <f t="shared" si="45"/>
        <v>9.117636076980296E-4</v>
      </c>
      <c r="S160" s="5">
        <f t="shared" si="45"/>
        <v>7.6700579014547104E-4</v>
      </c>
      <c r="T160" s="5">
        <f t="shared" si="45"/>
        <v>6.5900444179291359E-4</v>
      </c>
      <c r="U160" s="5">
        <f t="shared" si="42"/>
        <v>0</v>
      </c>
      <c r="W160" s="3">
        <f t="shared" si="46"/>
        <v>45425</v>
      </c>
      <c r="X160">
        <f t="shared" si="37"/>
        <v>0.19541300919868632</v>
      </c>
      <c r="Y160">
        <f t="shared" si="37"/>
        <v>0.12603028254898666</v>
      </c>
      <c r="Z160">
        <f t="shared" si="37"/>
        <v>0.10008968348220491</v>
      </c>
      <c r="AA160">
        <f t="shared" si="37"/>
        <v>0.19237189264745608</v>
      </c>
      <c r="AC160">
        <f>X160/KCOR!X160</f>
        <v>9.3931466190344928</v>
      </c>
      <c r="AD160">
        <f>Y160/KCOR!Y160</f>
        <v>5.0619304530880482</v>
      </c>
      <c r="AE160">
        <f>Z160/KCOR!Z160</f>
        <v>1.2635572172900433</v>
      </c>
      <c r="AG160" s="3">
        <f t="shared" si="47"/>
        <v>45425</v>
      </c>
      <c r="AH160">
        <f t="shared" si="38"/>
        <v>1.0482911759391917</v>
      </c>
      <c r="AI160">
        <f t="shared" si="38"/>
        <v>1.0750027877504726</v>
      </c>
      <c r="AJ160">
        <f t="shared" si="38"/>
        <v>1.1596394586444954</v>
      </c>
      <c r="AL160" s="3">
        <f t="shared" si="48"/>
        <v>45425</v>
      </c>
      <c r="AM160">
        <f t="shared" si="50"/>
        <v>1.2772092104489303E-3</v>
      </c>
      <c r="AN160">
        <f t="shared" si="50"/>
        <v>8.2372733692148139E-4</v>
      </c>
      <c r="AO160">
        <f t="shared" si="50"/>
        <v>6.5418093779218893E-4</v>
      </c>
      <c r="AP160">
        <f t="shared" si="50"/>
        <v>1.2573326316827195E-3</v>
      </c>
    </row>
    <row r="161" spans="1:42" x14ac:dyDescent="0.25">
      <c r="A161" s="2">
        <v>45432</v>
      </c>
      <c r="B161" s="14">
        <v>132</v>
      </c>
      <c r="C161" s="14">
        <v>131</v>
      </c>
      <c r="D161" s="14">
        <v>344</v>
      </c>
      <c r="E161" s="14">
        <v>0</v>
      </c>
      <c r="F161" s="14">
        <v>139227</v>
      </c>
      <c r="G161" s="14">
        <v>153786</v>
      </c>
      <c r="H161" s="14">
        <v>535480</v>
      </c>
      <c r="I161" s="14">
        <v>33</v>
      </c>
      <c r="K161" s="3">
        <f t="shared" si="43"/>
        <v>45432</v>
      </c>
      <c r="L161" s="4">
        <f t="shared" si="41"/>
        <v>9.4809196492059728E-4</v>
      </c>
      <c r="M161" s="4">
        <f t="shared" si="41"/>
        <v>8.5183306672909109E-4</v>
      </c>
      <c r="N161" s="4">
        <f t="shared" si="41"/>
        <v>6.424142825128856E-4</v>
      </c>
      <c r="O161" s="4">
        <f t="shared" si="40"/>
        <v>0</v>
      </c>
      <c r="Q161" s="3">
        <f t="shared" si="44"/>
        <v>45432</v>
      </c>
      <c r="R161" s="5">
        <f t="shared" si="45"/>
        <v>9.4854168838287133E-4</v>
      </c>
      <c r="S161" s="5">
        <f t="shared" si="45"/>
        <v>8.5219608268318023E-4</v>
      </c>
      <c r="T161" s="5">
        <f t="shared" si="45"/>
        <v>6.4262071898463029E-4</v>
      </c>
      <c r="U161" s="5">
        <f t="shared" si="42"/>
        <v>0</v>
      </c>
      <c r="W161" s="3">
        <f t="shared" si="46"/>
        <v>45432</v>
      </c>
      <c r="X161">
        <f t="shared" si="37"/>
        <v>0.19636155088706919</v>
      </c>
      <c r="Y161">
        <f t="shared" si="37"/>
        <v>0.12688247863166985</v>
      </c>
      <c r="Z161">
        <f t="shared" si="37"/>
        <v>0.10073230420118955</v>
      </c>
      <c r="AA161">
        <f t="shared" si="37"/>
        <v>0.19237189264745608</v>
      </c>
      <c r="AC161">
        <f>X161/KCOR!X161</f>
        <v>9.3927547476063662</v>
      </c>
      <c r="AD161">
        <f>Y161/KCOR!Y161</f>
        <v>5.063139514635175</v>
      </c>
      <c r="AE161">
        <f>Z161/KCOR!Z161</f>
        <v>1.2639952126130249</v>
      </c>
      <c r="AG161" s="3">
        <f t="shared" si="47"/>
        <v>45432</v>
      </c>
      <c r="AH161">
        <f t="shared" si="38"/>
        <v>1.0482474424197581</v>
      </c>
      <c r="AI161">
        <f t="shared" si="38"/>
        <v>1.0752595562987111</v>
      </c>
      <c r="AJ161">
        <f t="shared" si="38"/>
        <v>1.1600414322569927</v>
      </c>
      <c r="AL161" s="3">
        <f t="shared" si="48"/>
        <v>45432</v>
      </c>
      <c r="AM161">
        <f t="shared" si="50"/>
        <v>1.2750750057601895E-3</v>
      </c>
      <c r="AN161">
        <f t="shared" si="50"/>
        <v>8.2391219890694711E-4</v>
      </c>
      <c r="AO161">
        <f t="shared" si="50"/>
        <v>6.5410587143629572E-4</v>
      </c>
      <c r="AP161">
        <f t="shared" si="50"/>
        <v>1.2491681340743902E-3</v>
      </c>
    </row>
    <row r="162" spans="1:42" x14ac:dyDescent="0.25">
      <c r="A162" s="2">
        <v>45439</v>
      </c>
      <c r="B162" s="14">
        <v>136</v>
      </c>
      <c r="C162" s="14">
        <v>110</v>
      </c>
      <c r="D162" s="14">
        <v>361</v>
      </c>
      <c r="E162" s="14">
        <v>0</v>
      </c>
      <c r="F162" s="14">
        <v>139095</v>
      </c>
      <c r="G162" s="14">
        <v>153655</v>
      </c>
      <c r="H162" s="14">
        <v>535136</v>
      </c>
      <c r="I162" s="14">
        <v>33</v>
      </c>
      <c r="K162" s="3">
        <f t="shared" si="43"/>
        <v>45439</v>
      </c>
      <c r="L162" s="4">
        <f t="shared" si="41"/>
        <v>9.7774902045364679E-4</v>
      </c>
      <c r="M162" s="4">
        <f t="shared" si="41"/>
        <v>7.1588949269467308E-4</v>
      </c>
      <c r="N162" s="4">
        <f t="shared" si="41"/>
        <v>6.7459486934162531E-4</v>
      </c>
      <c r="O162" s="4">
        <f t="shared" si="40"/>
        <v>0</v>
      </c>
      <c r="Q162" s="3">
        <f t="shared" si="44"/>
        <v>45439</v>
      </c>
      <c r="R162" s="5">
        <f t="shared" si="45"/>
        <v>9.7822732882961276E-4</v>
      </c>
      <c r="S162" s="5">
        <f t="shared" si="45"/>
        <v>7.1614586394046404E-4</v>
      </c>
      <c r="T162" s="5">
        <f t="shared" si="45"/>
        <v>6.7482251084344822E-4</v>
      </c>
      <c r="U162" s="5">
        <f t="shared" si="42"/>
        <v>0</v>
      </c>
      <c r="W162" s="3">
        <f t="shared" si="46"/>
        <v>45439</v>
      </c>
      <c r="X162">
        <f t="shared" si="37"/>
        <v>0.19733977821589879</v>
      </c>
      <c r="Y162">
        <f t="shared" si="37"/>
        <v>0.12759862449561032</v>
      </c>
      <c r="Z162">
        <f t="shared" si="37"/>
        <v>0.10140712671203299</v>
      </c>
      <c r="AA162">
        <f t="shared" si="37"/>
        <v>0.19237189264745608</v>
      </c>
      <c r="AC162">
        <f>X162/KCOR!X162</f>
        <v>9.3937016630651282</v>
      </c>
      <c r="AD162">
        <f>Y162/KCOR!Y162</f>
        <v>5.0634278696159472</v>
      </c>
      <c r="AE162">
        <f>Z162/KCOR!Z162</f>
        <v>1.2647757761925151</v>
      </c>
      <c r="AG162" s="3">
        <f t="shared" si="47"/>
        <v>45439</v>
      </c>
      <c r="AH162">
        <f t="shared" si="38"/>
        <v>1.0483531197992391</v>
      </c>
      <c r="AI162">
        <f t="shared" si="38"/>
        <v>1.0753207942811498</v>
      </c>
      <c r="AJ162">
        <f t="shared" si="38"/>
        <v>1.1607578005499133</v>
      </c>
      <c r="AL162" s="3">
        <f t="shared" si="48"/>
        <v>45439</v>
      </c>
      <c r="AM162">
        <f t="shared" si="50"/>
        <v>1.2731598594574115E-3</v>
      </c>
      <c r="AN162">
        <f t="shared" si="50"/>
        <v>8.2321693222974402E-4</v>
      </c>
      <c r="AO162">
        <f t="shared" si="50"/>
        <v>6.5423952717440638E-4</v>
      </c>
      <c r="AP162">
        <f t="shared" si="50"/>
        <v>1.2411089848222974E-3</v>
      </c>
    </row>
    <row r="163" spans="1:42" x14ac:dyDescent="0.25">
      <c r="A163" s="2">
        <v>45446</v>
      </c>
      <c r="B163" s="14">
        <v>126</v>
      </c>
      <c r="C163" s="14">
        <v>124</v>
      </c>
      <c r="D163" s="14">
        <v>339</v>
      </c>
      <c r="E163" s="14">
        <v>0</v>
      </c>
      <c r="F163" s="14">
        <v>138959</v>
      </c>
      <c r="G163" s="14">
        <v>153545</v>
      </c>
      <c r="H163" s="14">
        <v>534775</v>
      </c>
      <c r="I163" s="14">
        <v>33</v>
      </c>
      <c r="K163" s="3">
        <f t="shared" si="43"/>
        <v>45446</v>
      </c>
      <c r="L163" s="4">
        <f t="shared" si="41"/>
        <v>9.0674227649882339E-4</v>
      </c>
      <c r="M163" s="4">
        <f t="shared" si="41"/>
        <v>8.0758083949330811E-4</v>
      </c>
      <c r="N163" s="4">
        <f t="shared" si="41"/>
        <v>6.3391145808985091E-4</v>
      </c>
      <c r="O163" s="4">
        <f t="shared" si="40"/>
        <v>0</v>
      </c>
      <c r="Q163" s="3">
        <f t="shared" si="44"/>
        <v>45446</v>
      </c>
      <c r="R163" s="5">
        <f t="shared" si="45"/>
        <v>9.0715361594815626E-4</v>
      </c>
      <c r="S163" s="5">
        <f t="shared" si="45"/>
        <v>8.0790710857037108E-4</v>
      </c>
      <c r="T163" s="5">
        <f t="shared" si="45"/>
        <v>6.3411246490974161E-4</v>
      </c>
      <c r="U163" s="5">
        <f t="shared" si="42"/>
        <v>0</v>
      </c>
      <c r="W163" s="3">
        <f t="shared" si="46"/>
        <v>45446</v>
      </c>
      <c r="X163">
        <f t="shared" si="37"/>
        <v>0.19824693183184694</v>
      </c>
      <c r="Y163">
        <f t="shared" si="37"/>
        <v>0.1284065316041807</v>
      </c>
      <c r="Z163">
        <f t="shared" si="37"/>
        <v>0.10204123917694273</v>
      </c>
      <c r="AA163">
        <f t="shared" si="37"/>
        <v>0.19237189264745608</v>
      </c>
      <c r="AC163">
        <f>X163/KCOR!X163</f>
        <v>9.3932421372127202</v>
      </c>
      <c r="AD163">
        <f>Y163/KCOR!Y163</f>
        <v>5.0645639985662223</v>
      </c>
      <c r="AE163">
        <f>Z163/KCOR!Z163</f>
        <v>1.2654462551626422</v>
      </c>
      <c r="AG163" s="3">
        <f t="shared" si="47"/>
        <v>45446</v>
      </c>
      <c r="AH163">
        <f t="shared" si="38"/>
        <v>1.0483018359307195</v>
      </c>
      <c r="AI163">
        <f t="shared" si="38"/>
        <v>1.0755620741248988</v>
      </c>
      <c r="AJ163">
        <f t="shared" si="38"/>
        <v>1.1613731378368297</v>
      </c>
      <c r="AL163" s="3">
        <f t="shared" si="48"/>
        <v>45446</v>
      </c>
      <c r="AM163">
        <f t="shared" si="50"/>
        <v>1.2708136655887625E-3</v>
      </c>
      <c r="AN163">
        <f t="shared" si="50"/>
        <v>8.231187923344916E-4</v>
      </c>
      <c r="AO163">
        <f t="shared" si="50"/>
        <v>6.5411050754450464E-4</v>
      </c>
      <c r="AP163">
        <f t="shared" si="50"/>
        <v>1.2331531579965133E-3</v>
      </c>
    </row>
    <row r="164" spans="1:42" x14ac:dyDescent="0.25">
      <c r="A164" s="2">
        <v>45453</v>
      </c>
      <c r="B164" s="14">
        <v>99</v>
      </c>
      <c r="C164" s="14">
        <v>121</v>
      </c>
      <c r="D164" s="14">
        <v>325</v>
      </c>
      <c r="E164" s="14">
        <v>0</v>
      </c>
      <c r="F164" s="14">
        <v>138833</v>
      </c>
      <c r="G164" s="14">
        <v>153421</v>
      </c>
      <c r="H164" s="14">
        <v>534436</v>
      </c>
      <c r="I164" s="14">
        <v>33</v>
      </c>
      <c r="K164" s="3">
        <f t="shared" si="43"/>
        <v>45453</v>
      </c>
      <c r="L164" s="4">
        <f t="shared" si="41"/>
        <v>7.1308694618714571E-4</v>
      </c>
      <c r="M164" s="4">
        <f t="shared" si="41"/>
        <v>7.8867951584202949E-4</v>
      </c>
      <c r="N164" s="4">
        <f t="shared" si="41"/>
        <v>6.0811771662088636E-4</v>
      </c>
      <c r="O164" s="4">
        <f t="shared" si="40"/>
        <v>0</v>
      </c>
      <c r="Q164" s="3">
        <f t="shared" si="44"/>
        <v>45453</v>
      </c>
      <c r="R164" s="5">
        <f t="shared" si="45"/>
        <v>7.1334131361476376E-4</v>
      </c>
      <c r="S164" s="5">
        <f t="shared" si="45"/>
        <v>7.8899068715178723E-4</v>
      </c>
      <c r="T164" s="5">
        <f t="shared" si="45"/>
        <v>6.0830269519577206E-4</v>
      </c>
      <c r="U164" s="5">
        <f t="shared" si="42"/>
        <v>0</v>
      </c>
      <c r="W164" s="3">
        <f t="shared" si="46"/>
        <v>45453</v>
      </c>
      <c r="X164">
        <f t="shared" si="37"/>
        <v>0.19896027314546169</v>
      </c>
      <c r="Y164">
        <f t="shared" si="37"/>
        <v>0.12919552229133249</v>
      </c>
      <c r="Z164">
        <f t="shared" si="37"/>
        <v>0.1026495418721385</v>
      </c>
      <c r="AA164">
        <f t="shared" si="37"/>
        <v>0.19237189264745608</v>
      </c>
      <c r="AC164">
        <f>X164/KCOR!X164</f>
        <v>9.3857514268688433</v>
      </c>
      <c r="AD164">
        <f>Y164/KCOR!Y164</f>
        <v>5.0665575570751651</v>
      </c>
      <c r="AE164">
        <f>Z164/KCOR!Z164</f>
        <v>1.2659698142737668</v>
      </c>
      <c r="AG164" s="3">
        <f t="shared" si="47"/>
        <v>45453</v>
      </c>
      <c r="AH164">
        <f t="shared" si="38"/>
        <v>1.0474658598863245</v>
      </c>
      <c r="AI164">
        <f t="shared" si="38"/>
        <v>1.0759854463886069</v>
      </c>
      <c r="AJ164">
        <f t="shared" si="38"/>
        <v>1.1618536382810398</v>
      </c>
      <c r="AL164" s="3">
        <f t="shared" si="48"/>
        <v>45453</v>
      </c>
      <c r="AM164">
        <f t="shared" si="50"/>
        <v>1.2672628862768261E-3</v>
      </c>
      <c r="AN164">
        <f t="shared" si="50"/>
        <v>8.2290141586835984E-4</v>
      </c>
      <c r="AO164">
        <f t="shared" si="50"/>
        <v>6.5381873803909871E-4</v>
      </c>
      <c r="AP164">
        <f t="shared" si="50"/>
        <v>1.2252986792831598E-3</v>
      </c>
    </row>
    <row r="165" spans="1:42" x14ac:dyDescent="0.25">
      <c r="A165" s="2">
        <v>45460</v>
      </c>
      <c r="B165" s="14">
        <v>140</v>
      </c>
      <c r="C165" s="14">
        <v>128</v>
      </c>
      <c r="D165" s="14">
        <v>378</v>
      </c>
      <c r="E165" s="14">
        <v>0</v>
      </c>
      <c r="F165" s="14">
        <v>138734</v>
      </c>
      <c r="G165" s="14">
        <v>153300</v>
      </c>
      <c r="H165" s="14">
        <v>534111</v>
      </c>
      <c r="I165" s="14">
        <v>33</v>
      </c>
      <c r="K165" s="3">
        <f t="shared" si="43"/>
        <v>45460</v>
      </c>
      <c r="L165" s="4">
        <f t="shared" si="41"/>
        <v>1.0091253766200067E-3</v>
      </c>
      <c r="M165" s="4">
        <f t="shared" si="41"/>
        <v>8.3496412263535554E-4</v>
      </c>
      <c r="N165" s="4">
        <f t="shared" si="41"/>
        <v>7.0771805860579543E-4</v>
      </c>
      <c r="O165" s="4">
        <f t="shared" si="40"/>
        <v>0</v>
      </c>
      <c r="Q165" s="3">
        <f t="shared" si="44"/>
        <v>45460</v>
      </c>
      <c r="R165" s="5">
        <f t="shared" si="45"/>
        <v>1.009634886434578E-3</v>
      </c>
      <c r="S165" s="5">
        <f t="shared" si="45"/>
        <v>8.3531289933597543E-4</v>
      </c>
      <c r="T165" s="5">
        <f t="shared" si="45"/>
        <v>7.0796860925083425E-4</v>
      </c>
      <c r="U165" s="5">
        <f t="shared" si="42"/>
        <v>0</v>
      </c>
      <c r="W165" s="3">
        <f t="shared" si="46"/>
        <v>45460</v>
      </c>
      <c r="X165">
        <f t="shared" si="37"/>
        <v>0.19996990803189627</v>
      </c>
      <c r="Y165">
        <f t="shared" si="37"/>
        <v>0.13003083519066846</v>
      </c>
      <c r="Z165">
        <f t="shared" si="37"/>
        <v>0.10335751048138933</v>
      </c>
      <c r="AA165">
        <f t="shared" si="37"/>
        <v>0.19237189264745608</v>
      </c>
      <c r="AC165">
        <f>X165/KCOR!X165</f>
        <v>9.3876007671639901</v>
      </c>
      <c r="AD165">
        <f>Y165/KCOR!Y165</f>
        <v>5.0692841097538404</v>
      </c>
      <c r="AE165">
        <f>Z165/KCOR!Z165</f>
        <v>1.2668079747620917</v>
      </c>
      <c r="AG165" s="3">
        <f t="shared" si="47"/>
        <v>45460</v>
      </c>
      <c r="AH165">
        <f t="shared" si="38"/>
        <v>1.0476722494159825</v>
      </c>
      <c r="AI165">
        <f t="shared" si="38"/>
        <v>1.076564484713548</v>
      </c>
      <c r="AJ165">
        <f t="shared" si="38"/>
        <v>1.1626228665847829</v>
      </c>
      <c r="AL165" s="3">
        <f t="shared" si="48"/>
        <v>45460</v>
      </c>
      <c r="AM165">
        <f t="shared" si="50"/>
        <v>1.2656323293157991E-3</v>
      </c>
      <c r="AN165">
        <f t="shared" si="50"/>
        <v>8.2297996956119277E-4</v>
      </c>
      <c r="AO165">
        <f t="shared" si="50"/>
        <v>6.5416145874297048E-4</v>
      </c>
      <c r="AP165">
        <f t="shared" si="50"/>
        <v>1.2175436243509878E-3</v>
      </c>
    </row>
    <row r="166" spans="1:42" x14ac:dyDescent="0.25">
      <c r="A166" s="2">
        <v>45467</v>
      </c>
      <c r="B166" s="14">
        <v>115</v>
      </c>
      <c r="C166" s="14">
        <v>132</v>
      </c>
      <c r="D166" s="14">
        <v>408</v>
      </c>
      <c r="E166" s="14">
        <v>0</v>
      </c>
      <c r="F166" s="14">
        <v>138594</v>
      </c>
      <c r="G166" s="14">
        <v>153172</v>
      </c>
      <c r="H166" s="14">
        <v>533733</v>
      </c>
      <c r="I166" s="14">
        <v>33</v>
      </c>
      <c r="K166" s="3">
        <f t="shared" si="43"/>
        <v>45467</v>
      </c>
      <c r="L166" s="4">
        <f t="shared" si="41"/>
        <v>8.297617501479141E-4</v>
      </c>
      <c r="M166" s="4">
        <f t="shared" si="41"/>
        <v>8.6177630376308985E-4</v>
      </c>
      <c r="N166" s="4">
        <f t="shared" si="41"/>
        <v>7.6442715739892422E-4</v>
      </c>
      <c r="O166" s="4">
        <f t="shared" si="40"/>
        <v>0</v>
      </c>
      <c r="Q166" s="3">
        <f t="shared" si="44"/>
        <v>45467</v>
      </c>
      <c r="R166" s="5">
        <f t="shared" si="45"/>
        <v>8.3010619297910432E-4</v>
      </c>
      <c r="S166" s="5">
        <f t="shared" si="45"/>
        <v>8.6214784643503161E-4</v>
      </c>
      <c r="T166" s="5">
        <f t="shared" si="45"/>
        <v>7.6471948082117039E-4</v>
      </c>
      <c r="U166" s="5">
        <f t="shared" si="42"/>
        <v>0</v>
      </c>
      <c r="W166" s="3">
        <f t="shared" si="46"/>
        <v>45467</v>
      </c>
      <c r="X166">
        <f t="shared" si="37"/>
        <v>0.20080001422487537</v>
      </c>
      <c r="Y166">
        <f t="shared" si="37"/>
        <v>0.13089298303710351</v>
      </c>
      <c r="Z166">
        <f t="shared" si="37"/>
        <v>0.1041222299622105</v>
      </c>
      <c r="AA166">
        <f t="shared" si="37"/>
        <v>0.19237189264745608</v>
      </c>
      <c r="AC166">
        <f>X166/KCOR!X166</f>
        <v>9.3836343781626006</v>
      </c>
      <c r="AD166">
        <f>Y166/KCOR!Y166</f>
        <v>5.0729342154843557</v>
      </c>
      <c r="AE166">
        <f>Z166/KCOR!Z166</f>
        <v>1.2682247101820256</v>
      </c>
      <c r="AG166" s="3">
        <f t="shared" si="47"/>
        <v>45467</v>
      </c>
      <c r="AH166">
        <f t="shared" si="38"/>
        <v>1.0472295936416041</v>
      </c>
      <c r="AI166">
        <f t="shared" si="38"/>
        <v>1.0773396581127588</v>
      </c>
      <c r="AJ166">
        <f t="shared" si="38"/>
        <v>1.1639230865296606</v>
      </c>
      <c r="AL166" s="3">
        <f t="shared" si="48"/>
        <v>45467</v>
      </c>
      <c r="AM166">
        <f t="shared" si="50"/>
        <v>1.2628931712256313E-3</v>
      </c>
      <c r="AN166">
        <f t="shared" si="50"/>
        <v>8.23226308409456E-4</v>
      </c>
      <c r="AO166">
        <f t="shared" si="50"/>
        <v>6.5485679221516044E-4</v>
      </c>
      <c r="AP166">
        <f t="shared" si="50"/>
        <v>1.209886117279598E-3</v>
      </c>
    </row>
    <row r="167" spans="1:42" x14ac:dyDescent="0.25">
      <c r="A167" s="2">
        <v>45474</v>
      </c>
      <c r="B167" s="14">
        <v>105</v>
      </c>
      <c r="C167" s="14">
        <v>87</v>
      </c>
      <c r="D167" s="14">
        <v>309</v>
      </c>
      <c r="E167" s="14">
        <v>0</v>
      </c>
      <c r="F167" s="14">
        <v>138479</v>
      </c>
      <c r="G167" s="14">
        <v>153040</v>
      </c>
      <c r="H167" s="14">
        <v>533325</v>
      </c>
      <c r="I167" s="14">
        <v>33</v>
      </c>
      <c r="K167" s="3">
        <f t="shared" si="43"/>
        <v>45474</v>
      </c>
      <c r="L167" s="4">
        <f t="shared" si="41"/>
        <v>7.5823771113309602E-4</v>
      </c>
      <c r="M167" s="4">
        <f t="shared" si="41"/>
        <v>5.684788290642969E-4</v>
      </c>
      <c r="N167" s="4">
        <f t="shared" si="41"/>
        <v>5.7938405287582618E-4</v>
      </c>
      <c r="O167" s="4">
        <f t="shared" si="40"/>
        <v>0</v>
      </c>
      <c r="Q167" s="3">
        <f t="shared" si="44"/>
        <v>45474</v>
      </c>
      <c r="R167" s="5">
        <f t="shared" si="45"/>
        <v>7.5852531873891798E-4</v>
      </c>
      <c r="S167" s="5">
        <f t="shared" si="45"/>
        <v>5.6864047441805836E-4</v>
      </c>
      <c r="T167" s="5">
        <f t="shared" si="45"/>
        <v>5.7955196067472736E-4</v>
      </c>
      <c r="U167" s="5">
        <f t="shared" si="42"/>
        <v>0</v>
      </c>
      <c r="W167" s="3">
        <f t="shared" si="46"/>
        <v>45474</v>
      </c>
      <c r="X167">
        <f t="shared" si="37"/>
        <v>0.20155853954361427</v>
      </c>
      <c r="Y167">
        <f t="shared" si="37"/>
        <v>0.13146162351152157</v>
      </c>
      <c r="Z167">
        <f t="shared" si="37"/>
        <v>0.10470178192288523</v>
      </c>
      <c r="AA167">
        <f t="shared" si="37"/>
        <v>0.19237189264745608</v>
      </c>
      <c r="AC167">
        <f>X167/KCOR!X167</f>
        <v>9.3814635428499731</v>
      </c>
      <c r="AD167">
        <f>Y167/KCOR!Y167</f>
        <v>5.0700822574717703</v>
      </c>
      <c r="AE167">
        <f>Z167/KCOR!Z167</f>
        <v>1.2691497714565163</v>
      </c>
      <c r="AG167" s="3">
        <f t="shared" si="47"/>
        <v>45474</v>
      </c>
      <c r="AH167">
        <f t="shared" si="38"/>
        <v>1.0469873247199168</v>
      </c>
      <c r="AI167">
        <f t="shared" si="38"/>
        <v>1.0767339874417587</v>
      </c>
      <c r="AJ167">
        <f t="shared" si="38"/>
        <v>1.1647720687054453</v>
      </c>
      <c r="AL167" s="3">
        <f t="shared" si="48"/>
        <v>45474</v>
      </c>
      <c r="AM167">
        <f t="shared" si="50"/>
        <v>1.2597408721475893E-3</v>
      </c>
      <c r="AN167">
        <f t="shared" si="50"/>
        <v>8.2163514694700982E-4</v>
      </c>
      <c r="AO167">
        <f t="shared" si="50"/>
        <v>6.5438613701803274E-4</v>
      </c>
      <c r="AP167">
        <f t="shared" si="50"/>
        <v>1.2023243290466006E-3</v>
      </c>
    </row>
    <row r="168" spans="1:42" x14ac:dyDescent="0.25">
      <c r="A168" s="2">
        <v>45481</v>
      </c>
      <c r="B168" s="14">
        <v>111</v>
      </c>
      <c r="C168" s="14">
        <v>121</v>
      </c>
      <c r="D168" s="14">
        <v>333</v>
      </c>
      <c r="E168" s="14">
        <v>0</v>
      </c>
      <c r="F168" s="14">
        <v>138374</v>
      </c>
      <c r="G168" s="14">
        <v>152953</v>
      </c>
      <c r="H168" s="14">
        <v>533016</v>
      </c>
      <c r="I168" s="14">
        <v>33</v>
      </c>
      <c r="K168" s="3">
        <f t="shared" si="43"/>
        <v>45481</v>
      </c>
      <c r="L168" s="4">
        <f t="shared" si="41"/>
        <v>8.0217381878098484E-4</v>
      </c>
      <c r="M168" s="4">
        <f t="shared" si="41"/>
        <v>7.9109268860368869E-4</v>
      </c>
      <c r="N168" s="4">
        <f t="shared" si="41"/>
        <v>6.2474672430095908E-4</v>
      </c>
      <c r="O168" s="4">
        <f t="shared" si="40"/>
        <v>0</v>
      </c>
      <c r="Q168" s="3">
        <f t="shared" si="44"/>
        <v>45481</v>
      </c>
      <c r="R168" s="5">
        <f t="shared" si="45"/>
        <v>8.0249573236405196E-4</v>
      </c>
      <c r="S168" s="5">
        <f t="shared" si="45"/>
        <v>7.9140576755184946E-4</v>
      </c>
      <c r="T168" s="5">
        <f t="shared" si="45"/>
        <v>6.2494195985508556E-4</v>
      </c>
      <c r="U168" s="5">
        <f t="shared" si="42"/>
        <v>0</v>
      </c>
      <c r="W168" s="3">
        <f t="shared" si="46"/>
        <v>45481</v>
      </c>
      <c r="X168">
        <f t="shared" si="37"/>
        <v>0.20236103527597832</v>
      </c>
      <c r="Y168">
        <f t="shared" si="37"/>
        <v>0.13225302927907343</v>
      </c>
      <c r="Z168">
        <f t="shared" si="37"/>
        <v>0.10532672388274032</v>
      </c>
      <c r="AA168">
        <f t="shared" si="37"/>
        <v>0.19237189264745608</v>
      </c>
      <c r="AC168">
        <f>X168/KCOR!X168</f>
        <v>9.3759857927060573</v>
      </c>
      <c r="AD168">
        <f>Y168/KCOR!Y168</f>
        <v>5.070651315671185</v>
      </c>
      <c r="AE168">
        <f>Z168/KCOR!Z168</f>
        <v>1.2697481005069839</v>
      </c>
      <c r="AG168" s="3">
        <f t="shared" si="47"/>
        <v>45481</v>
      </c>
      <c r="AH168">
        <f t="shared" si="38"/>
        <v>1.046375998465493</v>
      </c>
      <c r="AI168">
        <f t="shared" si="38"/>
        <v>1.0768548384009793</v>
      </c>
      <c r="AJ168">
        <f t="shared" si="38"/>
        <v>1.1653211898427245</v>
      </c>
      <c r="AL168" s="3">
        <f t="shared" si="48"/>
        <v>45481</v>
      </c>
      <c r="AM168">
        <f t="shared" si="50"/>
        <v>1.2569008402234679E-3</v>
      </c>
      <c r="AN168">
        <f t="shared" si="50"/>
        <v>8.2144738682654302E-4</v>
      </c>
      <c r="AO168">
        <f t="shared" si="50"/>
        <v>6.5420325393006416E-4</v>
      </c>
      <c r="AP168">
        <f t="shared" si="50"/>
        <v>1.1948564760711558E-3</v>
      </c>
    </row>
    <row r="169" spans="1:42" x14ac:dyDescent="0.25">
      <c r="A169" s="2">
        <v>45488</v>
      </c>
      <c r="B169" s="14">
        <v>117</v>
      </c>
      <c r="C169" s="14">
        <v>117</v>
      </c>
      <c r="D169" s="14">
        <v>303</v>
      </c>
      <c r="E169" s="14">
        <v>0</v>
      </c>
      <c r="F169" s="14">
        <v>138263</v>
      </c>
      <c r="G169" s="14">
        <v>152832</v>
      </c>
      <c r="H169" s="14">
        <v>532683</v>
      </c>
      <c r="I169" s="14">
        <v>33</v>
      </c>
      <c r="K169" s="3">
        <f t="shared" si="43"/>
        <v>45488</v>
      </c>
      <c r="L169" s="4">
        <f t="shared" si="41"/>
        <v>8.4621337595741446E-4</v>
      </c>
      <c r="M169" s="4">
        <f t="shared" si="41"/>
        <v>7.6554648241206026E-4</v>
      </c>
      <c r="N169" s="4">
        <f t="shared" si="41"/>
        <v>5.6881860318425776E-4</v>
      </c>
      <c r="O169" s="4">
        <f t="shared" si="40"/>
        <v>0</v>
      </c>
      <c r="Q169" s="3">
        <f t="shared" si="44"/>
        <v>45488</v>
      </c>
      <c r="R169" s="5">
        <f t="shared" si="45"/>
        <v>8.4657161660913101E-4</v>
      </c>
      <c r="S169" s="5">
        <f t="shared" si="45"/>
        <v>7.6583966275871004E-4</v>
      </c>
      <c r="T169" s="5">
        <f t="shared" si="45"/>
        <v>5.6898044186005849E-4</v>
      </c>
      <c r="U169" s="5">
        <f t="shared" si="42"/>
        <v>0</v>
      </c>
      <c r="W169" s="3">
        <f t="shared" si="46"/>
        <v>45488</v>
      </c>
      <c r="X169">
        <f t="shared" si="37"/>
        <v>0.20320760689258746</v>
      </c>
      <c r="Y169">
        <f t="shared" si="37"/>
        <v>0.13301886894183212</v>
      </c>
      <c r="Z169">
        <f t="shared" si="37"/>
        <v>0.10589570432460038</v>
      </c>
      <c r="AA169">
        <f t="shared" si="37"/>
        <v>0.19237189264745608</v>
      </c>
      <c r="AC169">
        <f>X169/KCOR!X169</f>
        <v>9.3775643633562407</v>
      </c>
      <c r="AD169">
        <f>Y169/KCOR!Y169</f>
        <v>5.0734652286945092</v>
      </c>
      <c r="AE169">
        <f>Z169/KCOR!Z169</f>
        <v>1.2705325982141937</v>
      </c>
      <c r="AG169" s="3">
        <f t="shared" si="47"/>
        <v>45488</v>
      </c>
      <c r="AH169">
        <f t="shared" si="38"/>
        <v>1.0465521696411704</v>
      </c>
      <c r="AI169">
        <f t="shared" si="38"/>
        <v>1.0774524294529693</v>
      </c>
      <c r="AJ169">
        <f t="shared" si="38"/>
        <v>1.1660411687119423</v>
      </c>
      <c r="AL169" s="3">
        <f t="shared" si="48"/>
        <v>45488</v>
      </c>
      <c r="AM169">
        <f t="shared" ref="AM169:AP181" si="51">X169/(ROW()-ROW(AL$8)+1)</f>
        <v>1.2543679437814041E-3</v>
      </c>
      <c r="AN169">
        <f t="shared" si="51"/>
        <v>8.2110412927056866E-4</v>
      </c>
      <c r="AO169">
        <f t="shared" si="51"/>
        <v>6.536771871888912E-4</v>
      </c>
      <c r="AP169">
        <f t="shared" si="51"/>
        <v>1.1874808188114573E-3</v>
      </c>
    </row>
    <row r="170" spans="1:42" x14ac:dyDescent="0.25">
      <c r="A170" s="2">
        <v>45495</v>
      </c>
      <c r="B170" s="14">
        <v>118</v>
      </c>
      <c r="C170" s="14">
        <v>125</v>
      </c>
      <c r="D170" s="14">
        <v>326</v>
      </c>
      <c r="E170" s="14">
        <v>0</v>
      </c>
      <c r="F170" s="14">
        <v>138146</v>
      </c>
      <c r="G170" s="14">
        <v>152715</v>
      </c>
      <c r="H170" s="14">
        <v>532380</v>
      </c>
      <c r="I170" s="14">
        <v>33</v>
      </c>
      <c r="K170" s="3">
        <f t="shared" si="43"/>
        <v>45495</v>
      </c>
      <c r="L170" s="4">
        <f t="shared" si="41"/>
        <v>8.5416877795955006E-4</v>
      </c>
      <c r="M170" s="4">
        <f t="shared" si="41"/>
        <v>8.1851815473267195E-4</v>
      </c>
      <c r="N170" s="4">
        <f t="shared" si="41"/>
        <v>6.1234456591156697E-4</v>
      </c>
      <c r="O170" s="4">
        <f t="shared" si="40"/>
        <v>0</v>
      </c>
      <c r="Q170" s="3">
        <f t="shared" si="44"/>
        <v>45495</v>
      </c>
      <c r="R170" s="5">
        <f t="shared" si="45"/>
        <v>8.5453378797838207E-4</v>
      </c>
      <c r="S170" s="5">
        <f t="shared" si="45"/>
        <v>8.1885332362450418E-4</v>
      </c>
      <c r="T170" s="5">
        <f t="shared" si="45"/>
        <v>6.1253212541649831E-4</v>
      </c>
      <c r="U170" s="5">
        <f t="shared" si="42"/>
        <v>0</v>
      </c>
      <c r="W170" s="3">
        <f t="shared" si="46"/>
        <v>45495</v>
      </c>
      <c r="X170">
        <f t="shared" si="37"/>
        <v>0.20406214068056586</v>
      </c>
      <c r="Y170">
        <f t="shared" si="37"/>
        <v>0.13383772226545662</v>
      </c>
      <c r="Z170">
        <f t="shared" si="37"/>
        <v>0.10650823645001688</v>
      </c>
      <c r="AA170">
        <f t="shared" si="37"/>
        <v>0.19237189264745608</v>
      </c>
      <c r="AC170">
        <f>X170/KCOR!X170</f>
        <v>9.3780755372392246</v>
      </c>
      <c r="AD170">
        <f>Y170/KCOR!Y170</f>
        <v>5.0773158668083234</v>
      </c>
      <c r="AE170">
        <f>Z170/KCOR!Z170</f>
        <v>1.2713992845812017</v>
      </c>
      <c r="AG170" s="3">
        <f t="shared" si="47"/>
        <v>45495</v>
      </c>
      <c r="AH170">
        <f t="shared" si="38"/>
        <v>1.0466092175179507</v>
      </c>
      <c r="AI170">
        <f t="shared" si="38"/>
        <v>1.0782701899388809</v>
      </c>
      <c r="AJ170">
        <f t="shared" si="38"/>
        <v>1.1668365768625975</v>
      </c>
      <c r="AL170" s="3">
        <f t="shared" si="48"/>
        <v>45495</v>
      </c>
      <c r="AM170">
        <f t="shared" si="51"/>
        <v>1.251914973500404E-3</v>
      </c>
      <c r="AN170">
        <f t="shared" si="51"/>
        <v>8.2109032064697318E-4</v>
      </c>
      <c r="AO170">
        <f t="shared" si="51"/>
        <v>6.534247634970361E-4</v>
      </c>
      <c r="AP170">
        <f t="shared" si="51"/>
        <v>1.180195660413841E-3</v>
      </c>
    </row>
    <row r="171" spans="1:42" x14ac:dyDescent="0.25">
      <c r="A171" s="2">
        <v>45502</v>
      </c>
      <c r="B171" s="14">
        <v>121</v>
      </c>
      <c r="C171" s="14">
        <v>111</v>
      </c>
      <c r="D171" s="14">
        <v>300</v>
      </c>
      <c r="E171" s="14">
        <v>0</v>
      </c>
      <c r="F171" s="14">
        <v>138028</v>
      </c>
      <c r="G171" s="14">
        <v>152590</v>
      </c>
      <c r="H171" s="14">
        <v>532054</v>
      </c>
      <c r="I171" s="14">
        <v>33</v>
      </c>
      <c r="K171" s="3">
        <f t="shared" si="43"/>
        <v>45502</v>
      </c>
      <c r="L171" s="4">
        <f t="shared" si="41"/>
        <v>8.7663372649027737E-4</v>
      </c>
      <c r="M171" s="4">
        <f t="shared" si="41"/>
        <v>7.2743954387574541E-4</v>
      </c>
      <c r="N171" s="4">
        <f t="shared" si="41"/>
        <v>5.6385254128340351E-4</v>
      </c>
      <c r="O171" s="4">
        <f t="shared" si="40"/>
        <v>0</v>
      </c>
      <c r="Q171" s="3">
        <f t="shared" si="44"/>
        <v>45502</v>
      </c>
      <c r="R171" s="5">
        <f t="shared" si="45"/>
        <v>8.7701819454367948E-4</v>
      </c>
      <c r="S171" s="5">
        <f t="shared" si="45"/>
        <v>7.2770425640346326E-4</v>
      </c>
      <c r="T171" s="5">
        <f t="shared" si="45"/>
        <v>5.6401156590802964E-4</v>
      </c>
      <c r="U171" s="5">
        <f t="shared" si="42"/>
        <v>0</v>
      </c>
      <c r="W171" s="3">
        <f t="shared" si="46"/>
        <v>45502</v>
      </c>
      <c r="X171">
        <f t="shared" si="37"/>
        <v>0.20493915887510952</v>
      </c>
      <c r="Y171">
        <f t="shared" si="37"/>
        <v>0.13456542652186007</v>
      </c>
      <c r="Z171">
        <f t="shared" si="37"/>
        <v>0.10707224801592491</v>
      </c>
      <c r="AA171">
        <f t="shared" si="37"/>
        <v>0.19237189264745608</v>
      </c>
      <c r="AC171">
        <f>X171/KCOR!X171</f>
        <v>9.378619885155425</v>
      </c>
      <c r="AD171">
        <f>Y171/KCOR!Y171</f>
        <v>5.0790881472173259</v>
      </c>
      <c r="AE171">
        <f>Z171/KCOR!Z171</f>
        <v>1.2719917850222575</v>
      </c>
      <c r="AG171" s="3">
        <f t="shared" si="47"/>
        <v>45502</v>
      </c>
      <c r="AH171">
        <f t="shared" si="38"/>
        <v>1.0466699676733924</v>
      </c>
      <c r="AI171">
        <f t="shared" si="38"/>
        <v>1.0786465693455145</v>
      </c>
      <c r="AJ171">
        <f t="shared" si="38"/>
        <v>1.1673803487482792</v>
      </c>
      <c r="AL171" s="3">
        <f t="shared" si="48"/>
        <v>45502</v>
      </c>
      <c r="AM171">
        <f t="shared" si="51"/>
        <v>1.2496290175311557E-3</v>
      </c>
      <c r="AN171">
        <f t="shared" si="51"/>
        <v>8.2052089342597603E-4</v>
      </c>
      <c r="AO171">
        <f t="shared" si="51"/>
        <v>6.528795610727129E-4</v>
      </c>
      <c r="AP171">
        <f t="shared" si="51"/>
        <v>1.1729993454113175E-3</v>
      </c>
    </row>
    <row r="172" spans="1:42" x14ac:dyDescent="0.25">
      <c r="A172" s="2">
        <v>45509</v>
      </c>
      <c r="B172" s="14">
        <v>116</v>
      </c>
      <c r="C172" s="14">
        <v>96</v>
      </c>
      <c r="D172" s="14">
        <v>294</v>
      </c>
      <c r="E172" s="14">
        <v>0</v>
      </c>
      <c r="F172" s="14">
        <v>137907</v>
      </c>
      <c r="G172" s="14">
        <v>152479</v>
      </c>
      <c r="H172" s="14">
        <v>531754</v>
      </c>
      <c r="I172" s="14">
        <v>33</v>
      </c>
      <c r="K172" s="3">
        <f t="shared" si="43"/>
        <v>45509</v>
      </c>
      <c r="L172" s="4">
        <f t="shared" si="41"/>
        <v>8.4114656978978586E-4</v>
      </c>
      <c r="M172" s="4">
        <f t="shared" si="41"/>
        <v>6.2959489503472605E-4</v>
      </c>
      <c r="N172" s="4">
        <f t="shared" si="41"/>
        <v>5.5288723733154803E-4</v>
      </c>
      <c r="O172" s="4">
        <f t="shared" si="40"/>
        <v>0</v>
      </c>
      <c r="Q172" s="3">
        <f t="shared" si="44"/>
        <v>45509</v>
      </c>
      <c r="R172" s="5">
        <f t="shared" si="45"/>
        <v>8.4150053206913334E-4</v>
      </c>
      <c r="S172" s="5">
        <f t="shared" si="45"/>
        <v>6.2979317312832474E-4</v>
      </c>
      <c r="T172" s="5">
        <f t="shared" si="45"/>
        <v>5.5304013583988944E-4</v>
      </c>
      <c r="U172" s="5">
        <f t="shared" si="42"/>
        <v>0</v>
      </c>
      <c r="W172" s="3">
        <f t="shared" si="46"/>
        <v>45509</v>
      </c>
      <c r="X172">
        <f t="shared" si="37"/>
        <v>0.20578065940717866</v>
      </c>
      <c r="Y172">
        <f t="shared" si="37"/>
        <v>0.13519521969498841</v>
      </c>
      <c r="Z172">
        <f t="shared" si="37"/>
        <v>0.10762528815176479</v>
      </c>
      <c r="AA172">
        <f t="shared" si="37"/>
        <v>0.19237189264745608</v>
      </c>
      <c r="AC172">
        <f>X172/KCOR!X172</f>
        <v>9.380841791840016</v>
      </c>
      <c r="AD172">
        <f>Y172/KCOR!Y172</f>
        <v>5.0803506066986701</v>
      </c>
      <c r="AE172">
        <f>Z172/KCOR!Z172</f>
        <v>1.2722942789352778</v>
      </c>
      <c r="AG172" s="3">
        <f t="shared" si="47"/>
        <v>45509</v>
      </c>
      <c r="AH172">
        <f t="shared" si="38"/>
        <v>1.0469179362472565</v>
      </c>
      <c r="AI172">
        <f t="shared" si="38"/>
        <v>1.0789146780195558</v>
      </c>
      <c r="AJ172">
        <f t="shared" si="38"/>
        <v>1.1676579648884413</v>
      </c>
      <c r="AL172" s="3">
        <f t="shared" si="48"/>
        <v>45509</v>
      </c>
      <c r="AM172">
        <f t="shared" si="51"/>
        <v>1.2471555115586585E-3</v>
      </c>
      <c r="AN172">
        <f t="shared" si="51"/>
        <v>8.1936496784841453E-4</v>
      </c>
      <c r="AO172">
        <f t="shared" si="51"/>
        <v>6.522744736470594E-4</v>
      </c>
      <c r="AP172">
        <f t="shared" si="51"/>
        <v>1.1658902584694307E-3</v>
      </c>
    </row>
    <row r="173" spans="1:42" x14ac:dyDescent="0.25">
      <c r="A173" s="2">
        <v>45516</v>
      </c>
      <c r="B173" s="14">
        <v>124</v>
      </c>
      <c r="C173" s="14">
        <v>110</v>
      </c>
      <c r="D173" s="14">
        <v>254</v>
      </c>
      <c r="E173" s="14">
        <v>0</v>
      </c>
      <c r="F173" s="14">
        <v>137791</v>
      </c>
      <c r="G173" s="14">
        <v>152383</v>
      </c>
      <c r="H173" s="14">
        <v>531460</v>
      </c>
      <c r="I173" s="14">
        <v>33</v>
      </c>
      <c r="K173" s="3">
        <f t="shared" si="43"/>
        <v>45516</v>
      </c>
      <c r="L173" s="4">
        <f t="shared" si="41"/>
        <v>8.9991363732028944E-4</v>
      </c>
      <c r="M173" s="4">
        <f t="shared" si="41"/>
        <v>7.2186529993503213E-4</v>
      </c>
      <c r="N173" s="4">
        <f t="shared" si="41"/>
        <v>4.7792872464531665E-4</v>
      </c>
      <c r="O173" s="4">
        <f t="shared" si="40"/>
        <v>0</v>
      </c>
      <c r="Q173" s="3">
        <f t="shared" si="44"/>
        <v>45516</v>
      </c>
      <c r="R173" s="5">
        <f t="shared" si="45"/>
        <v>9.0031880269178825E-4</v>
      </c>
      <c r="S173" s="5">
        <f t="shared" si="45"/>
        <v>7.2212597014403618E-4</v>
      </c>
      <c r="T173" s="5">
        <f t="shared" si="45"/>
        <v>4.7804296898016355E-4</v>
      </c>
      <c r="U173" s="5">
        <f t="shared" si="42"/>
        <v>0</v>
      </c>
      <c r="W173" s="3">
        <f t="shared" si="46"/>
        <v>45516</v>
      </c>
      <c r="X173">
        <f t="shared" si="37"/>
        <v>0.20668097820987044</v>
      </c>
      <c r="Y173">
        <f t="shared" si="37"/>
        <v>0.13591734566513244</v>
      </c>
      <c r="Z173">
        <f t="shared" si="37"/>
        <v>0.10810333112074495</v>
      </c>
      <c r="AA173">
        <f t="shared" si="37"/>
        <v>0.19237189264745608</v>
      </c>
      <c r="AC173">
        <f>X173/KCOR!X173</f>
        <v>9.3881688245613368</v>
      </c>
      <c r="AD173">
        <f>Y173/KCOR!Y173</f>
        <v>5.0856742970205611</v>
      </c>
      <c r="AE173">
        <f>Z173/KCOR!Z173</f>
        <v>1.2724983266377907</v>
      </c>
      <c r="AG173" s="3">
        <f t="shared" si="47"/>
        <v>45516</v>
      </c>
      <c r="AH173">
        <f t="shared" si="38"/>
        <v>1.0477356455899396</v>
      </c>
      <c r="AI173">
        <f t="shared" si="38"/>
        <v>1.0800452707825721</v>
      </c>
      <c r="AJ173">
        <f t="shared" si="38"/>
        <v>1.1678452312536221</v>
      </c>
      <c r="AL173" s="3">
        <f t="shared" si="48"/>
        <v>45516</v>
      </c>
      <c r="AM173">
        <f t="shared" si="51"/>
        <v>1.2450661337944002E-3</v>
      </c>
      <c r="AN173">
        <f t="shared" si="51"/>
        <v>8.1877919075380994E-4</v>
      </c>
      <c r="AO173">
        <f t="shared" si="51"/>
        <v>6.5122488626954793E-4</v>
      </c>
      <c r="AP173">
        <f t="shared" si="51"/>
        <v>1.1588668231774463E-3</v>
      </c>
    </row>
    <row r="174" spans="1:42" x14ac:dyDescent="0.25">
      <c r="A174" s="2">
        <v>45523</v>
      </c>
      <c r="B174" s="14">
        <v>104</v>
      </c>
      <c r="C174" s="14">
        <v>101</v>
      </c>
      <c r="D174" s="14">
        <v>284</v>
      </c>
      <c r="E174" s="14">
        <v>0</v>
      </c>
      <c r="F174" s="14">
        <v>137667</v>
      </c>
      <c r="G174" s="14">
        <v>152273</v>
      </c>
      <c r="H174" s="14">
        <v>531206</v>
      </c>
      <c r="I174" s="14">
        <v>33</v>
      </c>
      <c r="K174" s="3">
        <f t="shared" si="43"/>
        <v>45523</v>
      </c>
      <c r="L174" s="4">
        <f t="shared" si="41"/>
        <v>7.5544611272127665E-4</v>
      </c>
      <c r="M174" s="4">
        <f t="shared" si="41"/>
        <v>6.6328239412108512E-4</v>
      </c>
      <c r="N174" s="4">
        <f t="shared" si="41"/>
        <v>5.3463251544598521E-4</v>
      </c>
      <c r="O174" s="4">
        <f t="shared" si="40"/>
        <v>0</v>
      </c>
      <c r="Q174" s="3">
        <f t="shared" si="44"/>
        <v>45523</v>
      </c>
      <c r="R174" s="5">
        <f t="shared" si="45"/>
        <v>7.5573160592809344E-4</v>
      </c>
      <c r="S174" s="5">
        <f t="shared" si="45"/>
        <v>6.6350246320557866E-4</v>
      </c>
      <c r="T174" s="5">
        <f t="shared" si="45"/>
        <v>5.3477548236801004E-4</v>
      </c>
      <c r="U174" s="5">
        <f t="shared" si="42"/>
        <v>0</v>
      </c>
      <c r="W174" s="3">
        <f t="shared" si="46"/>
        <v>45523</v>
      </c>
      <c r="X174">
        <f t="shared" si="37"/>
        <v>0.20743670981579854</v>
      </c>
      <c r="Y174">
        <f t="shared" si="37"/>
        <v>0.13658084812833801</v>
      </c>
      <c r="Z174">
        <f t="shared" si="37"/>
        <v>0.10863810660311296</v>
      </c>
      <c r="AA174">
        <f t="shared" si="37"/>
        <v>0.19237189264745608</v>
      </c>
      <c r="AC174">
        <f>X174/KCOR!X174</f>
        <v>9.3898055051535891</v>
      </c>
      <c r="AD174">
        <f>Y174/KCOR!Y174</f>
        <v>5.0888433276153595</v>
      </c>
      <c r="AE174">
        <f>Z174/KCOR!Z174</f>
        <v>1.273156930336689</v>
      </c>
      <c r="AG174" s="3">
        <f t="shared" si="47"/>
        <v>45523</v>
      </c>
      <c r="AH174">
        <f t="shared" si="38"/>
        <v>1.0479183019342164</v>
      </c>
      <c r="AI174">
        <f t="shared" si="38"/>
        <v>1.0807182781965314</v>
      </c>
      <c r="AJ174">
        <f t="shared" si="38"/>
        <v>1.1684496699180535</v>
      </c>
      <c r="AL174" s="3">
        <f t="shared" si="48"/>
        <v>45523</v>
      </c>
      <c r="AM174">
        <f t="shared" si="51"/>
        <v>1.2421359869209494E-3</v>
      </c>
      <c r="AN174">
        <f t="shared" si="51"/>
        <v>8.1784938999004801E-4</v>
      </c>
      <c r="AO174">
        <f t="shared" si="51"/>
        <v>6.5052758444977821E-4</v>
      </c>
      <c r="AP174">
        <f t="shared" si="51"/>
        <v>1.1519275008829706E-3</v>
      </c>
    </row>
    <row r="175" spans="1:42" x14ac:dyDescent="0.25">
      <c r="A175" s="2">
        <v>45530</v>
      </c>
      <c r="B175" s="14">
        <v>103</v>
      </c>
      <c r="C175" s="14">
        <v>106</v>
      </c>
      <c r="D175" s="14">
        <v>300</v>
      </c>
      <c r="E175" s="14">
        <v>0</v>
      </c>
      <c r="F175" s="14">
        <v>137563</v>
      </c>
      <c r="G175" s="14">
        <v>152172</v>
      </c>
      <c r="H175" s="14">
        <v>530922</v>
      </c>
      <c r="I175" s="14">
        <v>33</v>
      </c>
      <c r="K175" s="3">
        <f t="shared" si="43"/>
        <v>45530</v>
      </c>
      <c r="L175" s="4">
        <f t="shared" si="41"/>
        <v>7.4874784644126692E-4</v>
      </c>
      <c r="M175" s="4">
        <f t="shared" si="41"/>
        <v>6.9658018557947586E-4</v>
      </c>
      <c r="N175" s="4">
        <f t="shared" si="41"/>
        <v>5.6505475380564372E-4</v>
      </c>
      <c r="O175" s="4">
        <f t="shared" si="40"/>
        <v>0</v>
      </c>
      <c r="Q175" s="3">
        <f t="shared" si="44"/>
        <v>45530</v>
      </c>
      <c r="R175" s="5">
        <f t="shared" si="45"/>
        <v>7.4902829811053582E-4</v>
      </c>
      <c r="S175" s="5">
        <f t="shared" si="45"/>
        <v>6.9682291028166032E-4</v>
      </c>
      <c r="T175" s="5">
        <f t="shared" si="45"/>
        <v>5.652144574067238E-4</v>
      </c>
      <c r="U175" s="5">
        <f t="shared" si="42"/>
        <v>0</v>
      </c>
      <c r="W175" s="3">
        <f t="shared" si="46"/>
        <v>45530</v>
      </c>
      <c r="X175">
        <f t="shared" si="37"/>
        <v>0.20818573811390909</v>
      </c>
      <c r="Y175">
        <f t="shared" si="37"/>
        <v>0.13727767103861968</v>
      </c>
      <c r="Z175">
        <f t="shared" si="37"/>
        <v>0.10920332106051968</v>
      </c>
      <c r="AA175">
        <f t="shared" si="37"/>
        <v>0.19237189264745608</v>
      </c>
      <c r="AC175">
        <f>X175/KCOR!X175</f>
        <v>9.3919622984966225</v>
      </c>
      <c r="AD175">
        <f>Y175/KCOR!Y175</f>
        <v>5.0932194089580021</v>
      </c>
      <c r="AE175">
        <f>Z175/KCOR!Z175</f>
        <v>1.2741390349915462</v>
      </c>
      <c r="AG175" s="3">
        <f t="shared" si="47"/>
        <v>45530</v>
      </c>
      <c r="AH175">
        <f t="shared" si="38"/>
        <v>1.0481590037481587</v>
      </c>
      <c r="AI175">
        <f t="shared" si="38"/>
        <v>1.0816476271250404</v>
      </c>
      <c r="AJ175">
        <f t="shared" si="38"/>
        <v>1.1693510040996062</v>
      </c>
      <c r="AL175" s="3">
        <f t="shared" si="48"/>
        <v>45530</v>
      </c>
      <c r="AM175">
        <f t="shared" si="51"/>
        <v>1.2392008221066017E-3</v>
      </c>
      <c r="AN175">
        <f t="shared" si="51"/>
        <v>8.1712899427749809E-4</v>
      </c>
      <c r="AO175">
        <f t="shared" si="51"/>
        <v>6.5001976821737909E-4</v>
      </c>
      <c r="AP175">
        <f t="shared" si="51"/>
        <v>1.145070789568191E-3</v>
      </c>
    </row>
    <row r="176" spans="1:42" x14ac:dyDescent="0.25">
      <c r="A176" s="2">
        <v>45537</v>
      </c>
      <c r="B176" s="14">
        <v>66</v>
      </c>
      <c r="C176" s="14">
        <v>61</v>
      </c>
      <c r="D176" s="14">
        <v>148</v>
      </c>
      <c r="E176" s="14">
        <v>0</v>
      </c>
      <c r="F176" s="14">
        <v>137460</v>
      </c>
      <c r="G176" s="14">
        <v>152066</v>
      </c>
      <c r="H176" s="14">
        <v>530622</v>
      </c>
      <c r="I176" s="14">
        <v>33</v>
      </c>
      <c r="K176" s="3">
        <f t="shared" si="43"/>
        <v>45537</v>
      </c>
      <c r="L176" s="4">
        <f t="shared" si="41"/>
        <v>4.8013967699694454E-4</v>
      </c>
      <c r="M176" s="4">
        <f t="shared" si="41"/>
        <v>4.0114160956426813E-4</v>
      </c>
      <c r="N176" s="4">
        <f t="shared" si="41"/>
        <v>2.7891794912385839E-4</v>
      </c>
      <c r="O176" s="4">
        <f t="shared" si="40"/>
        <v>0</v>
      </c>
      <c r="Q176" s="3">
        <f t="shared" si="44"/>
        <v>45537</v>
      </c>
      <c r="R176" s="5">
        <f t="shared" si="45"/>
        <v>4.8025498096108943E-4</v>
      </c>
      <c r="S176" s="5">
        <f t="shared" si="45"/>
        <v>4.012220883827317E-4</v>
      </c>
      <c r="T176" s="5">
        <f t="shared" si="45"/>
        <v>2.7895685396933775E-4</v>
      </c>
      <c r="U176" s="5">
        <f t="shared" si="42"/>
        <v>0</v>
      </c>
      <c r="W176" s="3">
        <f t="shared" si="46"/>
        <v>45537</v>
      </c>
      <c r="X176">
        <f t="shared" si="37"/>
        <v>0.20866599309487016</v>
      </c>
      <c r="Y176">
        <f t="shared" si="37"/>
        <v>0.13767889312700241</v>
      </c>
      <c r="Z176">
        <f t="shared" si="37"/>
        <v>0.10948227791448902</v>
      </c>
      <c r="AA176">
        <f t="shared" si="37"/>
        <v>0.19237189264745608</v>
      </c>
      <c r="AC176">
        <f>X176/KCOR!X176</f>
        <v>9.3927166545164447</v>
      </c>
      <c r="AD176">
        <f>Y176/KCOR!Y176</f>
        <v>5.0932341787925379</v>
      </c>
      <c r="AE176">
        <f>Z176/KCOR!Z176</f>
        <v>1.2737337063311625</v>
      </c>
      <c r="AG176" s="3">
        <f t="shared" si="47"/>
        <v>45537</v>
      </c>
      <c r="AH176">
        <f t="shared" si="38"/>
        <v>1.0482431911659824</v>
      </c>
      <c r="AI176">
        <f t="shared" si="38"/>
        <v>1.0816507637966022</v>
      </c>
      <c r="AJ176">
        <f t="shared" si="38"/>
        <v>1.1689790105706477</v>
      </c>
      <c r="AL176" s="3">
        <f t="shared" si="48"/>
        <v>45537</v>
      </c>
      <c r="AM176">
        <f t="shared" si="51"/>
        <v>1.2347100183128412E-3</v>
      </c>
      <c r="AN176">
        <f t="shared" si="51"/>
        <v>8.1466800666865331E-4</v>
      </c>
      <c r="AO176">
        <f t="shared" si="51"/>
        <v>6.478241296715326E-4</v>
      </c>
      <c r="AP176">
        <f t="shared" si="51"/>
        <v>1.1382952227660123E-3</v>
      </c>
    </row>
    <row r="177" spans="1:42" x14ac:dyDescent="0.25">
      <c r="A177" s="2">
        <v>45544</v>
      </c>
      <c r="B177" s="14">
        <v>56</v>
      </c>
      <c r="C177" s="14">
        <v>50</v>
      </c>
      <c r="D177" s="14">
        <v>191</v>
      </c>
      <c r="E177" s="14">
        <v>0</v>
      </c>
      <c r="F177" s="14">
        <v>137394</v>
      </c>
      <c r="G177" s="14">
        <v>152005</v>
      </c>
      <c r="H177" s="14">
        <v>530474</v>
      </c>
      <c r="I177" s="14">
        <v>33</v>
      </c>
      <c r="K177" s="3">
        <f t="shared" si="43"/>
        <v>45544</v>
      </c>
      <c r="L177" s="4">
        <f t="shared" si="41"/>
        <v>4.0758693974991632E-4</v>
      </c>
      <c r="M177" s="4">
        <f t="shared" si="41"/>
        <v>3.2893654813986384E-4</v>
      </c>
      <c r="N177" s="4">
        <f t="shared" si="41"/>
        <v>3.6005534672764358E-4</v>
      </c>
      <c r="O177" s="4">
        <f t="shared" si="40"/>
        <v>0</v>
      </c>
      <c r="Q177" s="3">
        <f t="shared" si="44"/>
        <v>45544</v>
      </c>
      <c r="R177" s="5">
        <f t="shared" si="45"/>
        <v>4.0767002588400295E-4</v>
      </c>
      <c r="S177" s="5">
        <f t="shared" si="45"/>
        <v>3.2899065963265474E-4</v>
      </c>
      <c r="T177" s="5">
        <f t="shared" si="45"/>
        <v>3.6012018221740286E-4</v>
      </c>
      <c r="U177" s="5">
        <f t="shared" si="42"/>
        <v>0</v>
      </c>
      <c r="W177" s="3">
        <f t="shared" si="46"/>
        <v>45544</v>
      </c>
      <c r="X177">
        <f t="shared" si="37"/>
        <v>0.20907366312075418</v>
      </c>
      <c r="Y177">
        <f t="shared" si="37"/>
        <v>0.13800788378663506</v>
      </c>
      <c r="Z177">
        <f t="shared" si="37"/>
        <v>0.10984239809670641</v>
      </c>
      <c r="AA177">
        <f t="shared" si="37"/>
        <v>0.19237189264745608</v>
      </c>
      <c r="AC177">
        <f>X177/KCOR!X177</f>
        <v>9.3911780614236182</v>
      </c>
      <c r="AD177">
        <f>Y177/KCOR!Y177</f>
        <v>5.0917322339653035</v>
      </c>
      <c r="AE177">
        <f>Z177/KCOR!Z177</f>
        <v>1.2741452462356178</v>
      </c>
      <c r="AG177" s="3">
        <f t="shared" si="47"/>
        <v>45544</v>
      </c>
      <c r="AH177">
        <f t="shared" si="38"/>
        <v>1.0480714815538592</v>
      </c>
      <c r="AI177">
        <f t="shared" si="38"/>
        <v>1.0813317955904429</v>
      </c>
      <c r="AJ177">
        <f t="shared" si="38"/>
        <v>1.1693567045171369</v>
      </c>
      <c r="AL177" s="3">
        <f t="shared" si="48"/>
        <v>45544</v>
      </c>
      <c r="AM177">
        <f t="shared" si="51"/>
        <v>1.2298450771809069E-3</v>
      </c>
      <c r="AN177">
        <f t="shared" si="51"/>
        <v>8.1181108109785332E-4</v>
      </c>
      <c r="AO177">
        <f t="shared" si="51"/>
        <v>6.4613175351003777E-4</v>
      </c>
      <c r="AP177">
        <f t="shared" si="51"/>
        <v>1.1315993685144475E-3</v>
      </c>
    </row>
    <row r="178" spans="1:42" x14ac:dyDescent="0.25">
      <c r="A178" s="2">
        <v>45551</v>
      </c>
      <c r="B178" s="14">
        <v>50</v>
      </c>
      <c r="C178" s="14">
        <v>63</v>
      </c>
      <c r="D178" s="14">
        <v>127</v>
      </c>
      <c r="E178" s="14">
        <v>0</v>
      </c>
      <c r="F178" s="14">
        <v>137338</v>
      </c>
      <c r="G178" s="14">
        <v>151955</v>
      </c>
      <c r="H178" s="14">
        <v>530283</v>
      </c>
      <c r="I178" s="14">
        <v>33</v>
      </c>
      <c r="K178" s="3">
        <f t="shared" si="43"/>
        <v>45551</v>
      </c>
      <c r="L178" s="4">
        <f t="shared" si="41"/>
        <v>3.6406529875198415E-4</v>
      </c>
      <c r="M178" s="4">
        <f t="shared" si="41"/>
        <v>4.145964265736567E-4</v>
      </c>
      <c r="N178" s="4">
        <f t="shared" si="41"/>
        <v>2.394947603449479E-4</v>
      </c>
      <c r="O178" s="4">
        <f t="shared" si="40"/>
        <v>0</v>
      </c>
      <c r="Q178" s="3">
        <f t="shared" si="44"/>
        <v>45551</v>
      </c>
      <c r="R178" s="5">
        <f t="shared" si="45"/>
        <v>3.6413158661209772E-4</v>
      </c>
      <c r="S178" s="5">
        <f t="shared" si="45"/>
        <v>4.1468239543458345E-4</v>
      </c>
      <c r="T178" s="5">
        <f t="shared" si="45"/>
        <v>2.3952344379480329E-4</v>
      </c>
      <c r="U178" s="5">
        <f t="shared" si="42"/>
        <v>0</v>
      </c>
      <c r="W178" s="3">
        <f t="shared" si="46"/>
        <v>45551</v>
      </c>
      <c r="X178">
        <f t="shared" si="37"/>
        <v>0.20943779470736629</v>
      </c>
      <c r="Y178">
        <f t="shared" si="37"/>
        <v>0.13842256618206963</v>
      </c>
      <c r="Z178">
        <f t="shared" si="37"/>
        <v>0.11008192154050121</v>
      </c>
      <c r="AA178">
        <f t="shared" ref="AA178:AA181" si="52">U178+AA177</f>
        <v>0.19237189264745608</v>
      </c>
      <c r="AC178">
        <f>X178/KCOR!X178</f>
        <v>9.3928191431184391</v>
      </c>
      <c r="AD178">
        <f>Y178/KCOR!Y178</f>
        <v>5.0952255165770888</v>
      </c>
      <c r="AE178">
        <f>Z178/KCOR!Z178</f>
        <v>1.2742984974915859</v>
      </c>
      <c r="AG178" s="3">
        <f t="shared" si="47"/>
        <v>45551</v>
      </c>
      <c r="AH178">
        <f t="shared" si="38"/>
        <v>1.0482546290686856</v>
      </c>
      <c r="AI178">
        <f t="shared" si="38"/>
        <v>1.0820736644448004</v>
      </c>
      <c r="AJ178">
        <f t="shared" si="38"/>
        <v>1.1694973520486263</v>
      </c>
      <c r="AL178" s="3">
        <f t="shared" si="48"/>
        <v>45551</v>
      </c>
      <c r="AM178">
        <f t="shared" si="51"/>
        <v>1.2247824251892766E-3</v>
      </c>
      <c r="AN178">
        <f t="shared" si="51"/>
        <v>8.0948869112321424E-4</v>
      </c>
      <c r="AO178">
        <f t="shared" si="51"/>
        <v>6.4375392713743394E-4</v>
      </c>
      <c r="AP178">
        <f t="shared" si="51"/>
        <v>1.1249818283476964E-3</v>
      </c>
    </row>
    <row r="179" spans="1:42" x14ac:dyDescent="0.25">
      <c r="A179" s="2">
        <v>45558</v>
      </c>
      <c r="B179" s="14">
        <v>41</v>
      </c>
      <c r="C179" s="14">
        <v>37</v>
      </c>
      <c r="D179" s="14">
        <v>136</v>
      </c>
      <c r="E179" s="14">
        <v>0</v>
      </c>
      <c r="F179" s="14">
        <v>137288</v>
      </c>
      <c r="G179" s="14">
        <v>151892</v>
      </c>
      <c r="H179" s="14">
        <v>530156</v>
      </c>
      <c r="I179" s="14">
        <v>33</v>
      </c>
      <c r="K179" s="3">
        <f t="shared" si="43"/>
        <v>45558</v>
      </c>
      <c r="L179" s="4">
        <f t="shared" si="41"/>
        <v>2.986422702639706E-4</v>
      </c>
      <c r="M179" s="4">
        <f t="shared" si="41"/>
        <v>2.4359413267321519E-4</v>
      </c>
      <c r="N179" s="4">
        <f t="shared" si="41"/>
        <v>2.5652826715155539E-4</v>
      </c>
      <c r="O179" s="4">
        <f t="shared" si="40"/>
        <v>0</v>
      </c>
      <c r="Q179" s="3">
        <f t="shared" si="44"/>
        <v>45558</v>
      </c>
      <c r="R179" s="5">
        <f t="shared" si="45"/>
        <v>2.9868687274713329E-4</v>
      </c>
      <c r="S179" s="5">
        <f t="shared" si="45"/>
        <v>2.4362380654291849E-4</v>
      </c>
      <c r="T179" s="5">
        <f t="shared" si="45"/>
        <v>2.5656117615560528E-4</v>
      </c>
      <c r="U179" s="5">
        <f t="shared" si="42"/>
        <v>0</v>
      </c>
      <c r="W179" s="3">
        <f t="shared" si="46"/>
        <v>45558</v>
      </c>
      <c r="X179">
        <f t="shared" ref="X179:Z181" si="53">R179+X178</f>
        <v>0.20973648158011343</v>
      </c>
      <c r="Y179">
        <f t="shared" si="53"/>
        <v>0.13866618998861255</v>
      </c>
      <c r="Z179">
        <f t="shared" si="53"/>
        <v>0.11033848271665682</v>
      </c>
      <c r="AA179">
        <f t="shared" si="52"/>
        <v>0.19237189264745608</v>
      </c>
      <c r="AC179">
        <f>X179/KCOR!X179</f>
        <v>9.3914549342155311</v>
      </c>
      <c r="AD179">
        <f>Y179/KCOR!Y179</f>
        <v>5.0957782332711501</v>
      </c>
      <c r="AE179">
        <f>Z179/KCOR!Z179</f>
        <v>1.2748360310445459</v>
      </c>
      <c r="AG179" s="3">
        <f t="shared" si="47"/>
        <v>45558</v>
      </c>
      <c r="AH179">
        <f t="shared" ref="AH179:AJ181" si="54">AC179/AC$12</f>
        <v>1.0481023810294441</v>
      </c>
      <c r="AI179">
        <f t="shared" si="54"/>
        <v>1.0821910449565357</v>
      </c>
      <c r="AJ179">
        <f t="shared" si="54"/>
        <v>1.1699906776454638</v>
      </c>
      <c r="AL179" s="3">
        <f t="shared" si="48"/>
        <v>45558</v>
      </c>
      <c r="AM179">
        <f t="shared" si="51"/>
        <v>1.2193981487215897E-3</v>
      </c>
      <c r="AN179">
        <f t="shared" si="51"/>
        <v>8.0619877900356136E-4</v>
      </c>
      <c r="AO179">
        <f t="shared" si="51"/>
        <v>6.415028064921908E-4</v>
      </c>
      <c r="AP179">
        <f t="shared" si="51"/>
        <v>1.1184412363224191E-3</v>
      </c>
    </row>
    <row r="180" spans="1:42" x14ac:dyDescent="0.25">
      <c r="A180" s="2">
        <v>45565</v>
      </c>
      <c r="B180" s="14">
        <v>18</v>
      </c>
      <c r="C180" s="14">
        <v>20</v>
      </c>
      <c r="D180" s="14">
        <v>49</v>
      </c>
      <c r="E180" s="14">
        <v>0</v>
      </c>
      <c r="F180" s="14">
        <v>137247</v>
      </c>
      <c r="G180" s="14">
        <v>151855</v>
      </c>
      <c r="H180" s="14">
        <v>530020</v>
      </c>
      <c r="I180" s="14">
        <v>33</v>
      </c>
      <c r="K180" s="3">
        <f t="shared" si="43"/>
        <v>45565</v>
      </c>
      <c r="L180" s="4">
        <f t="shared" si="41"/>
        <v>1.311504076591838E-4</v>
      </c>
      <c r="M180" s="4">
        <f t="shared" si="41"/>
        <v>1.3170458661222877E-4</v>
      </c>
      <c r="N180" s="4">
        <f t="shared" si="41"/>
        <v>9.2449341534281727E-5</v>
      </c>
      <c r="O180" s="4">
        <f t="shared" si="40"/>
        <v>0</v>
      </c>
      <c r="Q180" s="3">
        <f t="shared" si="44"/>
        <v>45565</v>
      </c>
      <c r="R180" s="5">
        <f t="shared" si="45"/>
        <v>1.3115900862594482E-4</v>
      </c>
      <c r="S180" s="5">
        <f t="shared" si="45"/>
        <v>1.3171326042293183E-4</v>
      </c>
      <c r="T180" s="5">
        <f t="shared" si="45"/>
        <v>9.2453615238073124E-5</v>
      </c>
      <c r="U180" s="5">
        <f t="shared" si="42"/>
        <v>0</v>
      </c>
      <c r="W180" s="3">
        <f t="shared" si="46"/>
        <v>45565</v>
      </c>
      <c r="X180">
        <f t="shared" si="53"/>
        <v>0.20986764058873938</v>
      </c>
      <c r="Y180">
        <f t="shared" si="53"/>
        <v>0.13879790324903549</v>
      </c>
      <c r="Z180">
        <f t="shared" si="53"/>
        <v>0.11043093633189489</v>
      </c>
      <c r="AA180">
        <f t="shared" si="52"/>
        <v>0.19237189264745608</v>
      </c>
      <c r="AC180">
        <f>X180/KCOR!X180</f>
        <v>9.3906864700139234</v>
      </c>
      <c r="AD180">
        <f>Y180/KCOR!Y180</f>
        <v>5.0961120545181098</v>
      </c>
      <c r="AE180">
        <f>Z180/KCOR!Z180</f>
        <v>1.2749612064548135</v>
      </c>
      <c r="AG180" s="3">
        <f t="shared" si="47"/>
        <v>45565</v>
      </c>
      <c r="AH180">
        <f t="shared" si="54"/>
        <v>1.0480166191144817</v>
      </c>
      <c r="AI180">
        <f t="shared" si="54"/>
        <v>1.0822619386154704</v>
      </c>
      <c r="AJ180">
        <f t="shared" si="54"/>
        <v>1.1701055583513091</v>
      </c>
      <c r="AL180" s="3">
        <f t="shared" si="48"/>
        <v>45565</v>
      </c>
      <c r="AM180">
        <f t="shared" si="51"/>
        <v>1.2131077490678578E-3</v>
      </c>
      <c r="AN180">
        <f t="shared" si="51"/>
        <v>8.0230001878055191E-4</v>
      </c>
      <c r="AO180">
        <f t="shared" si="51"/>
        <v>6.383291117450572E-4</v>
      </c>
      <c r="AP180">
        <f t="shared" si="51"/>
        <v>1.1119762580777807E-3</v>
      </c>
    </row>
    <row r="181" spans="1:42" x14ac:dyDescent="0.25">
      <c r="A181" s="2">
        <v>45572</v>
      </c>
      <c r="B181" s="14">
        <v>6</v>
      </c>
      <c r="C181" s="14">
        <v>1</v>
      </c>
      <c r="D181" s="14">
        <v>9</v>
      </c>
      <c r="E181" s="14">
        <v>0</v>
      </c>
      <c r="F181" s="14">
        <v>137229</v>
      </c>
      <c r="G181" s="14">
        <v>151835</v>
      </c>
      <c r="H181" s="14">
        <v>529971</v>
      </c>
      <c r="I181" s="14">
        <v>33</v>
      </c>
      <c r="K181" s="3">
        <f t="shared" si="43"/>
        <v>45572</v>
      </c>
      <c r="L181" s="4">
        <f t="shared" si="41"/>
        <v>4.3722536781584065E-5</v>
      </c>
      <c r="M181" s="4">
        <f t="shared" si="41"/>
        <v>6.5860967497612542E-6</v>
      </c>
      <c r="N181" s="4">
        <f t="shared" si="41"/>
        <v>1.6982061282598483E-5</v>
      </c>
      <c r="O181" s="4">
        <f t="shared" si="40"/>
        <v>0</v>
      </c>
      <c r="Q181" s="3">
        <f t="shared" si="44"/>
        <v>45572</v>
      </c>
      <c r="R181" s="5">
        <f t="shared" si="45"/>
        <v>4.3723492639505024E-5</v>
      </c>
      <c r="S181" s="5">
        <f t="shared" si="45"/>
        <v>6.5861184381803965E-6</v>
      </c>
      <c r="T181" s="5">
        <f t="shared" si="45"/>
        <v>1.6982205479479556E-5</v>
      </c>
      <c r="U181" s="5">
        <f t="shared" si="42"/>
        <v>0</v>
      </c>
      <c r="W181" s="3">
        <f t="shared" si="46"/>
        <v>45572</v>
      </c>
      <c r="X181">
        <f t="shared" si="53"/>
        <v>0.20991136408137889</v>
      </c>
      <c r="Y181">
        <f t="shared" si="53"/>
        <v>0.13880448936747367</v>
      </c>
      <c r="Z181">
        <f t="shared" si="53"/>
        <v>0.11044791853737437</v>
      </c>
      <c r="AA181">
        <f t="shared" si="52"/>
        <v>0.19237189264745608</v>
      </c>
      <c r="AC181">
        <f>X181/KCOR!X181</f>
        <v>9.3911910340760389</v>
      </c>
      <c r="AD181">
        <f>Y181/KCOR!Y181</f>
        <v>5.0961249284331132</v>
      </c>
      <c r="AE181">
        <f>Z181/KCOR!Z181</f>
        <v>1.2749687983442024</v>
      </c>
      <c r="AG181" s="3">
        <f t="shared" si="47"/>
        <v>45572</v>
      </c>
      <c r="AH181">
        <f t="shared" si="54"/>
        <v>1.0480729293239848</v>
      </c>
      <c r="AI181">
        <f t="shared" si="54"/>
        <v>1.08226467265037</v>
      </c>
      <c r="AJ181">
        <f t="shared" si="54"/>
        <v>1.1701125258668126</v>
      </c>
      <c r="AL181" s="3">
        <f t="shared" si="48"/>
        <v>45572</v>
      </c>
      <c r="AM181">
        <f t="shared" si="51"/>
        <v>1.2063871498929821E-3</v>
      </c>
      <c r="AN181">
        <f t="shared" si="51"/>
        <v>7.9772695038777966E-4</v>
      </c>
      <c r="AO181">
        <f t="shared" si="51"/>
        <v>6.3475815251364583E-4</v>
      </c>
      <c r="AP181">
        <f t="shared" si="51"/>
        <v>1.1055855899279085E-3</v>
      </c>
    </row>
    <row r="182" spans="1:42" x14ac:dyDescent="0.25">
      <c r="A182" s="6" t="s">
        <v>25</v>
      </c>
      <c r="B182" s="14">
        <v>32051</v>
      </c>
      <c r="C182" s="14">
        <v>22608</v>
      </c>
      <c r="D182" s="14">
        <v>61888</v>
      </c>
      <c r="E182" s="14">
        <v>7</v>
      </c>
      <c r="F182" s="14">
        <v>26262494</v>
      </c>
      <c r="G182" s="14">
        <v>28359113</v>
      </c>
      <c r="H182" s="14">
        <v>97610504</v>
      </c>
      <c r="I182" s="14">
        <v>6194</v>
      </c>
      <c r="K182" s="3"/>
      <c r="L182" s="4"/>
      <c r="M182" s="4"/>
      <c r="N182" s="4"/>
      <c r="O182" s="4"/>
      <c r="Q182" s="3"/>
      <c r="R182" s="5"/>
      <c r="S182" s="5"/>
      <c r="T182" s="5"/>
      <c r="U182" s="5"/>
      <c r="AG182" s="3"/>
    </row>
    <row r="183" spans="1:42" x14ac:dyDescent="0.25">
      <c r="K183" s="3"/>
      <c r="L183" s="4"/>
      <c r="M183" s="4"/>
      <c r="N183" s="4"/>
      <c r="O183" s="4"/>
      <c r="Q183" s="3"/>
      <c r="R183" s="5"/>
      <c r="S183" s="5"/>
      <c r="T183" s="5"/>
      <c r="U183" s="5"/>
      <c r="AG183" s="3"/>
    </row>
    <row r="184" spans="1:42" x14ac:dyDescent="0.25">
      <c r="K184" s="3"/>
      <c r="L184" s="4"/>
      <c r="M184" s="4"/>
      <c r="N184" s="4"/>
      <c r="O184" s="4"/>
      <c r="Q184" s="3"/>
      <c r="R184" s="5"/>
      <c r="S184" s="5"/>
      <c r="T184" s="5"/>
      <c r="U184" s="5"/>
      <c r="AG184" s="3"/>
    </row>
    <row r="185" spans="1:42" x14ac:dyDescent="0.25">
      <c r="K185" s="3"/>
      <c r="L185" s="4"/>
      <c r="M185" s="4"/>
      <c r="N185" s="4"/>
      <c r="O185" s="4"/>
      <c r="Q185" s="3"/>
      <c r="R185" s="5"/>
      <c r="S185" s="5"/>
      <c r="T185" s="5"/>
      <c r="U185" s="5"/>
      <c r="AG185" s="3"/>
    </row>
    <row r="186" spans="1:42" x14ac:dyDescent="0.25">
      <c r="K186" s="3"/>
      <c r="L186" s="4"/>
      <c r="M186" s="4"/>
      <c r="N186" s="4"/>
      <c r="O186" s="4"/>
      <c r="Q186" s="3"/>
      <c r="R186" s="5"/>
      <c r="S186" s="5"/>
      <c r="T186" s="5"/>
      <c r="U186" s="5"/>
      <c r="AG186" s="3"/>
    </row>
    <row r="187" spans="1:42" x14ac:dyDescent="0.25">
      <c r="K187" s="3"/>
      <c r="L187" s="4"/>
      <c r="M187" s="4"/>
      <c r="N187" s="4"/>
      <c r="O187" s="4"/>
      <c r="Q187" s="3"/>
      <c r="R187" s="5"/>
      <c r="S187" s="5"/>
      <c r="T187" s="5"/>
      <c r="U187" s="5"/>
      <c r="AG187" s="3"/>
    </row>
    <row r="188" spans="1:42" x14ac:dyDescent="0.25">
      <c r="K188" s="3"/>
      <c r="L188" s="4"/>
      <c r="M188" s="4"/>
      <c r="N188" s="4"/>
      <c r="O188" s="4"/>
      <c r="Q188" s="3"/>
      <c r="R188" s="5"/>
      <c r="S188" s="5"/>
      <c r="T188" s="5"/>
      <c r="U188" s="5"/>
      <c r="AG188" s="3"/>
    </row>
    <row r="189" spans="1:42" x14ac:dyDescent="0.25">
      <c r="K189" s="3"/>
      <c r="L189" s="4"/>
      <c r="M189" s="4"/>
      <c r="N189" s="4"/>
      <c r="O189" s="4"/>
      <c r="Q189" s="3"/>
      <c r="R189" s="5"/>
      <c r="S189" s="5"/>
      <c r="T189" s="5"/>
      <c r="U189" s="5"/>
      <c r="AG189" s="3"/>
    </row>
    <row r="190" spans="1:42" x14ac:dyDescent="0.25">
      <c r="K190" s="3"/>
      <c r="L190" s="4"/>
      <c r="M190" s="4"/>
      <c r="N190" s="4"/>
      <c r="O190" s="4"/>
      <c r="Q190" s="3"/>
      <c r="R190" s="5"/>
      <c r="S190" s="5"/>
      <c r="T190" s="5"/>
      <c r="U190" s="5"/>
      <c r="AG190" s="3"/>
    </row>
    <row r="191" spans="1:42" x14ac:dyDescent="0.25">
      <c r="K191" s="3"/>
      <c r="L191" s="4"/>
      <c r="M191" s="4"/>
      <c r="N191" s="4"/>
      <c r="O191" s="4"/>
      <c r="Q191" s="3"/>
      <c r="R191" s="5"/>
      <c r="S191" s="5"/>
      <c r="T191" s="5"/>
      <c r="U191" s="5"/>
      <c r="AG191" s="3"/>
    </row>
    <row r="192" spans="1:42" x14ac:dyDescent="0.25">
      <c r="K192" s="3"/>
      <c r="L192" s="4"/>
      <c r="M192" s="4"/>
      <c r="N192" s="4"/>
      <c r="O192" s="4"/>
      <c r="Q192" s="3"/>
      <c r="R192" s="5"/>
      <c r="S192" s="5"/>
      <c r="T192" s="5"/>
      <c r="U192" s="5"/>
      <c r="AG192" s="3"/>
    </row>
    <row r="193" spans="11:33" x14ac:dyDescent="0.25">
      <c r="K193" s="3"/>
      <c r="L193" s="4"/>
      <c r="M193" s="4"/>
      <c r="N193" s="4"/>
      <c r="O193" s="4"/>
      <c r="Q193" s="3"/>
      <c r="R193" s="5"/>
      <c r="S193" s="5"/>
      <c r="T193" s="5"/>
      <c r="U193" s="5"/>
      <c r="AG193" s="3"/>
    </row>
    <row r="194" spans="11:33" x14ac:dyDescent="0.25">
      <c r="K194" s="3"/>
      <c r="L194" s="4"/>
      <c r="M194" s="4"/>
      <c r="N194" s="4"/>
      <c r="O194" s="4"/>
      <c r="Q194" s="3"/>
      <c r="R194" s="5"/>
      <c r="S194" s="5"/>
      <c r="T194" s="5"/>
      <c r="U194" s="5"/>
      <c r="AG194" s="3"/>
    </row>
    <row r="195" spans="11:33" x14ac:dyDescent="0.25">
      <c r="K195" s="3"/>
      <c r="L195" s="4"/>
      <c r="M195" s="4"/>
      <c r="N195" s="4"/>
      <c r="O195" s="4"/>
      <c r="Q195" s="3"/>
      <c r="R195" s="5"/>
      <c r="S195" s="5"/>
      <c r="T195" s="5"/>
      <c r="U195" s="5"/>
      <c r="AG195" s="3"/>
    </row>
    <row r="196" spans="11:33" x14ac:dyDescent="0.25">
      <c r="K196" s="3"/>
      <c r="L196" s="4"/>
      <c r="M196" s="4"/>
      <c r="N196" s="4"/>
      <c r="O196" s="4"/>
      <c r="Q196" s="3"/>
      <c r="R196" s="5"/>
      <c r="S196" s="5"/>
      <c r="T196" s="5"/>
      <c r="U196" s="5"/>
      <c r="AG196" s="3"/>
    </row>
    <row r="197" spans="11:33" x14ac:dyDescent="0.25">
      <c r="K197" s="3"/>
      <c r="L197" s="4"/>
      <c r="M197" s="4"/>
      <c r="N197" s="4"/>
      <c r="O197" s="4"/>
      <c r="Q197" s="3"/>
      <c r="R197" s="5"/>
      <c r="S197" s="5"/>
      <c r="T197" s="5"/>
      <c r="U197" s="5"/>
      <c r="AG197" s="3"/>
    </row>
    <row r="198" spans="11:33" x14ac:dyDescent="0.25">
      <c r="K198" s="3"/>
      <c r="L198" s="4"/>
      <c r="M198" s="4"/>
      <c r="N198" s="4"/>
      <c r="O198" s="4"/>
      <c r="Q198" s="3"/>
      <c r="R198" s="5"/>
      <c r="S198" s="5"/>
      <c r="T198" s="5"/>
      <c r="U198" s="5"/>
      <c r="AG198" s="3"/>
    </row>
    <row r="199" spans="11:33" x14ac:dyDescent="0.25">
      <c r="K199" s="3"/>
      <c r="L199" s="4"/>
      <c r="M199" s="4"/>
      <c r="N199" s="4"/>
      <c r="O199" s="4"/>
      <c r="Q199" s="3"/>
      <c r="R199" s="5"/>
      <c r="S199" s="5"/>
      <c r="T199" s="5"/>
      <c r="U199" s="5"/>
      <c r="AG199" s="3"/>
    </row>
    <row r="200" spans="11:33" x14ac:dyDescent="0.25">
      <c r="K200" s="3"/>
      <c r="L200" s="4"/>
      <c r="M200" s="4"/>
      <c r="N200" s="4"/>
      <c r="O200" s="4"/>
      <c r="Q200" s="3"/>
      <c r="R200" s="5"/>
      <c r="S200" s="5"/>
      <c r="T200" s="5"/>
      <c r="U200" s="5"/>
      <c r="AG200" s="3"/>
    </row>
    <row r="201" spans="11:33" x14ac:dyDescent="0.25">
      <c r="K201" s="3"/>
      <c r="L201" s="4"/>
      <c r="M201" s="4"/>
      <c r="N201" s="4"/>
      <c r="O201" s="4"/>
      <c r="Q201" s="3"/>
      <c r="R201" s="5"/>
      <c r="S201" s="5"/>
      <c r="T201" s="5"/>
      <c r="U201" s="5"/>
      <c r="AG201" s="3"/>
    </row>
    <row r="202" spans="11:33" x14ac:dyDescent="0.25">
      <c r="K202" s="3"/>
      <c r="L202" s="4"/>
      <c r="M202" s="4"/>
      <c r="N202" s="4"/>
      <c r="O202" s="4"/>
      <c r="Q202" s="3"/>
      <c r="R202" s="5"/>
      <c r="S202" s="5"/>
      <c r="T202" s="5"/>
      <c r="U202" s="5"/>
      <c r="AG202" s="3"/>
    </row>
    <row r="203" spans="11:33" x14ac:dyDescent="0.25">
      <c r="K203" s="3"/>
      <c r="L203" s="4"/>
      <c r="M203" s="4"/>
      <c r="N203" s="4"/>
      <c r="O203" s="4"/>
      <c r="Q203" s="3"/>
      <c r="R203" s="5"/>
      <c r="S203" s="5"/>
      <c r="T203" s="5"/>
      <c r="U203" s="5"/>
      <c r="AG203" s="3"/>
    </row>
    <row r="204" spans="11:33" x14ac:dyDescent="0.25">
      <c r="K204" s="3"/>
      <c r="L204" s="4"/>
      <c r="M204" s="4"/>
      <c r="N204" s="4"/>
      <c r="O204" s="4"/>
      <c r="Q204" s="3"/>
      <c r="R204" s="5"/>
      <c r="S204" s="5"/>
      <c r="T204" s="5"/>
      <c r="U204" s="5"/>
      <c r="AG204" s="3"/>
    </row>
    <row r="205" spans="11:33" x14ac:dyDescent="0.25">
      <c r="K205" s="3"/>
      <c r="L205" s="4"/>
      <c r="M205" s="4"/>
      <c r="N205" s="4"/>
      <c r="O205" s="4"/>
      <c r="Q205" s="3"/>
      <c r="R205" s="5"/>
      <c r="S205" s="5"/>
      <c r="T205" s="5"/>
      <c r="U205" s="5"/>
      <c r="AG205" s="3"/>
    </row>
    <row r="206" spans="11:33" x14ac:dyDescent="0.25">
      <c r="K206" s="3"/>
      <c r="L206" s="4"/>
      <c r="M206" s="4"/>
      <c r="N206" s="4"/>
      <c r="O206" s="4"/>
      <c r="Q206" s="3"/>
      <c r="R206" s="5"/>
      <c r="S206" s="5"/>
      <c r="T206" s="5"/>
      <c r="U206" s="5"/>
      <c r="AG206" s="3"/>
    </row>
    <row r="207" spans="11:33" x14ac:dyDescent="0.25">
      <c r="K207" s="3"/>
      <c r="L207" s="4"/>
      <c r="M207" s="4"/>
      <c r="N207" s="4"/>
      <c r="O207" s="4"/>
      <c r="Q207" s="3"/>
      <c r="R207" s="5"/>
      <c r="S207" s="5"/>
      <c r="T207" s="5"/>
      <c r="U207" s="5"/>
      <c r="AG207" s="3"/>
    </row>
    <row r="208" spans="11:33" x14ac:dyDescent="0.25">
      <c r="K208" s="3"/>
      <c r="L208" s="4"/>
      <c r="M208" s="4"/>
      <c r="N208" s="4"/>
      <c r="O208" s="4"/>
      <c r="Q208" s="3"/>
      <c r="R208" s="5"/>
      <c r="S208" s="5"/>
      <c r="T208" s="5"/>
      <c r="U208" s="5"/>
      <c r="AG208" s="3"/>
    </row>
    <row r="209" spans="11:33" x14ac:dyDescent="0.25">
      <c r="K209" s="3"/>
      <c r="L209" s="4"/>
      <c r="M209" s="4"/>
      <c r="N209" s="4"/>
      <c r="O209" s="4"/>
      <c r="Q209" s="3"/>
      <c r="R209" s="5"/>
      <c r="S209" s="5"/>
      <c r="T209" s="5"/>
      <c r="U209" s="5"/>
      <c r="AG209" s="3"/>
    </row>
    <row r="210" spans="11:33" x14ac:dyDescent="0.25">
      <c r="K210" s="3"/>
      <c r="L210" s="4"/>
      <c r="M210" s="4"/>
      <c r="N210" s="4"/>
      <c r="O210" s="4"/>
      <c r="Q210" s="3"/>
      <c r="R210" s="5"/>
      <c r="S210" s="5"/>
      <c r="T210" s="5"/>
      <c r="U210" s="5"/>
      <c r="AG210" s="3"/>
    </row>
    <row r="211" spans="11:33" x14ac:dyDescent="0.25">
      <c r="K211" s="3"/>
      <c r="L211" s="4"/>
      <c r="M211" s="4"/>
      <c r="N211" s="4"/>
      <c r="O211" s="4"/>
      <c r="Q211" s="3"/>
      <c r="R211" s="5"/>
      <c r="S211" s="5"/>
      <c r="T211" s="5"/>
      <c r="U211" s="5"/>
      <c r="AG211" s="3"/>
    </row>
    <row r="212" spans="11:33" x14ac:dyDescent="0.25">
      <c r="K212" s="3"/>
      <c r="L212" s="4"/>
      <c r="M212" s="4"/>
      <c r="N212" s="4"/>
      <c r="O212" s="4"/>
      <c r="Q212" s="3"/>
      <c r="R212" s="5"/>
      <c r="S212" s="5"/>
      <c r="T212" s="5"/>
      <c r="U212" s="5"/>
      <c r="AG212" s="3"/>
    </row>
    <row r="213" spans="11:33" x14ac:dyDescent="0.25">
      <c r="K213" s="3"/>
      <c r="L213" s="4"/>
      <c r="M213" s="4"/>
      <c r="N213" s="4"/>
      <c r="O213" s="4"/>
      <c r="Q213" s="3"/>
      <c r="R213" s="5"/>
      <c r="S213" s="5"/>
      <c r="T213" s="5"/>
      <c r="U213" s="5"/>
      <c r="AG213" s="3"/>
    </row>
    <row r="214" spans="11:33" x14ac:dyDescent="0.25">
      <c r="K214" s="3"/>
      <c r="L214" s="4"/>
      <c r="M214" s="4"/>
      <c r="N214" s="4"/>
      <c r="O214" s="4"/>
      <c r="Q214" s="3"/>
      <c r="R214" s="5"/>
      <c r="S214" s="5"/>
      <c r="T214" s="5"/>
      <c r="U214" s="5"/>
      <c r="AG214" s="3"/>
    </row>
    <row r="215" spans="11:33" x14ac:dyDescent="0.25">
      <c r="K215" s="3"/>
      <c r="L215" s="4"/>
      <c r="M215" s="4"/>
      <c r="N215" s="4"/>
      <c r="O215" s="4"/>
      <c r="Q215" s="3"/>
      <c r="R215" s="5"/>
      <c r="S215" s="5"/>
      <c r="T215" s="5"/>
      <c r="U215" s="5"/>
      <c r="AG215" s="3"/>
    </row>
    <row r="216" spans="11:33" x14ac:dyDescent="0.25">
      <c r="K216" s="3"/>
      <c r="L216" s="4"/>
      <c r="M216" s="4"/>
      <c r="N216" s="4"/>
      <c r="O216" s="4"/>
      <c r="Q216" s="3"/>
      <c r="R216" s="5"/>
      <c r="S216" s="5"/>
      <c r="T216" s="5"/>
      <c r="U216" s="5"/>
      <c r="AG216" s="3"/>
    </row>
    <row r="217" spans="11:33" x14ac:dyDescent="0.25">
      <c r="K217" s="3"/>
      <c r="L217" s="4"/>
      <c r="M217" s="4"/>
      <c r="N217" s="4"/>
      <c r="O217" s="4"/>
      <c r="Q217" s="3"/>
      <c r="R217" s="5"/>
      <c r="S217" s="5"/>
      <c r="T217" s="5"/>
      <c r="U217" s="5"/>
      <c r="AG217" s="3"/>
    </row>
    <row r="218" spans="11:33" x14ac:dyDescent="0.25">
      <c r="K218" s="3"/>
      <c r="L218" s="4"/>
      <c r="M218" s="4"/>
      <c r="N218" s="4"/>
      <c r="O218" s="4"/>
      <c r="Q218" s="3"/>
      <c r="R218" s="5"/>
      <c r="S218" s="5"/>
      <c r="T218" s="5"/>
      <c r="U218" s="5"/>
      <c r="AG218" s="3"/>
    </row>
    <row r="219" spans="11:33" x14ac:dyDescent="0.25">
      <c r="K219" s="3"/>
      <c r="L219" s="4"/>
      <c r="M219" s="4"/>
      <c r="N219" s="4"/>
      <c r="O219" s="4"/>
      <c r="Q219" s="3"/>
      <c r="R219" s="5"/>
      <c r="S219" s="5"/>
      <c r="T219" s="5"/>
      <c r="U219" s="5"/>
      <c r="AG219" s="3"/>
    </row>
    <row r="220" spans="11:33" x14ac:dyDescent="0.25">
      <c r="K220" s="3"/>
      <c r="L220" s="4"/>
      <c r="M220" s="4"/>
      <c r="N220" s="4"/>
      <c r="O220" s="4"/>
      <c r="Q220" s="3"/>
      <c r="R220" s="5"/>
      <c r="S220" s="5"/>
      <c r="T220" s="5"/>
      <c r="U220" s="5"/>
      <c r="AG220" s="3"/>
    </row>
    <row r="221" spans="11:33" x14ac:dyDescent="0.25">
      <c r="K221" s="3"/>
      <c r="L221" s="4"/>
      <c r="M221" s="4"/>
      <c r="N221" s="4"/>
      <c r="O221" s="4"/>
      <c r="Q221" s="3"/>
      <c r="R221" s="5"/>
      <c r="S221" s="5"/>
      <c r="T221" s="5"/>
      <c r="U221" s="5"/>
      <c r="AG221" s="3"/>
    </row>
    <row r="222" spans="11:33" x14ac:dyDescent="0.25">
      <c r="K222" s="3"/>
      <c r="L222" s="4"/>
      <c r="M222" s="4"/>
      <c r="N222" s="4"/>
      <c r="O222" s="4"/>
      <c r="Q222" s="3"/>
      <c r="R222" s="5"/>
      <c r="S222" s="5"/>
      <c r="T222" s="5"/>
      <c r="U222" s="5"/>
      <c r="AG222" s="3"/>
    </row>
    <row r="223" spans="11:33" x14ac:dyDescent="0.25">
      <c r="K223" s="3"/>
      <c r="L223" s="4"/>
      <c r="M223" s="4"/>
      <c r="N223" s="4"/>
      <c r="O223" s="4"/>
      <c r="Q223" s="3"/>
      <c r="R223" s="5"/>
      <c r="S223" s="5"/>
      <c r="T223" s="5"/>
      <c r="U223" s="5"/>
      <c r="AG223" s="3"/>
    </row>
    <row r="224" spans="11:33" x14ac:dyDescent="0.25">
      <c r="K224" s="3"/>
      <c r="L224" s="4"/>
      <c r="M224" s="4"/>
      <c r="N224" s="4"/>
      <c r="O224" s="4"/>
      <c r="Q224" s="3"/>
      <c r="R224" s="5"/>
      <c r="S224" s="5"/>
      <c r="T224" s="5"/>
      <c r="U224" s="5"/>
      <c r="AG224" s="3"/>
    </row>
    <row r="225" spans="11:33" x14ac:dyDescent="0.25">
      <c r="K225" s="3"/>
      <c r="L225" s="4"/>
      <c r="M225" s="4"/>
      <c r="N225" s="4"/>
      <c r="O225" s="4"/>
      <c r="Q225" s="3"/>
      <c r="R225" s="5"/>
      <c r="S225" s="5"/>
      <c r="T225" s="5"/>
      <c r="U225" s="5"/>
      <c r="AG225" s="3"/>
    </row>
    <row r="226" spans="11:33" x14ac:dyDescent="0.25">
      <c r="K226" s="3"/>
      <c r="L226" s="7"/>
      <c r="M226" s="7"/>
      <c r="N226" s="7"/>
      <c r="O226" s="7"/>
    </row>
    <row r="227" spans="11:33" x14ac:dyDescent="0.25">
      <c r="K227" s="3"/>
      <c r="L227" s="7"/>
      <c r="M227" s="7"/>
      <c r="N227" s="7"/>
      <c r="O227" s="7"/>
    </row>
    <row r="228" spans="11:33" x14ac:dyDescent="0.25">
      <c r="K228" s="3"/>
      <c r="L228" s="7"/>
      <c r="M228" s="7"/>
      <c r="N228" s="7"/>
      <c r="O228" s="7"/>
    </row>
    <row r="229" spans="11:33" x14ac:dyDescent="0.25">
      <c r="K229" s="3"/>
      <c r="L229" s="7"/>
      <c r="M229" s="7"/>
      <c r="N229" s="7"/>
      <c r="O229" s="7"/>
    </row>
    <row r="230" spans="11:33" x14ac:dyDescent="0.25">
      <c r="K230" s="3"/>
      <c r="L230" s="7"/>
      <c r="M230" s="7"/>
      <c r="N230" s="7"/>
      <c r="O230" s="7"/>
    </row>
    <row r="231" spans="11:33" x14ac:dyDescent="0.25">
      <c r="K231" s="3"/>
      <c r="L231" s="7"/>
      <c r="M231" s="7"/>
      <c r="N231" s="7"/>
      <c r="O231" s="7"/>
    </row>
    <row r="232" spans="11:33" x14ac:dyDescent="0.25">
      <c r="K232" s="3"/>
      <c r="L232" s="7"/>
      <c r="M232" s="7"/>
      <c r="N232" s="7"/>
      <c r="O232" s="7"/>
    </row>
    <row r="233" spans="11:33" x14ac:dyDescent="0.25">
      <c r="K233" s="3"/>
      <c r="L233" s="7"/>
      <c r="M233" s="7"/>
      <c r="N233" s="7"/>
      <c r="O233" s="7"/>
    </row>
    <row r="234" spans="11:33" x14ac:dyDescent="0.25">
      <c r="K234" s="3"/>
      <c r="L234" s="7"/>
      <c r="M234" s="7"/>
      <c r="N234" s="7"/>
      <c r="O234" s="7"/>
    </row>
    <row r="235" spans="11:33" x14ac:dyDescent="0.25">
      <c r="K235" s="3"/>
      <c r="L235" s="7"/>
      <c r="M235" s="7"/>
      <c r="N235" s="7"/>
      <c r="O235" s="7"/>
    </row>
    <row r="236" spans="11:33" x14ac:dyDescent="0.25">
      <c r="K236" s="3"/>
      <c r="L236" s="7"/>
      <c r="M236" s="7"/>
      <c r="N236" s="7"/>
      <c r="O236" s="7"/>
    </row>
    <row r="237" spans="11:33" x14ac:dyDescent="0.25">
      <c r="K237" s="3"/>
      <c r="L237" s="7"/>
      <c r="M237" s="7"/>
      <c r="N237" s="7"/>
      <c r="O237" s="7"/>
    </row>
    <row r="238" spans="11:33" x14ac:dyDescent="0.25">
      <c r="K238" s="3"/>
      <c r="L238" s="7"/>
      <c r="M238" s="7"/>
      <c r="N238" s="7"/>
      <c r="O238" s="7"/>
    </row>
    <row r="239" spans="11:33" x14ac:dyDescent="0.25">
      <c r="K239" s="3"/>
      <c r="L239" s="7"/>
      <c r="M239" s="7"/>
      <c r="N239" s="7"/>
      <c r="O239" s="7"/>
    </row>
    <row r="240" spans="11:33" x14ac:dyDescent="0.25">
      <c r="K240" s="3"/>
      <c r="L240" s="7"/>
      <c r="M240" s="7"/>
      <c r="N240" s="7"/>
      <c r="O240" s="7"/>
    </row>
    <row r="241" spans="11:15" x14ac:dyDescent="0.25">
      <c r="K241" s="3"/>
      <c r="L241" s="7"/>
      <c r="M241" s="7"/>
      <c r="N241" s="7"/>
      <c r="O241" s="7"/>
    </row>
    <row r="242" spans="11:15" x14ac:dyDescent="0.25">
      <c r="K242" s="3"/>
      <c r="L242" s="7"/>
      <c r="M242" s="7"/>
      <c r="N242" s="7"/>
      <c r="O242" s="7"/>
    </row>
    <row r="243" spans="11:15" x14ac:dyDescent="0.25">
      <c r="K243" s="3"/>
      <c r="L243" s="7"/>
      <c r="M243" s="7"/>
      <c r="N243" s="7"/>
      <c r="O243" s="7"/>
    </row>
    <row r="244" spans="11:15" x14ac:dyDescent="0.25">
      <c r="K244" s="3"/>
      <c r="L244" s="7"/>
      <c r="M244" s="7"/>
      <c r="N244" s="7"/>
      <c r="O244" s="7"/>
    </row>
    <row r="245" spans="11:15" x14ac:dyDescent="0.25">
      <c r="K245" s="3"/>
      <c r="L245" s="7"/>
      <c r="M245" s="7"/>
      <c r="N245" s="7"/>
      <c r="O245" s="7"/>
    </row>
    <row r="246" spans="11:15" x14ac:dyDescent="0.25">
      <c r="K246" s="3"/>
      <c r="L246" s="7"/>
      <c r="M246" s="7"/>
      <c r="N246" s="7"/>
      <c r="O246" s="7"/>
    </row>
    <row r="247" spans="11:15" x14ac:dyDescent="0.25">
      <c r="K247" s="3"/>
      <c r="L247" s="7"/>
      <c r="M247" s="7"/>
      <c r="N247" s="7"/>
      <c r="O247" s="7"/>
    </row>
    <row r="248" spans="11:15" x14ac:dyDescent="0.25">
      <c r="K248" s="3"/>
      <c r="L248" s="7"/>
      <c r="M248" s="7"/>
      <c r="N248" s="7"/>
      <c r="O248" s="7"/>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B2769-50FF-4786-9D0E-3873B647FDB3}">
  <dimension ref="A1:AR248"/>
  <sheetViews>
    <sheetView topLeftCell="AK40" zoomScaleNormal="100" workbookViewId="0">
      <selection activeCell="AQ10" sqref="AQ10"/>
    </sheetView>
  </sheetViews>
  <sheetFormatPr defaultRowHeight="15" x14ac:dyDescent="0.25"/>
  <cols>
    <col min="1" max="1" width="13.140625" bestFit="1" customWidth="1"/>
    <col min="2" max="2" width="17.85546875" bestFit="1" customWidth="1"/>
    <col min="3" max="3" width="6" bestFit="1" customWidth="1"/>
    <col min="4" max="4" width="7" bestFit="1" customWidth="1"/>
    <col min="5" max="5" width="3" bestFit="1" customWidth="1"/>
    <col min="6" max="6" width="12.140625" bestFit="1" customWidth="1"/>
    <col min="7" max="8" width="10" bestFit="1" customWidth="1"/>
    <col min="9" max="9" width="6" bestFit="1" customWidth="1"/>
    <col min="10" max="10" width="6" customWidth="1"/>
    <col min="11" max="11" width="12.140625" bestFit="1" customWidth="1"/>
    <col min="12" max="13" width="10" bestFit="1" customWidth="1"/>
    <col min="14" max="14" width="8.85546875" customWidth="1"/>
    <col min="15" max="15" width="12.140625" customWidth="1"/>
    <col min="17" max="17" width="11.5703125" customWidth="1"/>
    <col min="22" max="22" width="6.42578125" customWidth="1"/>
    <col min="23" max="23" width="11.85546875" customWidth="1"/>
    <col min="33" max="33" width="11.140625" customWidth="1"/>
    <col min="38" max="38" width="12.5703125" customWidth="1"/>
    <col min="39" max="39" width="19.140625" customWidth="1"/>
  </cols>
  <sheetData>
    <row r="1" spans="1:44" x14ac:dyDescent="0.25">
      <c r="A1" s="8" t="s">
        <v>0</v>
      </c>
      <c r="B1" t="s" vm="4">
        <v>1</v>
      </c>
    </row>
    <row r="2" spans="1:44" x14ac:dyDescent="0.25">
      <c r="A2" s="8" t="s">
        <v>2</v>
      </c>
      <c r="B2" t="s" vm="1">
        <v>3</v>
      </c>
    </row>
    <row r="3" spans="1:44" x14ac:dyDescent="0.25">
      <c r="A3" s="8" t="s">
        <v>4</v>
      </c>
      <c r="B3" t="s" vm="2">
        <v>3</v>
      </c>
    </row>
    <row r="5" spans="1:44" x14ac:dyDescent="0.25">
      <c r="B5" s="8" t="s">
        <v>5</v>
      </c>
      <c r="X5" t="s">
        <v>6</v>
      </c>
      <c r="AC5" t="s">
        <v>29</v>
      </c>
      <c r="AL5" t="s">
        <v>27</v>
      </c>
    </row>
    <row r="6" spans="1:44" x14ac:dyDescent="0.25">
      <c r="B6" t="s">
        <v>7</v>
      </c>
      <c r="F6" t="s">
        <v>8</v>
      </c>
      <c r="L6" s="1"/>
      <c r="M6" s="1" t="s">
        <v>9</v>
      </c>
      <c r="N6" s="1"/>
      <c r="O6" s="1"/>
      <c r="R6" s="1" t="s">
        <v>10</v>
      </c>
      <c r="X6" t="s">
        <v>30</v>
      </c>
      <c r="AC6" t="s">
        <v>11</v>
      </c>
      <c r="AH6" t="s">
        <v>12</v>
      </c>
      <c r="AM6" t="s">
        <v>28</v>
      </c>
    </row>
    <row r="7" spans="1:44" x14ac:dyDescent="0.25">
      <c r="A7" s="8" t="s">
        <v>13</v>
      </c>
      <c r="B7">
        <v>0</v>
      </c>
      <c r="C7">
        <v>1</v>
      </c>
      <c r="D7">
        <v>2</v>
      </c>
      <c r="E7">
        <v>3</v>
      </c>
      <c r="F7">
        <v>0</v>
      </c>
      <c r="G7">
        <v>1</v>
      </c>
      <c r="H7">
        <v>2</v>
      </c>
      <c r="I7">
        <v>3</v>
      </c>
      <c r="K7" t="s">
        <v>14</v>
      </c>
      <c r="L7" s="1" t="s">
        <v>15</v>
      </c>
      <c r="M7" s="1" t="s">
        <v>16</v>
      </c>
      <c r="N7" s="1" t="s">
        <v>17</v>
      </c>
      <c r="O7" s="1" t="s">
        <v>18</v>
      </c>
      <c r="Q7" s="1" t="s">
        <v>14</v>
      </c>
      <c r="R7" s="1" t="s">
        <v>15</v>
      </c>
      <c r="S7" s="1" t="s">
        <v>16</v>
      </c>
      <c r="T7" s="1" t="s">
        <v>17</v>
      </c>
      <c r="U7" s="1" t="s">
        <v>18</v>
      </c>
      <c r="W7" s="1" t="s">
        <v>14</v>
      </c>
      <c r="X7" s="1" t="s">
        <v>21</v>
      </c>
      <c r="Y7" s="1" t="s">
        <v>22</v>
      </c>
      <c r="Z7" s="1" t="s">
        <v>23</v>
      </c>
      <c r="AA7" s="1" t="s">
        <v>24</v>
      </c>
      <c r="AC7" s="1" t="s">
        <v>19</v>
      </c>
      <c r="AD7" s="1" t="s">
        <v>20</v>
      </c>
      <c r="AE7" s="1" t="s">
        <v>26</v>
      </c>
      <c r="AF7" s="1"/>
      <c r="AG7" s="1" t="s">
        <v>14</v>
      </c>
      <c r="AH7" s="1" t="s">
        <v>19</v>
      </c>
      <c r="AI7" s="1" t="s">
        <v>20</v>
      </c>
      <c r="AJ7" s="1" t="s">
        <v>26</v>
      </c>
      <c r="AK7" s="1"/>
      <c r="AL7" s="1" t="s">
        <v>14</v>
      </c>
      <c r="AM7" s="1" t="s">
        <v>21</v>
      </c>
      <c r="AN7" s="1" t="s">
        <v>22</v>
      </c>
      <c r="AO7" s="1" t="s">
        <v>23</v>
      </c>
      <c r="AP7" s="1" t="s">
        <v>24</v>
      </c>
      <c r="AQ7" s="1"/>
      <c r="AR7" s="1"/>
    </row>
    <row r="8" spans="1:44" x14ac:dyDescent="0.25">
      <c r="A8" s="2">
        <v>44361</v>
      </c>
      <c r="B8" s="14">
        <v>912</v>
      </c>
      <c r="C8" s="14">
        <v>321</v>
      </c>
      <c r="D8" s="14">
        <v>711</v>
      </c>
      <c r="E8" s="14">
        <v>0</v>
      </c>
      <c r="F8" s="14">
        <v>4628228</v>
      </c>
      <c r="G8" s="14">
        <v>2519531</v>
      </c>
      <c r="H8" s="14">
        <v>2044027</v>
      </c>
      <c r="I8" s="14">
        <v>124</v>
      </c>
      <c r="K8" s="3">
        <f>$A8</f>
        <v>44361</v>
      </c>
      <c r="L8" s="4">
        <f t="shared" ref="L8:O71" si="0">IFERROR(B8/F8,0)</f>
        <v>1.9705165778349728E-4</v>
      </c>
      <c r="M8" s="4">
        <f t="shared" si="0"/>
        <v>1.2740466380449378E-4</v>
      </c>
      <c r="N8" s="4">
        <f t="shared" si="0"/>
        <v>3.4784276332944724E-4</v>
      </c>
      <c r="O8" s="4">
        <f>IFERROR(E8/I8,0)</f>
        <v>0</v>
      </c>
      <c r="Q8" s="3">
        <f>$A8</f>
        <v>44361</v>
      </c>
      <c r="R8" s="5">
        <f>-LN(1-L8)</f>
        <v>1.9707107501225557E-4</v>
      </c>
      <c r="S8" s="5">
        <f t="shared" ref="S8:U71" si="1">-LN(1-M8)</f>
        <v>1.274127804680409E-4</v>
      </c>
      <c r="T8" s="5">
        <f t="shared" si="1"/>
        <v>3.479032746561342E-4</v>
      </c>
      <c r="U8" s="5">
        <f t="shared" si="1"/>
        <v>0</v>
      </c>
      <c r="W8" s="3">
        <f>$A8</f>
        <v>44361</v>
      </c>
      <c r="X8">
        <f>R8</f>
        <v>1.9707107501225557E-4</v>
      </c>
      <c r="Y8">
        <f t="shared" ref="Y8:AA8" si="2">S8</f>
        <v>1.274127804680409E-4</v>
      </c>
      <c r="Z8">
        <f t="shared" si="2"/>
        <v>3.479032746561342E-4</v>
      </c>
      <c r="AA8">
        <f t="shared" si="2"/>
        <v>0</v>
      </c>
      <c r="AC8">
        <f t="shared" ref="AC8:AC39" si="3">Y8/$X8</f>
        <v>0.64653212278928951</v>
      </c>
      <c r="AD8">
        <f t="shared" ref="AD8:AD39" si="4">Z8/$X8</f>
        <v>1.7653695481921869</v>
      </c>
      <c r="AE8">
        <f>Z8/Y8</f>
        <v>2.7305210150672381</v>
      </c>
      <c r="AG8" s="3">
        <f>$A8</f>
        <v>44361</v>
      </c>
      <c r="AH8">
        <f>AC8/AC$12</f>
        <v>0.92560175764368424</v>
      </c>
      <c r="AI8">
        <f>AD8/AD$12</f>
        <v>0.87390273716723421</v>
      </c>
      <c r="AJ8">
        <f>AE8/AE$12</f>
        <v>0.94414550312862322</v>
      </c>
      <c r="AL8" s="3">
        <f>$A8</f>
        <v>44361</v>
      </c>
      <c r="AM8">
        <f>X8/(ROW()-ROW(AL$51)+1)</f>
        <v>-4.6921684526727517E-6</v>
      </c>
      <c r="AN8">
        <f t="shared" ref="AN8:AP8" si="5">Y8/(ROW()-ROW(AM$51)+1)</f>
        <v>-3.0336376301914498E-6</v>
      </c>
      <c r="AO8">
        <f t="shared" si="5"/>
        <v>-8.2834113013365291E-6</v>
      </c>
      <c r="AP8">
        <f t="shared" si="5"/>
        <v>0</v>
      </c>
    </row>
    <row r="9" spans="1:44" x14ac:dyDescent="0.25">
      <c r="A9" s="2">
        <v>44368</v>
      </c>
      <c r="B9" s="14">
        <v>802</v>
      </c>
      <c r="C9" s="14">
        <v>338</v>
      </c>
      <c r="D9" s="14">
        <v>723</v>
      </c>
      <c r="E9" s="14">
        <v>0</v>
      </c>
      <c r="F9" s="14">
        <v>4627316</v>
      </c>
      <c r="G9" s="14">
        <v>2519210</v>
      </c>
      <c r="H9" s="14">
        <v>2043316</v>
      </c>
      <c r="I9" s="14">
        <v>124</v>
      </c>
      <c r="K9" s="3">
        <f t="shared" ref="K9:K72" si="6">A9</f>
        <v>44368</v>
      </c>
      <c r="L9" s="4">
        <f t="shared" si="0"/>
        <v>1.7331861493790352E-4</v>
      </c>
      <c r="M9" s="4">
        <f t="shared" si="0"/>
        <v>1.3416904505777604E-4</v>
      </c>
      <c r="N9" s="4">
        <f t="shared" si="0"/>
        <v>3.5383660677056316E-4</v>
      </c>
      <c r="O9" s="4">
        <f t="shared" si="0"/>
        <v>0</v>
      </c>
      <c r="Q9" s="3">
        <f t="shared" ref="Q9:Q72" si="7">$A9</f>
        <v>44368</v>
      </c>
      <c r="R9" s="5">
        <f t="shared" ref="R9:U72" si="8">-LN(1-L9)</f>
        <v>1.7333363634468296E-4</v>
      </c>
      <c r="S9" s="5">
        <f t="shared" si="1"/>
        <v>1.341780465292889E-4</v>
      </c>
      <c r="T9" s="5">
        <f t="shared" si="1"/>
        <v>3.5389922171346152E-4</v>
      </c>
      <c r="U9" s="5">
        <f t="shared" si="1"/>
        <v>0</v>
      </c>
      <c r="W9" s="3">
        <f t="shared" ref="W9:W72" si="9">$A9</f>
        <v>44368</v>
      </c>
      <c r="X9">
        <f>R9+X8</f>
        <v>3.7040471135693854E-4</v>
      </c>
      <c r="Y9">
        <f t="shared" ref="Y9:AA72" si="10">S9+Y8</f>
        <v>2.615908269973298E-4</v>
      </c>
      <c r="Z9">
        <f t="shared" si="10"/>
        <v>7.0180249636959567E-4</v>
      </c>
      <c r="AA9">
        <f t="shared" si="10"/>
        <v>0</v>
      </c>
      <c r="AC9">
        <f t="shared" si="3"/>
        <v>0.70622975080154737</v>
      </c>
      <c r="AD9">
        <f t="shared" si="4"/>
        <v>1.8946910631849587</v>
      </c>
      <c r="AE9">
        <f t="shared" ref="AE9:AE72" si="11">Z9/Y9</f>
        <v>2.6828253284919632</v>
      </c>
      <c r="AG9" s="3">
        <f t="shared" ref="AG9:AG72" si="12">$A9</f>
        <v>44368</v>
      </c>
      <c r="AH9">
        <f t="shared" ref="AH9:AJ72" si="13">AC9/AC$12</f>
        <v>1.0110673168442335</v>
      </c>
      <c r="AI9">
        <f t="shared" si="13"/>
        <v>0.93792016968867331</v>
      </c>
      <c r="AJ9">
        <f t="shared" si="13"/>
        <v>0.92765353410505969</v>
      </c>
      <c r="AL9" s="3">
        <f t="shared" ref="AL9:AL72" si="14">$A9</f>
        <v>44368</v>
      </c>
      <c r="AM9">
        <f t="shared" ref="AM9:AP24" si="15">X9/(ROW()-ROW(AL$51)+1)</f>
        <v>-9.0342612526082566E-6</v>
      </c>
      <c r="AN9">
        <f t="shared" si="15"/>
        <v>-6.3802640731056048E-6</v>
      </c>
      <c r="AO9">
        <f t="shared" si="15"/>
        <v>-1.7117134057795015E-5</v>
      </c>
      <c r="AP9">
        <f t="shared" si="15"/>
        <v>0</v>
      </c>
    </row>
    <row r="10" spans="1:44" x14ac:dyDescent="0.25">
      <c r="A10" s="2">
        <v>44375</v>
      </c>
      <c r="B10" s="14">
        <v>780</v>
      </c>
      <c r="C10" s="14">
        <v>284</v>
      </c>
      <c r="D10" s="14">
        <v>709</v>
      </c>
      <c r="E10" s="14">
        <v>0</v>
      </c>
      <c r="F10" s="14">
        <v>4626514</v>
      </c>
      <c r="G10" s="14">
        <v>2518872</v>
      </c>
      <c r="H10" s="14">
        <v>2042593</v>
      </c>
      <c r="I10" s="14">
        <v>124</v>
      </c>
      <c r="K10" s="3">
        <f t="shared" si="6"/>
        <v>44375</v>
      </c>
      <c r="L10" s="4">
        <f t="shared" si="0"/>
        <v>1.6859345935190081E-4</v>
      </c>
      <c r="M10" s="4">
        <f t="shared" si="0"/>
        <v>1.1274888124525582E-4</v>
      </c>
      <c r="N10" s="4">
        <f t="shared" si="0"/>
        <v>3.47107818346582E-4</v>
      </c>
      <c r="O10" s="4">
        <f t="shared" si="0"/>
        <v>0</v>
      </c>
      <c r="Q10" s="3">
        <f t="shared" si="7"/>
        <v>44375</v>
      </c>
      <c r="R10" s="5">
        <f t="shared" si="8"/>
        <v>1.686076728267632E-4</v>
      </c>
      <c r="S10" s="5">
        <f t="shared" si="1"/>
        <v>1.1275523787815698E-4</v>
      </c>
      <c r="T10" s="5">
        <f t="shared" si="1"/>
        <v>3.4716807420927308E-4</v>
      </c>
      <c r="U10" s="5">
        <f t="shared" si="1"/>
        <v>0</v>
      </c>
      <c r="W10" s="3">
        <f t="shared" si="9"/>
        <v>44375</v>
      </c>
      <c r="X10">
        <f t="shared" ref="X10:X73" si="16">R10+X9</f>
        <v>5.3901238418370173E-4</v>
      </c>
      <c r="Y10">
        <f t="shared" si="10"/>
        <v>3.7434606487548677E-4</v>
      </c>
      <c r="Z10">
        <f t="shared" si="10"/>
        <v>1.0489705705788686E-3</v>
      </c>
      <c r="AA10">
        <f t="shared" si="10"/>
        <v>0</v>
      </c>
      <c r="AC10">
        <f t="shared" si="3"/>
        <v>0.6945036438122083</v>
      </c>
      <c r="AD10">
        <f t="shared" si="4"/>
        <v>1.9460973464783458</v>
      </c>
      <c r="AE10">
        <f t="shared" si="11"/>
        <v>2.8021413045380141</v>
      </c>
      <c r="AG10" s="3">
        <f t="shared" si="12"/>
        <v>44375</v>
      </c>
      <c r="AH10">
        <f t="shared" si="13"/>
        <v>0.99427974379554285</v>
      </c>
      <c r="AI10">
        <f t="shared" si="13"/>
        <v>0.96336758477730977</v>
      </c>
      <c r="AJ10">
        <f t="shared" si="13"/>
        <v>0.96890999820610879</v>
      </c>
      <c r="AL10" s="3">
        <f t="shared" si="14"/>
        <v>44375</v>
      </c>
      <c r="AM10">
        <f t="shared" si="15"/>
        <v>-1.3475309604592544E-5</v>
      </c>
      <c r="AN10">
        <f t="shared" si="15"/>
        <v>-9.35865162188717E-6</v>
      </c>
      <c r="AO10">
        <f t="shared" si="15"/>
        <v>-2.6224264264471717E-5</v>
      </c>
      <c r="AP10">
        <f t="shared" si="15"/>
        <v>0</v>
      </c>
    </row>
    <row r="11" spans="1:44" x14ac:dyDescent="0.25">
      <c r="A11" s="2">
        <v>44382</v>
      </c>
      <c r="B11" s="14">
        <v>824</v>
      </c>
      <c r="C11" s="14">
        <v>305</v>
      </c>
      <c r="D11" s="14">
        <v>696</v>
      </c>
      <c r="E11" s="14">
        <v>0</v>
      </c>
      <c r="F11" s="14">
        <v>4625734</v>
      </c>
      <c r="G11" s="14">
        <v>2518588</v>
      </c>
      <c r="H11" s="14">
        <v>2041884</v>
      </c>
      <c r="I11" s="14">
        <v>124</v>
      </c>
      <c r="K11" s="3">
        <f t="shared" si="6"/>
        <v>44382</v>
      </c>
      <c r="L11" s="4">
        <f t="shared" si="0"/>
        <v>1.7813389183208545E-4</v>
      </c>
      <c r="M11" s="4">
        <f t="shared" si="0"/>
        <v>1.2109960025220481E-4</v>
      </c>
      <c r="N11" s="4">
        <f t="shared" si="0"/>
        <v>3.4086167480620839E-4</v>
      </c>
      <c r="O11" s="4">
        <f t="shared" si="0"/>
        <v>0</v>
      </c>
      <c r="Q11" s="3">
        <f t="shared" si="7"/>
        <v>44382</v>
      </c>
      <c r="R11" s="5">
        <f t="shared" si="8"/>
        <v>1.7814975955820152E-4</v>
      </c>
      <c r="S11" s="5">
        <f t="shared" si="1"/>
        <v>1.2110693340081885E-4</v>
      </c>
      <c r="T11" s="5">
        <f t="shared" si="1"/>
        <v>3.4091978135142819E-4</v>
      </c>
      <c r="U11" s="5">
        <f t="shared" si="1"/>
        <v>0</v>
      </c>
      <c r="W11" s="3">
        <f t="shared" si="9"/>
        <v>44382</v>
      </c>
      <c r="X11">
        <f t="shared" si="16"/>
        <v>7.1716214374190328E-4</v>
      </c>
      <c r="Y11">
        <f t="shared" si="10"/>
        <v>4.9545299827630565E-4</v>
      </c>
      <c r="Z11">
        <f t="shared" si="10"/>
        <v>1.3898903519302969E-3</v>
      </c>
      <c r="AA11">
        <f t="shared" si="10"/>
        <v>0</v>
      </c>
      <c r="AC11">
        <f t="shared" si="3"/>
        <v>0.69085213518271305</v>
      </c>
      <c r="AD11">
        <f t="shared" si="4"/>
        <v>1.9380419951872128</v>
      </c>
      <c r="AE11">
        <f t="shared" si="11"/>
        <v>2.8052920393372589</v>
      </c>
      <c r="AG11" s="3">
        <f t="shared" si="12"/>
        <v>44382</v>
      </c>
      <c r="AH11">
        <f t="shared" si="13"/>
        <v>0.98905209510435266</v>
      </c>
      <c r="AI11">
        <f t="shared" si="13"/>
        <v>0.95937998141722369</v>
      </c>
      <c r="AJ11">
        <f t="shared" si="13"/>
        <v>0.96999944306877162</v>
      </c>
      <c r="AL11" s="3">
        <f t="shared" si="14"/>
        <v>44382</v>
      </c>
      <c r="AM11">
        <f t="shared" si="15"/>
        <v>-1.838877291645906E-5</v>
      </c>
      <c r="AN11">
        <f t="shared" si="15"/>
        <v>-1.2703923032725785E-5</v>
      </c>
      <c r="AO11">
        <f t="shared" si="15"/>
        <v>-3.5638214152058893E-5</v>
      </c>
      <c r="AP11">
        <f t="shared" si="15"/>
        <v>0</v>
      </c>
    </row>
    <row r="12" spans="1:44" x14ac:dyDescent="0.25">
      <c r="A12" s="2">
        <v>44389</v>
      </c>
      <c r="B12" s="14">
        <v>784</v>
      </c>
      <c r="C12" s="14">
        <v>312</v>
      </c>
      <c r="D12" s="14">
        <v>819</v>
      </c>
      <c r="E12" s="14">
        <v>0</v>
      </c>
      <c r="F12" s="14">
        <v>4624910</v>
      </c>
      <c r="G12" s="14">
        <v>2518283</v>
      </c>
      <c r="H12" s="14">
        <v>2041188</v>
      </c>
      <c r="I12" s="14">
        <v>124</v>
      </c>
      <c r="K12" s="3">
        <f t="shared" si="6"/>
        <v>44389</v>
      </c>
      <c r="L12" s="4">
        <f t="shared" si="0"/>
        <v>1.6951681221904859E-4</v>
      </c>
      <c r="M12" s="4">
        <f t="shared" si="0"/>
        <v>1.2389393884642831E-4</v>
      </c>
      <c r="N12" s="4">
        <f t="shared" si="0"/>
        <v>4.0123692673090379E-4</v>
      </c>
      <c r="O12" s="4">
        <f t="shared" si="0"/>
        <v>0</v>
      </c>
      <c r="Q12" s="3">
        <f t="shared" si="7"/>
        <v>44389</v>
      </c>
      <c r="R12" s="5">
        <f t="shared" si="8"/>
        <v>1.6953118181775606E-4</v>
      </c>
      <c r="S12" s="5">
        <f t="shared" si="1"/>
        <v>1.2390161433438785E-4</v>
      </c>
      <c r="T12" s="5">
        <f t="shared" si="1"/>
        <v>4.013174438049078E-4</v>
      </c>
      <c r="U12" s="5">
        <f t="shared" si="1"/>
        <v>0</v>
      </c>
      <c r="W12" s="3">
        <f t="shared" si="9"/>
        <v>44389</v>
      </c>
      <c r="X12">
        <f t="shared" si="16"/>
        <v>8.8669332555965934E-4</v>
      </c>
      <c r="Y12">
        <f t="shared" si="10"/>
        <v>6.1935461261069353E-4</v>
      </c>
      <c r="Z12">
        <f t="shared" si="10"/>
        <v>1.7912077957352047E-3</v>
      </c>
      <c r="AA12">
        <f t="shared" si="10"/>
        <v>0</v>
      </c>
      <c r="AC12">
        <f t="shared" si="3"/>
        <v>0.69849923841455774</v>
      </c>
      <c r="AD12">
        <f t="shared" si="4"/>
        <v>2.0200984309931935</v>
      </c>
      <c r="AE12">
        <f t="shared" si="11"/>
        <v>2.892055309291933</v>
      </c>
      <c r="AG12" s="3">
        <f t="shared" si="12"/>
        <v>44389</v>
      </c>
      <c r="AH12">
        <f t="shared" si="13"/>
        <v>1</v>
      </c>
      <c r="AI12">
        <f t="shared" si="13"/>
        <v>1</v>
      </c>
      <c r="AJ12">
        <f t="shared" si="13"/>
        <v>1</v>
      </c>
      <c r="AL12" s="3">
        <f t="shared" si="14"/>
        <v>44389</v>
      </c>
      <c r="AM12">
        <f t="shared" si="15"/>
        <v>-2.3334034883148931E-5</v>
      </c>
      <c r="AN12">
        <f t="shared" si="15"/>
        <v>-1.6298805595018251E-5</v>
      </c>
      <c r="AO12">
        <f t="shared" si="15"/>
        <v>-4.7137047256189595E-5</v>
      </c>
      <c r="AP12">
        <f t="shared" si="15"/>
        <v>0</v>
      </c>
    </row>
    <row r="13" spans="1:44" x14ac:dyDescent="0.25">
      <c r="A13" s="2">
        <v>44396</v>
      </c>
      <c r="B13" s="14">
        <v>758</v>
      </c>
      <c r="C13" s="14">
        <v>323</v>
      </c>
      <c r="D13" s="14">
        <v>764</v>
      </c>
      <c r="E13" s="14">
        <v>0</v>
      </c>
      <c r="F13" s="14">
        <v>4624126</v>
      </c>
      <c r="G13" s="14">
        <v>2517971</v>
      </c>
      <c r="H13" s="14">
        <v>2040369</v>
      </c>
      <c r="I13" s="14">
        <v>124</v>
      </c>
      <c r="K13" s="3">
        <f t="shared" si="6"/>
        <v>44396</v>
      </c>
      <c r="L13" s="4">
        <f t="shared" si="0"/>
        <v>1.6392286888376311E-4</v>
      </c>
      <c r="M13" s="4">
        <f t="shared" si="0"/>
        <v>1.2827788723539707E-4</v>
      </c>
      <c r="N13" s="4">
        <f t="shared" si="0"/>
        <v>3.7444207395819092E-4</v>
      </c>
      <c r="O13" s="4">
        <f t="shared" si="0"/>
        <v>0</v>
      </c>
      <c r="Q13" s="3">
        <f t="shared" si="7"/>
        <v>44396</v>
      </c>
      <c r="R13" s="5">
        <f t="shared" si="8"/>
        <v>1.6393630570567448E-4</v>
      </c>
      <c r="S13" s="5">
        <f t="shared" si="1"/>
        <v>1.2828611554720865E-4</v>
      </c>
      <c r="T13" s="5">
        <f t="shared" si="1"/>
        <v>3.7451219489627763E-4</v>
      </c>
      <c r="U13" s="5">
        <f t="shared" si="1"/>
        <v>0</v>
      </c>
      <c r="W13" s="3">
        <f t="shared" si="9"/>
        <v>44396</v>
      </c>
      <c r="X13">
        <f t="shared" si="16"/>
        <v>1.0506296312653338E-3</v>
      </c>
      <c r="Y13">
        <f t="shared" si="10"/>
        <v>7.4764072815790218E-4</v>
      </c>
      <c r="Z13">
        <f t="shared" si="10"/>
        <v>2.1657199906314822E-3</v>
      </c>
      <c r="AA13">
        <f t="shared" si="10"/>
        <v>0</v>
      </c>
      <c r="AC13">
        <f t="shared" si="3"/>
        <v>0.71161207137997373</v>
      </c>
      <c r="AD13">
        <f t="shared" si="4"/>
        <v>2.0613543785388777</v>
      </c>
      <c r="AE13">
        <f t="shared" si="11"/>
        <v>2.8967389135789308</v>
      </c>
      <c r="AG13" s="3">
        <f t="shared" si="12"/>
        <v>44396</v>
      </c>
      <c r="AH13">
        <f t="shared" si="13"/>
        <v>1.0187728665176203</v>
      </c>
      <c r="AI13">
        <f t="shared" si="13"/>
        <v>1.0204227412450395</v>
      </c>
      <c r="AJ13">
        <f t="shared" si="13"/>
        <v>1.0016194725847565</v>
      </c>
      <c r="AL13" s="3">
        <f t="shared" si="14"/>
        <v>44396</v>
      </c>
      <c r="AM13">
        <f t="shared" si="15"/>
        <v>-2.8395395439603617E-5</v>
      </c>
      <c r="AN13">
        <f t="shared" si="15"/>
        <v>-2.0206506166429787E-5</v>
      </c>
      <c r="AO13">
        <f t="shared" si="15"/>
        <v>-5.8532972719769791E-5</v>
      </c>
      <c r="AP13">
        <f t="shared" si="15"/>
        <v>0</v>
      </c>
    </row>
    <row r="14" spans="1:44" x14ac:dyDescent="0.25">
      <c r="A14" s="2">
        <v>44403</v>
      </c>
      <c r="B14" s="14">
        <v>772</v>
      </c>
      <c r="C14" s="14">
        <v>341</v>
      </c>
      <c r="D14" s="14">
        <v>880</v>
      </c>
      <c r="E14" s="14">
        <v>0</v>
      </c>
      <c r="F14" s="14">
        <v>4623368</v>
      </c>
      <c r="G14" s="14">
        <v>2517648</v>
      </c>
      <c r="H14" s="14">
        <v>2039605</v>
      </c>
      <c r="I14" s="14">
        <v>124</v>
      </c>
      <c r="K14" s="3">
        <f t="shared" si="6"/>
        <v>44403</v>
      </c>
      <c r="L14" s="4">
        <f t="shared" si="0"/>
        <v>1.6697783953170071E-4</v>
      </c>
      <c r="M14" s="4">
        <f t="shared" si="0"/>
        <v>1.3544387460042072E-4</v>
      </c>
      <c r="N14" s="4">
        <f t="shared" si="0"/>
        <v>4.3145609076267221E-4</v>
      </c>
      <c r="O14" s="4">
        <f t="shared" si="0"/>
        <v>0</v>
      </c>
      <c r="Q14" s="3">
        <f t="shared" si="7"/>
        <v>44403</v>
      </c>
      <c r="R14" s="5">
        <f t="shared" si="8"/>
        <v>1.6699178188319042E-4</v>
      </c>
      <c r="S14" s="5">
        <f t="shared" si="1"/>
        <v>1.3545304795031373E-4</v>
      </c>
      <c r="T14" s="5">
        <f t="shared" si="1"/>
        <v>4.3154919472294359E-4</v>
      </c>
      <c r="U14" s="5">
        <f t="shared" si="1"/>
        <v>0</v>
      </c>
      <c r="W14" s="3">
        <f t="shared" si="9"/>
        <v>44403</v>
      </c>
      <c r="X14">
        <f t="shared" si="16"/>
        <v>1.2176214131485242E-3</v>
      </c>
      <c r="Y14">
        <f t="shared" si="10"/>
        <v>8.8309377610821594E-4</v>
      </c>
      <c r="Z14">
        <f t="shared" si="10"/>
        <v>2.597269185354426E-3</v>
      </c>
      <c r="AA14">
        <f t="shared" si="10"/>
        <v>0</v>
      </c>
      <c r="AC14">
        <f t="shared" si="3"/>
        <v>0.72526137153313763</v>
      </c>
      <c r="AD14">
        <f t="shared" si="4"/>
        <v>2.1330679284281064</v>
      </c>
      <c r="AE14">
        <f t="shared" si="11"/>
        <v>2.9411023558568843</v>
      </c>
      <c r="AG14" s="3">
        <f t="shared" si="12"/>
        <v>44403</v>
      </c>
      <c r="AH14">
        <f t="shared" si="13"/>
        <v>1.0383137613425666</v>
      </c>
      <c r="AI14">
        <f t="shared" si="13"/>
        <v>1.0559227687629908</v>
      </c>
      <c r="AJ14">
        <f t="shared" si="13"/>
        <v>1.0169592353256065</v>
      </c>
      <c r="AL14" s="3">
        <f t="shared" si="14"/>
        <v>44403</v>
      </c>
      <c r="AM14">
        <f t="shared" si="15"/>
        <v>-3.3822817031903453E-5</v>
      </c>
      <c r="AN14">
        <f t="shared" si="15"/>
        <v>-2.4530382669672666E-5</v>
      </c>
      <c r="AO14">
        <f t="shared" si="15"/>
        <v>-7.2146366259845162E-5</v>
      </c>
      <c r="AP14">
        <f t="shared" si="15"/>
        <v>0</v>
      </c>
    </row>
    <row r="15" spans="1:44" x14ac:dyDescent="0.25">
      <c r="A15" s="2">
        <v>44410</v>
      </c>
      <c r="B15" s="14">
        <v>718</v>
      </c>
      <c r="C15" s="14">
        <v>331</v>
      </c>
      <c r="D15" s="14">
        <v>767</v>
      </c>
      <c r="E15" s="14">
        <v>0</v>
      </c>
      <c r="F15" s="14">
        <v>4622596</v>
      </c>
      <c r="G15" s="14">
        <v>2517307</v>
      </c>
      <c r="H15" s="14">
        <v>2038725</v>
      </c>
      <c r="I15" s="14">
        <v>124</v>
      </c>
      <c r="K15" s="3">
        <f t="shared" si="6"/>
        <v>44410</v>
      </c>
      <c r="L15" s="4">
        <f t="shared" si="0"/>
        <v>1.5532397812830713E-4</v>
      </c>
      <c r="M15" s="4">
        <f t="shared" si="0"/>
        <v>1.3148972294598949E-4</v>
      </c>
      <c r="N15" s="4">
        <f t="shared" si="0"/>
        <v>3.7621552686115095E-4</v>
      </c>
      <c r="O15" s="4">
        <f t="shared" si="0"/>
        <v>0</v>
      </c>
      <c r="Q15" s="3">
        <f t="shared" si="7"/>
        <v>44410</v>
      </c>
      <c r="R15" s="5">
        <f t="shared" si="8"/>
        <v>1.5533604214666895E-4</v>
      </c>
      <c r="S15" s="5">
        <f t="shared" si="1"/>
        <v>1.3149836847745969E-4</v>
      </c>
      <c r="T15" s="5">
        <f t="shared" si="1"/>
        <v>3.7628631367712749E-4</v>
      </c>
      <c r="U15" s="5">
        <f t="shared" si="1"/>
        <v>0</v>
      </c>
      <c r="W15" s="3">
        <f t="shared" si="9"/>
        <v>44410</v>
      </c>
      <c r="X15">
        <f t="shared" si="16"/>
        <v>1.3729574552951932E-3</v>
      </c>
      <c r="Y15">
        <f t="shared" si="10"/>
        <v>1.0145921445856756E-3</v>
      </c>
      <c r="Z15">
        <f t="shared" si="10"/>
        <v>2.9735554990315536E-3</v>
      </c>
      <c r="AA15">
        <f t="shared" si="10"/>
        <v>0</v>
      </c>
      <c r="AC15">
        <f t="shared" si="3"/>
        <v>0.73898294566420697</v>
      </c>
      <c r="AD15">
        <f t="shared" si="4"/>
        <v>2.165803089937862</v>
      </c>
      <c r="AE15">
        <f t="shared" si="11"/>
        <v>2.9307890021618994</v>
      </c>
      <c r="AG15" s="3">
        <f t="shared" si="12"/>
        <v>44410</v>
      </c>
      <c r="AH15">
        <f t="shared" si="13"/>
        <v>1.0579581265421827</v>
      </c>
      <c r="AI15">
        <f t="shared" si="13"/>
        <v>1.0721275046350252</v>
      </c>
      <c r="AJ15">
        <f t="shared" si="13"/>
        <v>1.0133931369657829</v>
      </c>
      <c r="AL15" s="3">
        <f t="shared" si="14"/>
        <v>44410</v>
      </c>
      <c r="AM15">
        <f t="shared" si="15"/>
        <v>-3.9227355865576952E-5</v>
      </c>
      <c r="AN15">
        <f t="shared" si="15"/>
        <v>-2.8988346988162159E-5</v>
      </c>
      <c r="AO15">
        <f t="shared" si="15"/>
        <v>-8.4958728543758669E-5</v>
      </c>
      <c r="AP15">
        <f t="shared" si="15"/>
        <v>0</v>
      </c>
    </row>
    <row r="16" spans="1:44" x14ac:dyDescent="0.25">
      <c r="A16" s="2">
        <v>44417</v>
      </c>
      <c r="B16" s="14">
        <v>763</v>
      </c>
      <c r="C16" s="14">
        <v>335</v>
      </c>
      <c r="D16" s="14">
        <v>821</v>
      </c>
      <c r="E16" s="14">
        <v>0</v>
      </c>
      <c r="F16" s="14">
        <v>4621878</v>
      </c>
      <c r="G16" s="14">
        <v>2516976</v>
      </c>
      <c r="H16" s="14">
        <v>2037958</v>
      </c>
      <c r="I16" s="14">
        <v>124</v>
      </c>
      <c r="K16" s="3">
        <f t="shared" si="6"/>
        <v>44417</v>
      </c>
      <c r="L16" s="4">
        <f t="shared" si="0"/>
        <v>1.6508440941106624E-4</v>
      </c>
      <c r="M16" s="4">
        <f t="shared" si="0"/>
        <v>1.3309622340459344E-4</v>
      </c>
      <c r="N16" s="4">
        <f t="shared" si="0"/>
        <v>4.0285422957686074E-4</v>
      </c>
      <c r="O16" s="4">
        <f t="shared" si="0"/>
        <v>0</v>
      </c>
      <c r="Q16" s="3">
        <f t="shared" si="7"/>
        <v>44417</v>
      </c>
      <c r="R16" s="5">
        <f t="shared" si="8"/>
        <v>1.6509803734207339E-4</v>
      </c>
      <c r="S16" s="5">
        <f t="shared" si="1"/>
        <v>1.3310508149296375E-4</v>
      </c>
      <c r="T16" s="5">
        <f t="shared" si="1"/>
        <v>4.0293539714187276E-4</v>
      </c>
      <c r="U16" s="5">
        <f t="shared" si="1"/>
        <v>0</v>
      </c>
      <c r="W16" s="3">
        <f t="shared" si="9"/>
        <v>44417</v>
      </c>
      <c r="X16">
        <f t="shared" si="16"/>
        <v>1.5380554926372667E-3</v>
      </c>
      <c r="Y16">
        <f t="shared" si="10"/>
        <v>1.1476972260786394E-3</v>
      </c>
      <c r="Z16">
        <f t="shared" si="10"/>
        <v>3.3764908961734265E-3</v>
      </c>
      <c r="AA16">
        <f t="shared" si="10"/>
        <v>0</v>
      </c>
      <c r="AC16">
        <f t="shared" si="3"/>
        <v>0.74620014139458035</v>
      </c>
      <c r="AD16">
        <f t="shared" si="4"/>
        <v>2.1952984871721624</v>
      </c>
      <c r="AE16">
        <f t="shared" si="11"/>
        <v>2.9419700766463923</v>
      </c>
      <c r="AG16" s="3">
        <f t="shared" si="12"/>
        <v>44417</v>
      </c>
      <c r="AH16">
        <f t="shared" si="13"/>
        <v>1.068290558323719</v>
      </c>
      <c r="AI16">
        <f t="shared" si="13"/>
        <v>1.0867284749549708</v>
      </c>
      <c r="AJ16">
        <f t="shared" si="13"/>
        <v>1.0172592713542121</v>
      </c>
      <c r="AL16" s="3">
        <f t="shared" si="14"/>
        <v>44417</v>
      </c>
      <c r="AM16">
        <f t="shared" si="15"/>
        <v>-4.5236926254037254E-5</v>
      </c>
      <c r="AN16">
        <f t="shared" si="15"/>
        <v>-3.3755800767018806E-5</v>
      </c>
      <c r="AO16">
        <f t="shared" si="15"/>
        <v>-9.930855576980666E-5</v>
      </c>
      <c r="AP16">
        <f t="shared" si="15"/>
        <v>0</v>
      </c>
    </row>
    <row r="17" spans="1:42" x14ac:dyDescent="0.25">
      <c r="A17" s="2">
        <v>44424</v>
      </c>
      <c r="B17" s="14">
        <v>748</v>
      </c>
      <c r="C17" s="14">
        <v>322</v>
      </c>
      <c r="D17" s="14">
        <v>809</v>
      </c>
      <c r="E17" s="14">
        <v>0</v>
      </c>
      <c r="F17" s="14">
        <v>4621115</v>
      </c>
      <c r="G17" s="14">
        <v>2516641</v>
      </c>
      <c r="H17" s="14">
        <v>2037137</v>
      </c>
      <c r="I17" s="14">
        <v>124</v>
      </c>
      <c r="K17" s="3">
        <f t="shared" si="6"/>
        <v>44424</v>
      </c>
      <c r="L17" s="4">
        <f t="shared" si="0"/>
        <v>1.6186569691513844E-4</v>
      </c>
      <c r="M17" s="4">
        <f t="shared" si="0"/>
        <v>1.2794832477099435E-4</v>
      </c>
      <c r="N17" s="4">
        <f t="shared" si="0"/>
        <v>3.9712596649120799E-4</v>
      </c>
      <c r="O17" s="4">
        <f t="shared" si="0"/>
        <v>0</v>
      </c>
      <c r="Q17" s="3">
        <f t="shared" si="7"/>
        <v>44424</v>
      </c>
      <c r="R17" s="5">
        <f t="shared" si="8"/>
        <v>1.618787985808648E-4</v>
      </c>
      <c r="S17" s="5">
        <f t="shared" si="1"/>
        <v>1.2795651085620947E-4</v>
      </c>
      <c r="T17" s="5">
        <f t="shared" si="1"/>
        <v>3.9720484189085343E-4</v>
      </c>
      <c r="U17" s="5">
        <f t="shared" si="1"/>
        <v>0</v>
      </c>
      <c r="W17" s="3">
        <f t="shared" si="9"/>
        <v>44424</v>
      </c>
      <c r="X17">
        <f t="shared" si="16"/>
        <v>1.6999342912181314E-3</v>
      </c>
      <c r="Y17">
        <f t="shared" si="10"/>
        <v>1.2756537369348489E-3</v>
      </c>
      <c r="Z17">
        <f t="shared" si="10"/>
        <v>3.7736957380642799E-3</v>
      </c>
      <c r="AA17">
        <f t="shared" si="10"/>
        <v>0</v>
      </c>
      <c r="AC17">
        <f t="shared" si="3"/>
        <v>0.75041355629148854</v>
      </c>
      <c r="AD17">
        <f t="shared" si="4"/>
        <v>2.2199068267280744</v>
      </c>
      <c r="AE17">
        <f t="shared" si="11"/>
        <v>2.9582445681002327</v>
      </c>
      <c r="AG17" s="3">
        <f t="shared" si="12"/>
        <v>44424</v>
      </c>
      <c r="AH17">
        <f t="shared" si="13"/>
        <v>1.074322654946289</v>
      </c>
      <c r="AI17">
        <f t="shared" si="13"/>
        <v>1.0989102276747198</v>
      </c>
      <c r="AJ17">
        <f t="shared" si="13"/>
        <v>1.0228865812474746</v>
      </c>
      <c r="AL17" s="3">
        <f t="shared" si="14"/>
        <v>44424</v>
      </c>
      <c r="AM17">
        <f t="shared" si="15"/>
        <v>-5.1513160339943376E-5</v>
      </c>
      <c r="AN17">
        <f t="shared" si="15"/>
        <v>-3.8656173846510576E-5</v>
      </c>
      <c r="AO17">
        <f t="shared" si="15"/>
        <v>-1.1435441630497818E-4</v>
      </c>
      <c r="AP17">
        <f t="shared" si="15"/>
        <v>0</v>
      </c>
    </row>
    <row r="18" spans="1:42" x14ac:dyDescent="0.25">
      <c r="A18" s="2">
        <v>44431</v>
      </c>
      <c r="B18" s="14">
        <v>701</v>
      </c>
      <c r="C18" s="14">
        <v>346</v>
      </c>
      <c r="D18" s="14">
        <v>809</v>
      </c>
      <c r="E18" s="14">
        <v>0</v>
      </c>
      <c r="F18" s="14">
        <v>4620367</v>
      </c>
      <c r="G18" s="14">
        <v>2516319</v>
      </c>
      <c r="H18" s="14">
        <v>2036328</v>
      </c>
      <c r="I18" s="14">
        <v>124</v>
      </c>
      <c r="K18" s="3">
        <f t="shared" si="6"/>
        <v>44431</v>
      </c>
      <c r="L18" s="4">
        <f t="shared" si="0"/>
        <v>1.5171954955093395E-4</v>
      </c>
      <c r="M18" s="4">
        <f t="shared" si="0"/>
        <v>1.3750243907867008E-4</v>
      </c>
      <c r="N18" s="4">
        <f t="shared" si="0"/>
        <v>3.9728373817970384E-4</v>
      </c>
      <c r="O18" s="4">
        <f t="shared" si="0"/>
        <v>0</v>
      </c>
      <c r="Q18" s="3">
        <f t="shared" si="7"/>
        <v>44431</v>
      </c>
      <c r="R18" s="5">
        <f t="shared" si="8"/>
        <v>1.5173106012608044E-4</v>
      </c>
      <c r="S18" s="5">
        <f t="shared" si="1"/>
        <v>1.375118934056666E-4</v>
      </c>
      <c r="T18" s="5">
        <f t="shared" si="1"/>
        <v>3.9736267627192698E-4</v>
      </c>
      <c r="U18" s="5">
        <f t="shared" si="1"/>
        <v>0</v>
      </c>
      <c r="W18" s="3">
        <f t="shared" si="9"/>
        <v>44431</v>
      </c>
      <c r="X18">
        <f t="shared" si="16"/>
        <v>1.8516653513442117E-3</v>
      </c>
      <c r="Y18">
        <f t="shared" si="10"/>
        <v>1.4131656303405155E-3</v>
      </c>
      <c r="Z18">
        <f t="shared" si="10"/>
        <v>4.1710584143362069E-3</v>
      </c>
      <c r="AA18">
        <f t="shared" si="10"/>
        <v>0</v>
      </c>
      <c r="AC18">
        <f t="shared" si="3"/>
        <v>0.7631863010854697</v>
      </c>
      <c r="AD18">
        <f t="shared" si="4"/>
        <v>2.2525984035442677</v>
      </c>
      <c r="AE18">
        <f t="shared" si="11"/>
        <v>2.9515708030141883</v>
      </c>
      <c r="AG18" s="3">
        <f t="shared" si="12"/>
        <v>44431</v>
      </c>
      <c r="AH18">
        <f t="shared" si="13"/>
        <v>1.0926086373662163</v>
      </c>
      <c r="AI18">
        <f t="shared" si="13"/>
        <v>1.1150933880171197</v>
      </c>
      <c r="AJ18">
        <f t="shared" si="13"/>
        <v>1.0205789611045948</v>
      </c>
      <c r="AL18" s="3">
        <f t="shared" si="14"/>
        <v>44431</v>
      </c>
      <c r="AM18">
        <f t="shared" si="15"/>
        <v>-5.7864542229506616E-5</v>
      </c>
      <c r="AN18">
        <f t="shared" si="15"/>
        <v>-4.4161425948141111E-5</v>
      </c>
      <c r="AO18">
        <f t="shared" si="15"/>
        <v>-1.3034557544800647E-4</v>
      </c>
      <c r="AP18">
        <f t="shared" si="15"/>
        <v>0</v>
      </c>
    </row>
    <row r="19" spans="1:42" x14ac:dyDescent="0.25">
      <c r="A19" s="2">
        <v>44438</v>
      </c>
      <c r="B19" s="14">
        <v>696</v>
      </c>
      <c r="C19" s="14">
        <v>357</v>
      </c>
      <c r="D19" s="14">
        <v>832</v>
      </c>
      <c r="E19" s="14">
        <v>0</v>
      </c>
      <c r="F19" s="14">
        <v>4619666</v>
      </c>
      <c r="G19" s="14">
        <v>2515973</v>
      </c>
      <c r="H19" s="14">
        <v>2035519</v>
      </c>
      <c r="I19" s="14">
        <v>124</v>
      </c>
      <c r="K19" s="3">
        <f t="shared" si="6"/>
        <v>44438</v>
      </c>
      <c r="L19" s="4">
        <f t="shared" si="0"/>
        <v>1.5066024253701459E-4</v>
      </c>
      <c r="M19" s="4">
        <f t="shared" si="0"/>
        <v>1.4189341459546663E-4</v>
      </c>
      <c r="N19" s="4">
        <f t="shared" si="0"/>
        <v>4.087409648350126E-4</v>
      </c>
      <c r="O19" s="4">
        <f t="shared" si="0"/>
        <v>0</v>
      </c>
      <c r="Q19" s="3">
        <f t="shared" si="7"/>
        <v>44438</v>
      </c>
      <c r="R19" s="5">
        <f t="shared" si="8"/>
        <v>1.5067159293135005E-4</v>
      </c>
      <c r="S19" s="5">
        <f t="shared" si="1"/>
        <v>1.4190348241840901E-4</v>
      </c>
      <c r="T19" s="5">
        <f t="shared" si="1"/>
        <v>4.0882452219282778E-4</v>
      </c>
      <c r="U19" s="5">
        <f t="shared" si="1"/>
        <v>0</v>
      </c>
      <c r="W19" s="3">
        <f t="shared" si="9"/>
        <v>44438</v>
      </c>
      <c r="X19">
        <f t="shared" si="16"/>
        <v>2.0023369442755618E-3</v>
      </c>
      <c r="Y19">
        <f t="shared" si="10"/>
        <v>1.5550691127589247E-3</v>
      </c>
      <c r="Z19">
        <f t="shared" si="10"/>
        <v>4.5798829365290344E-3</v>
      </c>
      <c r="AA19">
        <f t="shared" si="10"/>
        <v>0</v>
      </c>
      <c r="AC19">
        <f t="shared" si="3"/>
        <v>0.7766270892642112</v>
      </c>
      <c r="AD19">
        <f t="shared" si="4"/>
        <v>2.2872688583319425</v>
      </c>
      <c r="AE19">
        <f t="shared" si="11"/>
        <v>2.9451314407522626</v>
      </c>
      <c r="AG19" s="3">
        <f t="shared" si="12"/>
        <v>44438</v>
      </c>
      <c r="AH19">
        <f t="shared" si="13"/>
        <v>1.111851017943823</v>
      </c>
      <c r="AI19">
        <f t="shared" si="13"/>
        <v>1.1322561431857521</v>
      </c>
      <c r="AJ19">
        <f t="shared" si="13"/>
        <v>1.0183523915638129</v>
      </c>
      <c r="AL19" s="3">
        <f t="shared" si="14"/>
        <v>44438</v>
      </c>
      <c r="AM19">
        <f t="shared" si="15"/>
        <v>-6.459151433146974E-5</v>
      </c>
      <c r="AN19">
        <f t="shared" si="15"/>
        <v>-5.0163519766416926E-5</v>
      </c>
      <c r="AO19">
        <f t="shared" si="15"/>
        <v>-1.4773815924287208E-4</v>
      </c>
      <c r="AP19">
        <f t="shared" si="15"/>
        <v>0</v>
      </c>
    </row>
    <row r="20" spans="1:42" x14ac:dyDescent="0.25">
      <c r="A20" s="2">
        <v>44445</v>
      </c>
      <c r="B20" s="14">
        <v>711</v>
      </c>
      <c r="C20" s="14">
        <v>367</v>
      </c>
      <c r="D20" s="14">
        <v>879</v>
      </c>
      <c r="E20" s="14">
        <v>0</v>
      </c>
      <c r="F20" s="14">
        <v>4618970</v>
      </c>
      <c r="G20" s="14">
        <v>2515616</v>
      </c>
      <c r="H20" s="14">
        <v>2034687</v>
      </c>
      <c r="I20" s="14">
        <v>124</v>
      </c>
      <c r="K20" s="3">
        <f t="shared" si="6"/>
        <v>44445</v>
      </c>
      <c r="L20" s="4">
        <f t="shared" si="0"/>
        <v>1.5393042171739588E-4</v>
      </c>
      <c r="M20" s="4">
        <f t="shared" si="0"/>
        <v>1.4588872069505043E-4</v>
      </c>
      <c r="N20" s="4">
        <f t="shared" si="0"/>
        <v>4.320074783001022E-4</v>
      </c>
      <c r="O20" s="4">
        <f t="shared" si="0"/>
        <v>0</v>
      </c>
      <c r="Q20" s="3">
        <f t="shared" si="7"/>
        <v>44445</v>
      </c>
      <c r="R20" s="5">
        <f t="shared" si="8"/>
        <v>1.5394227022068495E-4</v>
      </c>
      <c r="S20" s="5">
        <f t="shared" si="1"/>
        <v>1.4589936348963236E-4</v>
      </c>
      <c r="T20" s="5">
        <f t="shared" si="1"/>
        <v>4.3210082041469423E-4</v>
      </c>
      <c r="U20" s="5">
        <f t="shared" si="1"/>
        <v>0</v>
      </c>
      <c r="W20" s="3">
        <f t="shared" si="9"/>
        <v>44445</v>
      </c>
      <c r="X20">
        <f t="shared" si="16"/>
        <v>2.1562792144962468E-3</v>
      </c>
      <c r="Y20">
        <f t="shared" si="10"/>
        <v>1.7009684762485571E-3</v>
      </c>
      <c r="Z20">
        <f t="shared" si="10"/>
        <v>5.0119837569437284E-3</v>
      </c>
      <c r="AA20">
        <f t="shared" si="10"/>
        <v>0</v>
      </c>
      <c r="AC20">
        <f t="shared" si="3"/>
        <v>0.78884425765145627</v>
      </c>
      <c r="AD20">
        <f t="shared" si="4"/>
        <v>2.3243667718211696</v>
      </c>
      <c r="AE20">
        <f t="shared" si="11"/>
        <v>2.9465471153219323</v>
      </c>
      <c r="AG20" s="3">
        <f t="shared" si="12"/>
        <v>44445</v>
      </c>
      <c r="AH20">
        <f t="shared" si="13"/>
        <v>1.1293416145190969</v>
      </c>
      <c r="AI20">
        <f t="shared" si="13"/>
        <v>1.1506205520284378</v>
      </c>
      <c r="AJ20">
        <f t="shared" si="13"/>
        <v>1.0188418962303112</v>
      </c>
      <c r="AL20" s="3">
        <f t="shared" si="14"/>
        <v>44445</v>
      </c>
      <c r="AM20">
        <f t="shared" si="15"/>
        <v>-7.1875973816541564E-5</v>
      </c>
      <c r="AN20">
        <f t="shared" si="15"/>
        <v>-5.6698949208285233E-5</v>
      </c>
      <c r="AO20">
        <f t="shared" si="15"/>
        <v>-1.6706612523145761E-4</v>
      </c>
      <c r="AP20">
        <f t="shared" si="15"/>
        <v>0</v>
      </c>
    </row>
    <row r="21" spans="1:42" x14ac:dyDescent="0.25">
      <c r="A21" s="2">
        <v>44452</v>
      </c>
      <c r="B21" s="14">
        <v>772</v>
      </c>
      <c r="C21" s="14">
        <v>372</v>
      </c>
      <c r="D21" s="14">
        <v>875</v>
      </c>
      <c r="E21" s="14">
        <v>0</v>
      </c>
      <c r="F21" s="14">
        <v>4618259</v>
      </c>
      <c r="G21" s="14">
        <v>2515249</v>
      </c>
      <c r="H21" s="14">
        <v>2033808</v>
      </c>
      <c r="I21" s="14">
        <v>124</v>
      </c>
      <c r="K21" s="3">
        <f t="shared" si="6"/>
        <v>44452</v>
      </c>
      <c r="L21" s="4">
        <f t="shared" si="0"/>
        <v>1.6716256060996147E-4</v>
      </c>
      <c r="M21" s="4">
        <f t="shared" si="0"/>
        <v>1.4789788207847414E-4</v>
      </c>
      <c r="N21" s="4">
        <f t="shared" si="0"/>
        <v>4.3022743543146648E-4</v>
      </c>
      <c r="O21" s="4">
        <f t="shared" si="0"/>
        <v>0</v>
      </c>
      <c r="Q21" s="3">
        <f t="shared" si="7"/>
        <v>44452</v>
      </c>
      <c r="R21" s="5">
        <f t="shared" si="8"/>
        <v>1.6717653382805714E-4</v>
      </c>
      <c r="S21" s="5">
        <f t="shared" si="1"/>
        <v>1.4790882004871712E-4</v>
      </c>
      <c r="T21" s="5">
        <f t="shared" si="1"/>
        <v>4.3032000980749378E-4</v>
      </c>
      <c r="U21" s="5">
        <f t="shared" si="1"/>
        <v>0</v>
      </c>
      <c r="W21" s="3">
        <f t="shared" si="9"/>
        <v>44452</v>
      </c>
      <c r="X21">
        <f t="shared" si="16"/>
        <v>2.3234557483243039E-3</v>
      </c>
      <c r="Y21">
        <f t="shared" si="10"/>
        <v>1.8488772962972741E-3</v>
      </c>
      <c r="Z21">
        <f t="shared" si="10"/>
        <v>5.4423037667512223E-3</v>
      </c>
      <c r="AA21">
        <f t="shared" si="10"/>
        <v>0</v>
      </c>
      <c r="AC21">
        <f t="shared" si="3"/>
        <v>0.7957445704015238</v>
      </c>
      <c r="AD21">
        <f t="shared" si="4"/>
        <v>2.3423315768661652</v>
      </c>
      <c r="AE21">
        <f t="shared" si="11"/>
        <v>2.9435721762879901</v>
      </c>
      <c r="AG21" s="3">
        <f t="shared" si="12"/>
        <v>44452</v>
      </c>
      <c r="AH21">
        <f t="shared" si="13"/>
        <v>1.1392203837010502</v>
      </c>
      <c r="AI21">
        <f t="shared" si="13"/>
        <v>1.1595135865308028</v>
      </c>
      <c r="AJ21">
        <f t="shared" si="13"/>
        <v>1.0178132371225881</v>
      </c>
      <c r="AL21" s="3">
        <f t="shared" si="14"/>
        <v>44452</v>
      </c>
      <c r="AM21">
        <f t="shared" si="15"/>
        <v>-8.0119163735320817E-5</v>
      </c>
      <c r="AN21">
        <f t="shared" si="15"/>
        <v>-6.3754389527492211E-5</v>
      </c>
      <c r="AO21">
        <f t="shared" si="15"/>
        <v>-1.8766564712935249E-4</v>
      </c>
      <c r="AP21">
        <f t="shared" si="15"/>
        <v>0</v>
      </c>
    </row>
    <row r="22" spans="1:42" x14ac:dyDescent="0.25">
      <c r="A22" s="2">
        <v>44459</v>
      </c>
      <c r="B22" s="14">
        <v>767</v>
      </c>
      <c r="C22" s="14">
        <v>333</v>
      </c>
      <c r="D22" s="14">
        <v>877</v>
      </c>
      <c r="E22" s="14">
        <v>0</v>
      </c>
      <c r="F22" s="14">
        <v>4617487</v>
      </c>
      <c r="G22" s="14">
        <v>2514877</v>
      </c>
      <c r="H22" s="14">
        <v>2032933</v>
      </c>
      <c r="I22" s="14">
        <v>124</v>
      </c>
      <c r="K22" s="3">
        <f t="shared" si="6"/>
        <v>44459</v>
      </c>
      <c r="L22" s="4">
        <f t="shared" si="0"/>
        <v>1.6610766852186048E-4</v>
      </c>
      <c r="M22" s="4">
        <f t="shared" si="0"/>
        <v>1.3241204241797909E-4</v>
      </c>
      <c r="N22" s="4">
        <f t="shared" si="0"/>
        <v>4.3139641099829655E-4</v>
      </c>
      <c r="O22" s="4">
        <f t="shared" si="0"/>
        <v>0</v>
      </c>
      <c r="Q22" s="3">
        <f t="shared" si="7"/>
        <v>44459</v>
      </c>
      <c r="R22" s="5">
        <f t="shared" si="8"/>
        <v>1.6612146592857082E-4</v>
      </c>
      <c r="S22" s="5">
        <f t="shared" si="1"/>
        <v>1.3242080966640758E-4</v>
      </c>
      <c r="T22" s="5">
        <f t="shared" si="1"/>
        <v>4.3148948920006106E-4</v>
      </c>
      <c r="U22" s="5">
        <f t="shared" si="1"/>
        <v>0</v>
      </c>
      <c r="W22" s="3">
        <f t="shared" si="9"/>
        <v>44459</v>
      </c>
      <c r="X22">
        <f t="shared" si="16"/>
        <v>2.4895772142528748E-3</v>
      </c>
      <c r="Y22">
        <f t="shared" si="10"/>
        <v>1.9812981059636817E-3</v>
      </c>
      <c r="Z22">
        <f t="shared" si="10"/>
        <v>5.8737932559512832E-3</v>
      </c>
      <c r="AA22">
        <f t="shared" si="10"/>
        <v>0</v>
      </c>
      <c r="AC22">
        <f t="shared" si="3"/>
        <v>0.79583717854610581</v>
      </c>
      <c r="AD22">
        <f t="shared" si="4"/>
        <v>2.3593537177010258</v>
      </c>
      <c r="AE22">
        <f t="shared" si="11"/>
        <v>2.9646186196167257</v>
      </c>
      <c r="AG22" s="3">
        <f t="shared" si="12"/>
        <v>44459</v>
      </c>
      <c r="AH22">
        <f t="shared" si="13"/>
        <v>1.1393529652981214</v>
      </c>
      <c r="AI22">
        <f t="shared" si="13"/>
        <v>1.1679399783212718</v>
      </c>
      <c r="AJ22">
        <f t="shared" si="13"/>
        <v>1.0250905679748423</v>
      </c>
      <c r="AL22" s="3">
        <f t="shared" si="14"/>
        <v>44459</v>
      </c>
      <c r="AM22">
        <f t="shared" si="15"/>
        <v>-8.8913471937602666E-5</v>
      </c>
      <c r="AN22">
        <f t="shared" si="15"/>
        <v>-7.0760646641560061E-5</v>
      </c>
      <c r="AO22">
        <f t="shared" si="15"/>
        <v>-2.0977833056968868E-4</v>
      </c>
      <c r="AP22">
        <f t="shared" si="15"/>
        <v>0</v>
      </c>
    </row>
    <row r="23" spans="1:42" x14ac:dyDescent="0.25">
      <c r="A23" s="2">
        <v>44466</v>
      </c>
      <c r="B23" s="14">
        <v>730</v>
      </c>
      <c r="C23" s="14">
        <v>360</v>
      </c>
      <c r="D23" s="14">
        <v>895</v>
      </c>
      <c r="E23" s="14">
        <v>0</v>
      </c>
      <c r="F23" s="14">
        <v>4616720</v>
      </c>
      <c r="G23" s="14">
        <v>2514544</v>
      </c>
      <c r="H23" s="14">
        <v>2032056</v>
      </c>
      <c r="I23" s="14">
        <v>124</v>
      </c>
      <c r="K23" s="3">
        <f t="shared" si="6"/>
        <v>44466</v>
      </c>
      <c r="L23" s="4">
        <f t="shared" si="0"/>
        <v>1.5812091701467709E-4</v>
      </c>
      <c r="M23" s="4">
        <f t="shared" si="0"/>
        <v>1.4316711101495938E-4</v>
      </c>
      <c r="N23" s="4">
        <f t="shared" si="0"/>
        <v>4.4044061777825022E-4</v>
      </c>
      <c r="O23" s="4">
        <f t="shared" si="0"/>
        <v>0</v>
      </c>
      <c r="Q23" s="3">
        <f t="shared" si="7"/>
        <v>44466</v>
      </c>
      <c r="R23" s="5">
        <f t="shared" si="8"/>
        <v>1.5813341944487239E-4</v>
      </c>
      <c r="S23" s="5">
        <f t="shared" si="1"/>
        <v>1.4317736040401921E-4</v>
      </c>
      <c r="T23" s="5">
        <f t="shared" si="1"/>
        <v>4.4053764023662068E-4</v>
      </c>
      <c r="U23" s="5">
        <f t="shared" si="1"/>
        <v>0</v>
      </c>
      <c r="W23" s="3">
        <f t="shared" si="9"/>
        <v>44466</v>
      </c>
      <c r="X23">
        <f t="shared" si="16"/>
        <v>2.6477106336977472E-3</v>
      </c>
      <c r="Y23">
        <f t="shared" si="10"/>
        <v>2.1244754663677008E-3</v>
      </c>
      <c r="Z23">
        <f t="shared" si="10"/>
        <v>6.3143308961879042E-3</v>
      </c>
      <c r="AA23">
        <f t="shared" si="10"/>
        <v>0</v>
      </c>
      <c r="AC23">
        <f t="shared" si="3"/>
        <v>0.80238204255753387</v>
      </c>
      <c r="AD23">
        <f t="shared" si="4"/>
        <v>2.3848266558379221</v>
      </c>
      <c r="AE23">
        <f t="shared" si="11"/>
        <v>2.9721834853587477</v>
      </c>
      <c r="AG23" s="3">
        <f t="shared" si="12"/>
        <v>44466</v>
      </c>
      <c r="AH23">
        <f t="shared" si="13"/>
        <v>1.1487228595678467</v>
      </c>
      <c r="AI23">
        <f t="shared" si="13"/>
        <v>1.1805497292849279</v>
      </c>
      <c r="AJ23">
        <f t="shared" si="13"/>
        <v>1.0277063083162239</v>
      </c>
      <c r="AL23" s="3">
        <f t="shared" si="14"/>
        <v>44466</v>
      </c>
      <c r="AM23">
        <f t="shared" si="15"/>
        <v>-9.8063356803620273E-5</v>
      </c>
      <c r="AN23">
        <f t="shared" si="15"/>
        <v>-7.8684276532137068E-5</v>
      </c>
      <c r="AO23">
        <f t="shared" si="15"/>
        <v>-2.3386410726621866E-4</v>
      </c>
      <c r="AP23">
        <f t="shared" si="15"/>
        <v>0</v>
      </c>
    </row>
    <row r="24" spans="1:42" x14ac:dyDescent="0.25">
      <c r="A24" s="2">
        <v>44473</v>
      </c>
      <c r="B24" s="14">
        <v>729</v>
      </c>
      <c r="C24" s="14">
        <v>386</v>
      </c>
      <c r="D24" s="14">
        <v>908</v>
      </c>
      <c r="E24" s="14">
        <v>0</v>
      </c>
      <c r="F24" s="14">
        <v>4615990</v>
      </c>
      <c r="G24" s="14">
        <v>2514184</v>
      </c>
      <c r="H24" s="14">
        <v>2031161</v>
      </c>
      <c r="I24" s="14">
        <v>124</v>
      </c>
      <c r="K24" s="3">
        <f t="shared" si="6"/>
        <v>44473</v>
      </c>
      <c r="L24" s="4">
        <f t="shared" si="0"/>
        <v>1.5792928494212508E-4</v>
      </c>
      <c r="M24" s="4">
        <f t="shared" si="0"/>
        <v>1.5352893821613691E-4</v>
      </c>
      <c r="N24" s="4">
        <f t="shared" si="0"/>
        <v>4.4703497162460289E-4</v>
      </c>
      <c r="O24" s="4">
        <f t="shared" si="0"/>
        <v>0</v>
      </c>
      <c r="Q24" s="3">
        <f t="shared" si="7"/>
        <v>44473</v>
      </c>
      <c r="R24" s="5">
        <f t="shared" si="8"/>
        <v>1.5794175708475387E-4</v>
      </c>
      <c r="S24" s="5">
        <f t="shared" si="1"/>
        <v>1.5354072499004288E-4</v>
      </c>
      <c r="T24" s="5">
        <f t="shared" si="1"/>
        <v>4.4713492154601589E-4</v>
      </c>
      <c r="U24" s="5">
        <f t="shared" si="1"/>
        <v>0</v>
      </c>
      <c r="W24" s="3">
        <f t="shared" si="9"/>
        <v>44473</v>
      </c>
      <c r="X24">
        <f t="shared" si="16"/>
        <v>2.805652390782501E-3</v>
      </c>
      <c r="Y24">
        <f t="shared" si="10"/>
        <v>2.2780161913577438E-3</v>
      </c>
      <c r="Z24">
        <f t="shared" si="10"/>
        <v>6.76146581773392E-3</v>
      </c>
      <c r="AA24">
        <f t="shared" si="10"/>
        <v>0</v>
      </c>
      <c r="AC24">
        <f t="shared" si="3"/>
        <v>0.81193814274419129</v>
      </c>
      <c r="AD24">
        <f t="shared" si="4"/>
        <v>2.4099442396882731</v>
      </c>
      <c r="AE24">
        <f t="shared" si="11"/>
        <v>2.9681377346593614</v>
      </c>
      <c r="AG24" s="3">
        <f t="shared" si="12"/>
        <v>44473</v>
      </c>
      <c r="AH24">
        <f t="shared" si="13"/>
        <v>1.1624037623678951</v>
      </c>
      <c r="AI24">
        <f t="shared" si="13"/>
        <v>1.192983570856698</v>
      </c>
      <c r="AJ24">
        <f t="shared" si="13"/>
        <v>1.0263073894620831</v>
      </c>
      <c r="AL24" s="3">
        <f t="shared" si="14"/>
        <v>44473</v>
      </c>
      <c r="AM24">
        <f t="shared" si="15"/>
        <v>-1.0790970733778851E-4</v>
      </c>
      <c r="AN24">
        <f t="shared" si="15"/>
        <v>-8.7616007359913226E-5</v>
      </c>
      <c r="AO24">
        <f t="shared" si="15"/>
        <v>-2.6005637760515075E-4</v>
      </c>
      <c r="AP24">
        <f t="shared" si="15"/>
        <v>0</v>
      </c>
    </row>
    <row r="25" spans="1:42" x14ac:dyDescent="0.25">
      <c r="A25" s="2">
        <v>44480</v>
      </c>
      <c r="B25" s="14">
        <v>790</v>
      </c>
      <c r="C25" s="14">
        <v>354</v>
      </c>
      <c r="D25" s="14">
        <v>960</v>
      </c>
      <c r="E25" s="14">
        <v>0</v>
      </c>
      <c r="F25" s="14">
        <v>4615261</v>
      </c>
      <c r="G25" s="14">
        <v>2513798</v>
      </c>
      <c r="H25" s="14">
        <v>2030253</v>
      </c>
      <c r="I25" s="14">
        <v>124</v>
      </c>
      <c r="K25" s="3">
        <f t="shared" si="6"/>
        <v>44480</v>
      </c>
      <c r="L25" s="4">
        <f t="shared" si="0"/>
        <v>1.7117125120334474E-4</v>
      </c>
      <c r="M25" s="4">
        <f t="shared" si="0"/>
        <v>1.4082277096250375E-4</v>
      </c>
      <c r="N25" s="4">
        <f t="shared" si="0"/>
        <v>4.7284747270414084E-4</v>
      </c>
      <c r="O25" s="4">
        <f t="shared" si="0"/>
        <v>0</v>
      </c>
      <c r="Q25" s="3">
        <f t="shared" si="7"/>
        <v>44480</v>
      </c>
      <c r="R25" s="5">
        <f t="shared" si="8"/>
        <v>1.7118590267394489E-4</v>
      </c>
      <c r="S25" s="5">
        <f t="shared" si="1"/>
        <v>1.4083268741989799E-4</v>
      </c>
      <c r="T25" s="5">
        <f t="shared" si="1"/>
        <v>4.7295930032336758E-4</v>
      </c>
      <c r="U25" s="5">
        <f t="shared" si="1"/>
        <v>0</v>
      </c>
      <c r="W25" s="3">
        <f t="shared" si="9"/>
        <v>44480</v>
      </c>
      <c r="X25">
        <f t="shared" si="16"/>
        <v>2.9768382934564461E-3</v>
      </c>
      <c r="Y25">
        <f t="shared" si="10"/>
        <v>2.4188488787776417E-3</v>
      </c>
      <c r="Z25">
        <f t="shared" si="10"/>
        <v>7.234425118057288E-3</v>
      </c>
      <c r="AA25">
        <f t="shared" si="10"/>
        <v>0</v>
      </c>
      <c r="AC25">
        <f t="shared" si="3"/>
        <v>0.81255635688866545</v>
      </c>
      <c r="AD25">
        <f t="shared" si="4"/>
        <v>2.430237858052176</v>
      </c>
      <c r="AE25">
        <f t="shared" si="11"/>
        <v>2.990854526518905</v>
      </c>
      <c r="AG25" s="3">
        <f t="shared" si="12"/>
        <v>44480</v>
      </c>
      <c r="AH25">
        <f t="shared" si="13"/>
        <v>1.1632888229527532</v>
      </c>
      <c r="AI25">
        <f t="shared" si="13"/>
        <v>1.2030294270647668</v>
      </c>
      <c r="AJ25">
        <f t="shared" si="13"/>
        <v>1.0341622848323606</v>
      </c>
      <c r="AL25" s="3">
        <f t="shared" si="14"/>
        <v>44480</v>
      </c>
      <c r="AM25">
        <f t="shared" ref="AM25:AP40" si="17">X25/(ROW()-ROW(AL$51)+1)</f>
        <v>-1.1907353173825784E-4</v>
      </c>
      <c r="AN25">
        <f t="shared" si="17"/>
        <v>-9.6753955151105669E-5</v>
      </c>
      <c r="AO25">
        <f t="shared" si="17"/>
        <v>-2.8937700472229152E-4</v>
      </c>
      <c r="AP25">
        <f t="shared" si="17"/>
        <v>0</v>
      </c>
    </row>
    <row r="26" spans="1:42" x14ac:dyDescent="0.25">
      <c r="A26" s="2">
        <v>44487</v>
      </c>
      <c r="B26" s="14">
        <v>833</v>
      </c>
      <c r="C26" s="14">
        <v>383</v>
      </c>
      <c r="D26" s="14">
        <v>994</v>
      </c>
      <c r="E26" s="14">
        <v>0</v>
      </c>
      <c r="F26" s="14">
        <v>4614471</v>
      </c>
      <c r="G26" s="14">
        <v>2513444</v>
      </c>
      <c r="H26" s="14">
        <v>2029293</v>
      </c>
      <c r="I26" s="14">
        <v>124</v>
      </c>
      <c r="K26" s="3">
        <f t="shared" si="6"/>
        <v>44487</v>
      </c>
      <c r="L26" s="4">
        <f t="shared" si="0"/>
        <v>1.8051906708266234E-4</v>
      </c>
      <c r="M26" s="4">
        <f t="shared" si="0"/>
        <v>1.5238055830963412E-4</v>
      </c>
      <c r="N26" s="4">
        <f t="shared" si="0"/>
        <v>4.8982576690502553E-4</v>
      </c>
      <c r="O26" s="4">
        <f t="shared" si="0"/>
        <v>0</v>
      </c>
      <c r="Q26" s="3">
        <f t="shared" si="7"/>
        <v>44487</v>
      </c>
      <c r="R26" s="5">
        <f t="shared" si="8"/>
        <v>1.8053536261052936E-4</v>
      </c>
      <c r="S26" s="5">
        <f t="shared" si="1"/>
        <v>1.5239216940651109E-4</v>
      </c>
      <c r="T26" s="5">
        <f t="shared" si="1"/>
        <v>4.8994577073491283E-4</v>
      </c>
      <c r="U26" s="5">
        <f t="shared" si="1"/>
        <v>0</v>
      </c>
      <c r="W26" s="3">
        <f t="shared" si="9"/>
        <v>44487</v>
      </c>
      <c r="X26">
        <f t="shared" si="16"/>
        <v>3.1573736560669753E-3</v>
      </c>
      <c r="Y26">
        <f t="shared" si="10"/>
        <v>2.571241048184153E-3</v>
      </c>
      <c r="Z26">
        <f t="shared" si="10"/>
        <v>7.7243708887922008E-3</v>
      </c>
      <c r="AA26">
        <f t="shared" si="10"/>
        <v>0</v>
      </c>
      <c r="AC26">
        <f t="shared" si="3"/>
        <v>0.8143607086996012</v>
      </c>
      <c r="AD26">
        <f t="shared" si="4"/>
        <v>2.4464544682412304</v>
      </c>
      <c r="AE26">
        <f t="shared" si="11"/>
        <v>3.0041410914185822</v>
      </c>
      <c r="AG26" s="3">
        <f t="shared" si="12"/>
        <v>44487</v>
      </c>
      <c r="AH26">
        <f t="shared" si="13"/>
        <v>1.1658720066009292</v>
      </c>
      <c r="AI26">
        <f t="shared" si="13"/>
        <v>1.2110570607385782</v>
      </c>
      <c r="AJ26">
        <f t="shared" si="13"/>
        <v>1.0387564448600022</v>
      </c>
      <c r="AL26" s="3">
        <f t="shared" si="14"/>
        <v>44487</v>
      </c>
      <c r="AM26">
        <f t="shared" si="17"/>
        <v>-1.3155723566945731E-4</v>
      </c>
      <c r="AN26">
        <f t="shared" si="17"/>
        <v>-1.0713504367433971E-4</v>
      </c>
      <c r="AO26">
        <f t="shared" si="17"/>
        <v>-3.2184878703300838E-4</v>
      </c>
      <c r="AP26">
        <f t="shared" si="17"/>
        <v>0</v>
      </c>
    </row>
    <row r="27" spans="1:42" x14ac:dyDescent="0.25">
      <c r="A27" s="2">
        <v>44494</v>
      </c>
      <c r="B27" s="14">
        <v>926</v>
      </c>
      <c r="C27" s="14">
        <v>405</v>
      </c>
      <c r="D27" s="14">
        <v>1133</v>
      </c>
      <c r="E27" s="14">
        <v>1</v>
      </c>
      <c r="F27" s="14">
        <v>4613638</v>
      </c>
      <c r="G27" s="14">
        <v>2513061</v>
      </c>
      <c r="H27" s="14">
        <v>2028299</v>
      </c>
      <c r="I27" s="14">
        <v>124</v>
      </c>
      <c r="K27" s="3">
        <f t="shared" si="6"/>
        <v>44494</v>
      </c>
      <c r="L27" s="4">
        <f t="shared" si="0"/>
        <v>2.0070928841838047E-4</v>
      </c>
      <c r="M27" s="4">
        <f t="shared" si="0"/>
        <v>1.6115804590497405E-4</v>
      </c>
      <c r="N27" s="4">
        <f t="shared" si="0"/>
        <v>5.5859614386241868E-4</v>
      </c>
      <c r="O27" s="4">
        <f t="shared" si="0"/>
        <v>8.0645161290322578E-3</v>
      </c>
      <c r="Q27" s="3">
        <f t="shared" si="7"/>
        <v>44494</v>
      </c>
      <c r="R27" s="5">
        <f t="shared" si="8"/>
        <v>2.0072943322319481E-4</v>
      </c>
      <c r="S27" s="5">
        <f t="shared" si="1"/>
        <v>1.6117103325823961E-4</v>
      </c>
      <c r="T27" s="5">
        <f t="shared" si="1"/>
        <v>5.5875221681228485E-4</v>
      </c>
      <c r="U27" s="5">
        <f t="shared" si="1"/>
        <v>8.0972102326193618E-3</v>
      </c>
      <c r="W27" s="3">
        <f t="shared" si="9"/>
        <v>44494</v>
      </c>
      <c r="X27">
        <f t="shared" si="16"/>
        <v>3.3581030892901702E-3</v>
      </c>
      <c r="Y27">
        <f t="shared" si="10"/>
        <v>2.7324120814423928E-3</v>
      </c>
      <c r="Z27">
        <f t="shared" si="10"/>
        <v>8.2831231056044851E-3</v>
      </c>
      <c r="AA27">
        <f t="shared" si="10"/>
        <v>8.0972102326193618E-3</v>
      </c>
      <c r="AC27">
        <f t="shared" si="3"/>
        <v>0.81367724837177802</v>
      </c>
      <c r="AD27">
        <f t="shared" si="4"/>
        <v>2.466607750078142</v>
      </c>
      <c r="AE27">
        <f t="shared" si="11"/>
        <v>3.0314326165736936</v>
      </c>
      <c r="AG27" s="3">
        <f t="shared" si="12"/>
        <v>44494</v>
      </c>
      <c r="AH27">
        <f t="shared" si="13"/>
        <v>1.1648935369187365</v>
      </c>
      <c r="AI27">
        <f t="shared" si="13"/>
        <v>1.2210334468035895</v>
      </c>
      <c r="AJ27">
        <f t="shared" si="13"/>
        <v>1.0481931679639573</v>
      </c>
      <c r="AL27" s="3">
        <f t="shared" si="14"/>
        <v>44494</v>
      </c>
      <c r="AM27">
        <f t="shared" si="17"/>
        <v>-1.4600448214305089E-4</v>
      </c>
      <c r="AN27">
        <f t="shared" si="17"/>
        <v>-1.1880052528010403E-4</v>
      </c>
      <c r="AO27">
        <f t="shared" si="17"/>
        <v>-3.6013578720019498E-4</v>
      </c>
      <c r="AP27">
        <f t="shared" si="17"/>
        <v>-3.5205261880953746E-4</v>
      </c>
    </row>
    <row r="28" spans="1:42" x14ac:dyDescent="0.25">
      <c r="A28" s="2">
        <v>44501</v>
      </c>
      <c r="B28" s="14">
        <v>1015</v>
      </c>
      <c r="C28" s="14">
        <v>407</v>
      </c>
      <c r="D28" s="14">
        <v>1169</v>
      </c>
      <c r="E28" s="14">
        <v>1</v>
      </c>
      <c r="F28" s="14">
        <v>4612712</v>
      </c>
      <c r="G28" s="14">
        <v>2512656</v>
      </c>
      <c r="H28" s="14">
        <v>2027166</v>
      </c>
      <c r="I28" s="14">
        <v>123</v>
      </c>
      <c r="K28" s="3">
        <f t="shared" si="6"/>
        <v>44501</v>
      </c>
      <c r="L28" s="4">
        <f t="shared" si="0"/>
        <v>2.2004408686256588E-4</v>
      </c>
      <c r="M28" s="4">
        <f t="shared" si="0"/>
        <v>1.6197999248603867E-4</v>
      </c>
      <c r="N28" s="4">
        <f t="shared" si="0"/>
        <v>5.7666713036820863E-4</v>
      </c>
      <c r="O28" s="4">
        <f t="shared" si="0"/>
        <v>8.130081300813009E-3</v>
      </c>
      <c r="Q28" s="3">
        <f t="shared" si="7"/>
        <v>44501</v>
      </c>
      <c r="R28" s="5">
        <f t="shared" si="8"/>
        <v>2.2006830011473839E-4</v>
      </c>
      <c r="S28" s="5">
        <f t="shared" si="1"/>
        <v>1.6199311266182259E-4</v>
      </c>
      <c r="T28" s="5">
        <f t="shared" si="1"/>
        <v>5.7683346680806053E-4</v>
      </c>
      <c r="U28" s="5">
        <f t="shared" si="1"/>
        <v>8.1633106391609811E-3</v>
      </c>
      <c r="W28" s="3">
        <f t="shared" si="9"/>
        <v>44501</v>
      </c>
      <c r="X28">
        <f t="shared" si="16"/>
        <v>3.5781713894049087E-3</v>
      </c>
      <c r="Y28">
        <f t="shared" si="10"/>
        <v>2.8944051941042154E-3</v>
      </c>
      <c r="Z28">
        <f t="shared" si="10"/>
        <v>8.8599565724125449E-3</v>
      </c>
      <c r="AA28">
        <f t="shared" si="10"/>
        <v>1.6260520871780343E-2</v>
      </c>
      <c r="AC28">
        <f t="shared" si="3"/>
        <v>0.80890624822350632</v>
      </c>
      <c r="AD28">
        <f t="shared" si="4"/>
        <v>2.476112966150025</v>
      </c>
      <c r="AE28">
        <f t="shared" si="11"/>
        <v>3.0610629743409503</v>
      </c>
      <c r="AG28" s="3">
        <f t="shared" si="12"/>
        <v>44501</v>
      </c>
      <c r="AH28">
        <f t="shared" si="13"/>
        <v>1.1580631785076081</v>
      </c>
      <c r="AI28">
        <f t="shared" si="13"/>
        <v>1.2257387700324232</v>
      </c>
      <c r="AJ28">
        <f t="shared" si="13"/>
        <v>1.0584386005710229</v>
      </c>
      <c r="AL28" s="3">
        <f t="shared" si="14"/>
        <v>44501</v>
      </c>
      <c r="AM28">
        <f t="shared" si="17"/>
        <v>-1.626441540638595E-4</v>
      </c>
      <c r="AN28">
        <f t="shared" si="17"/>
        <v>-1.3156387245928251E-4</v>
      </c>
      <c r="AO28">
        <f t="shared" si="17"/>
        <v>-4.0272529874602476E-4</v>
      </c>
      <c r="AP28">
        <f t="shared" si="17"/>
        <v>-7.3911458508092471E-4</v>
      </c>
    </row>
    <row r="29" spans="1:42" x14ac:dyDescent="0.25">
      <c r="A29" s="2">
        <v>44508</v>
      </c>
      <c r="B29" s="14">
        <v>1152</v>
      </c>
      <c r="C29" s="14">
        <v>435</v>
      </c>
      <c r="D29" s="14">
        <v>1180</v>
      </c>
      <c r="E29" s="14">
        <v>0</v>
      </c>
      <c r="F29" s="14">
        <v>4611697</v>
      </c>
      <c r="G29" s="14">
        <v>2512249</v>
      </c>
      <c r="H29" s="14">
        <v>2025997</v>
      </c>
      <c r="I29" s="14">
        <v>122</v>
      </c>
      <c r="K29" s="3">
        <f t="shared" si="6"/>
        <v>44508</v>
      </c>
      <c r="L29" s="4">
        <f t="shared" si="0"/>
        <v>2.4979958570565237E-4</v>
      </c>
      <c r="M29" s="4">
        <f t="shared" si="0"/>
        <v>1.7315162629182059E-4</v>
      </c>
      <c r="N29" s="4">
        <f t="shared" si="0"/>
        <v>5.8242929283705753E-4</v>
      </c>
      <c r="O29" s="4">
        <f t="shared" si="0"/>
        <v>0</v>
      </c>
      <c r="Q29" s="3">
        <f t="shared" si="7"/>
        <v>44508</v>
      </c>
      <c r="R29" s="5">
        <f t="shared" si="8"/>
        <v>2.4983079081900163E-4</v>
      </c>
      <c r="S29" s="5">
        <f t="shared" si="1"/>
        <v>1.7316661876535042E-4</v>
      </c>
      <c r="T29" s="5">
        <f t="shared" si="1"/>
        <v>5.8259897066436186E-4</v>
      </c>
      <c r="U29" s="5">
        <f t="shared" si="1"/>
        <v>0</v>
      </c>
      <c r="W29" s="3">
        <f t="shared" si="9"/>
        <v>44508</v>
      </c>
      <c r="X29">
        <f t="shared" si="16"/>
        <v>3.8280021802239105E-3</v>
      </c>
      <c r="Y29">
        <f t="shared" si="10"/>
        <v>3.0675718128695658E-3</v>
      </c>
      <c r="Z29">
        <f t="shared" si="10"/>
        <v>9.4425555430769064E-3</v>
      </c>
      <c r="AA29">
        <f t="shared" si="10"/>
        <v>1.6260520871780343E-2</v>
      </c>
      <c r="AC29">
        <f t="shared" si="3"/>
        <v>0.80135059188762925</v>
      </c>
      <c r="AD29">
        <f t="shared" si="4"/>
        <v>2.4667058947507146</v>
      </c>
      <c r="AE29">
        <f t="shared" si="11"/>
        <v>3.07818565272441</v>
      </c>
      <c r="AG29" s="3">
        <f t="shared" si="12"/>
        <v>44508</v>
      </c>
      <c r="AH29">
        <f t="shared" si="13"/>
        <v>1.1472461927181508</v>
      </c>
      <c r="AI29">
        <f t="shared" si="13"/>
        <v>1.2210820309077433</v>
      </c>
      <c r="AJ29">
        <f t="shared" si="13"/>
        <v>1.0643591921753557</v>
      </c>
      <c r="AL29" s="3">
        <f t="shared" si="14"/>
        <v>44508</v>
      </c>
      <c r="AM29">
        <f t="shared" si="17"/>
        <v>-1.8228581810590051E-4</v>
      </c>
      <c r="AN29">
        <f t="shared" si="17"/>
        <v>-1.4607484823188409E-4</v>
      </c>
      <c r="AO29">
        <f t="shared" si="17"/>
        <v>-4.4964550205128128E-4</v>
      </c>
      <c r="AP29">
        <f t="shared" si="17"/>
        <v>-7.7431051770382583E-4</v>
      </c>
    </row>
    <row r="30" spans="1:42" x14ac:dyDescent="0.25">
      <c r="A30" s="2">
        <v>44515</v>
      </c>
      <c r="B30" s="14">
        <v>1312</v>
      </c>
      <c r="C30" s="14">
        <v>433</v>
      </c>
      <c r="D30" s="14">
        <v>1194</v>
      </c>
      <c r="E30" s="14">
        <v>0</v>
      </c>
      <c r="F30" s="14">
        <v>4610545</v>
      </c>
      <c r="G30" s="14">
        <v>2511814</v>
      </c>
      <c r="H30" s="14">
        <v>2024817</v>
      </c>
      <c r="I30" s="14">
        <v>122</v>
      </c>
      <c r="K30" s="3">
        <f t="shared" si="6"/>
        <v>44515</v>
      </c>
      <c r="L30" s="4">
        <f t="shared" si="0"/>
        <v>2.8456505684252079E-4</v>
      </c>
      <c r="M30" s="4">
        <f t="shared" si="0"/>
        <v>1.7238537566873979E-4</v>
      </c>
      <c r="N30" s="4">
        <f t="shared" si="0"/>
        <v>5.8968291949346532E-4</v>
      </c>
      <c r="O30" s="4">
        <f t="shared" si="0"/>
        <v>0</v>
      </c>
      <c r="Q30" s="3">
        <f t="shared" si="7"/>
        <v>44515</v>
      </c>
      <c r="R30" s="5">
        <f t="shared" si="8"/>
        <v>2.8460555316101775E-4</v>
      </c>
      <c r="S30" s="5">
        <f t="shared" si="1"/>
        <v>1.7240023573543987E-4</v>
      </c>
      <c r="T30" s="5">
        <f t="shared" si="1"/>
        <v>5.8985685084582569E-4</v>
      </c>
      <c r="U30" s="5">
        <f t="shared" si="1"/>
        <v>0</v>
      </c>
      <c r="W30" s="3">
        <f t="shared" si="9"/>
        <v>44515</v>
      </c>
      <c r="X30">
        <f t="shared" si="16"/>
        <v>4.1126077333849282E-3</v>
      </c>
      <c r="Y30">
        <f t="shared" si="10"/>
        <v>3.2399720486050057E-3</v>
      </c>
      <c r="Z30">
        <f t="shared" si="10"/>
        <v>1.0032412393922732E-2</v>
      </c>
      <c r="AA30">
        <f t="shared" si="10"/>
        <v>1.6260520871780343E-2</v>
      </c>
      <c r="AC30">
        <f t="shared" si="3"/>
        <v>0.78781451056075069</v>
      </c>
      <c r="AD30">
        <f t="shared" si="4"/>
        <v>2.4394284707687017</v>
      </c>
      <c r="AE30">
        <f t="shared" si="11"/>
        <v>3.0964502913666379</v>
      </c>
      <c r="AG30" s="3">
        <f t="shared" si="12"/>
        <v>44515</v>
      </c>
      <c r="AH30">
        <f t="shared" si="13"/>
        <v>1.1278673865828677</v>
      </c>
      <c r="AI30">
        <f t="shared" si="13"/>
        <v>1.2075790136470439</v>
      </c>
      <c r="AJ30">
        <f t="shared" si="13"/>
        <v>1.0706746449205176</v>
      </c>
      <c r="AL30" s="3">
        <f t="shared" si="14"/>
        <v>44515</v>
      </c>
      <c r="AM30">
        <f t="shared" si="17"/>
        <v>-2.0563038666924642E-4</v>
      </c>
      <c r="AN30">
        <f t="shared" si="17"/>
        <v>-1.6199860243025027E-4</v>
      </c>
      <c r="AO30">
        <f t="shared" si="17"/>
        <v>-5.0162061969613657E-4</v>
      </c>
      <c r="AP30">
        <f t="shared" si="17"/>
        <v>-8.1302604358901717E-4</v>
      </c>
    </row>
    <row r="31" spans="1:42" x14ac:dyDescent="0.25">
      <c r="A31" s="2">
        <v>44522</v>
      </c>
      <c r="B31" s="14">
        <v>1371</v>
      </c>
      <c r="C31" s="14">
        <v>486</v>
      </c>
      <c r="D31" s="14">
        <v>1274</v>
      </c>
      <c r="E31" s="14">
        <v>1</v>
      </c>
      <c r="F31" s="14">
        <v>4609233</v>
      </c>
      <c r="G31" s="14">
        <v>2511381</v>
      </c>
      <c r="H31" s="14">
        <v>2023623</v>
      </c>
      <c r="I31" s="14">
        <v>122</v>
      </c>
      <c r="K31" s="3">
        <f t="shared" si="6"/>
        <v>44522</v>
      </c>
      <c r="L31" s="4">
        <f t="shared" si="0"/>
        <v>2.9744645150288563E-4</v>
      </c>
      <c r="M31" s="4">
        <f t="shared" si="0"/>
        <v>1.935190239951644E-4</v>
      </c>
      <c r="N31" s="4">
        <f t="shared" si="0"/>
        <v>6.2956390592516494E-4</v>
      </c>
      <c r="O31" s="4">
        <f t="shared" si="0"/>
        <v>8.1967213114754103E-3</v>
      </c>
      <c r="Q31" s="3">
        <f t="shared" si="7"/>
        <v>44522</v>
      </c>
      <c r="R31" s="5">
        <f t="shared" si="8"/>
        <v>2.974906974727141E-4</v>
      </c>
      <c r="S31" s="5">
        <f t="shared" si="1"/>
        <v>1.9353775121752674E-4</v>
      </c>
      <c r="T31" s="5">
        <f t="shared" si="1"/>
        <v>6.2976216449631703E-4</v>
      </c>
      <c r="U31" s="5">
        <f t="shared" si="1"/>
        <v>8.23049913651548E-3</v>
      </c>
      <c r="W31" s="3">
        <f t="shared" si="9"/>
        <v>44522</v>
      </c>
      <c r="X31">
        <f t="shared" si="16"/>
        <v>4.4100984308576424E-3</v>
      </c>
      <c r="Y31">
        <f t="shared" si="10"/>
        <v>3.4335097998225324E-3</v>
      </c>
      <c r="Z31">
        <f t="shared" si="10"/>
        <v>1.0662174558419049E-2</v>
      </c>
      <c r="AA31">
        <f t="shared" si="10"/>
        <v>2.4491020008295825E-2</v>
      </c>
      <c r="AC31">
        <f t="shared" si="3"/>
        <v>0.77855627343782652</v>
      </c>
      <c r="AD31">
        <f t="shared" si="4"/>
        <v>2.4176726949710168</v>
      </c>
      <c r="AE31">
        <f t="shared" si="11"/>
        <v>3.1053281277863674</v>
      </c>
      <c r="AG31" s="3">
        <f t="shared" si="12"/>
        <v>44522</v>
      </c>
      <c r="AH31">
        <f t="shared" si="13"/>
        <v>1.1146129166940553</v>
      </c>
      <c r="AI31">
        <f t="shared" si="13"/>
        <v>1.1968093523949492</v>
      </c>
      <c r="AJ31">
        <f t="shared" si="13"/>
        <v>1.0737443775052318</v>
      </c>
      <c r="AL31" s="3">
        <f t="shared" si="14"/>
        <v>44522</v>
      </c>
      <c r="AM31">
        <f t="shared" si="17"/>
        <v>-2.321104437293496E-4</v>
      </c>
      <c r="AN31">
        <f t="shared" si="17"/>
        <v>-1.8071104209592276E-4</v>
      </c>
      <c r="AO31">
        <f t="shared" si="17"/>
        <v>-5.6116708202205517E-4</v>
      </c>
      <c r="AP31">
        <f t="shared" si="17"/>
        <v>-1.2890010530682012E-3</v>
      </c>
    </row>
    <row r="32" spans="1:42" x14ac:dyDescent="0.25">
      <c r="A32" s="2">
        <v>44529</v>
      </c>
      <c r="B32" s="14">
        <v>1426</v>
      </c>
      <c r="C32" s="14">
        <v>492</v>
      </c>
      <c r="D32" s="14">
        <v>1340</v>
      </c>
      <c r="E32" s="14">
        <v>0</v>
      </c>
      <c r="F32" s="14">
        <v>4607862</v>
      </c>
      <c r="G32" s="14">
        <v>2510895</v>
      </c>
      <c r="H32" s="14">
        <v>2022349</v>
      </c>
      <c r="I32" s="14">
        <v>121</v>
      </c>
      <c r="K32" s="3">
        <f t="shared" si="6"/>
        <v>44529</v>
      </c>
      <c r="L32" s="4">
        <f t="shared" si="0"/>
        <v>3.0947107356947757E-4</v>
      </c>
      <c r="M32" s="4">
        <f t="shared" si="0"/>
        <v>1.9594606703984038E-4</v>
      </c>
      <c r="N32" s="4">
        <f t="shared" si="0"/>
        <v>6.6259582297615303E-4</v>
      </c>
      <c r="O32" s="4">
        <f t="shared" si="0"/>
        <v>0</v>
      </c>
      <c r="Q32" s="3">
        <f t="shared" si="7"/>
        <v>44529</v>
      </c>
      <c r="R32" s="5">
        <f t="shared" si="8"/>
        <v>3.0951896962406138E-4</v>
      </c>
      <c r="S32" s="5">
        <f t="shared" si="1"/>
        <v>1.9596526697861287E-4</v>
      </c>
      <c r="T32" s="5">
        <f t="shared" si="1"/>
        <v>6.628154366038391E-4</v>
      </c>
      <c r="U32" s="5">
        <f t="shared" si="1"/>
        <v>0</v>
      </c>
      <c r="W32" s="3">
        <f t="shared" si="9"/>
        <v>44529</v>
      </c>
      <c r="X32">
        <f t="shared" si="16"/>
        <v>4.719617400481704E-3</v>
      </c>
      <c r="Y32">
        <f t="shared" si="10"/>
        <v>3.6294750668011454E-3</v>
      </c>
      <c r="Z32">
        <f t="shared" si="10"/>
        <v>1.1324989995022888E-2</v>
      </c>
      <c r="AA32">
        <f t="shared" si="10"/>
        <v>2.4491020008295825E-2</v>
      </c>
      <c r="AC32">
        <f t="shared" si="3"/>
        <v>0.76901891802303846</v>
      </c>
      <c r="AD32">
        <f t="shared" si="4"/>
        <v>2.3995567932830766</v>
      </c>
      <c r="AE32">
        <f t="shared" si="11"/>
        <v>3.12028317775557</v>
      </c>
      <c r="AG32" s="3">
        <f t="shared" si="12"/>
        <v>44529</v>
      </c>
      <c r="AH32">
        <f t="shared" si="13"/>
        <v>1.1009588496739742</v>
      </c>
      <c r="AI32">
        <f t="shared" si="13"/>
        <v>1.1878415212190032</v>
      </c>
      <c r="AJ32">
        <f t="shared" si="13"/>
        <v>1.0789154577128452</v>
      </c>
      <c r="AL32" s="3">
        <f t="shared" si="14"/>
        <v>44529</v>
      </c>
      <c r="AM32">
        <f t="shared" si="17"/>
        <v>-2.6220096669342797E-4</v>
      </c>
      <c r="AN32">
        <f t="shared" si="17"/>
        <v>-2.0163750371117475E-4</v>
      </c>
      <c r="AO32">
        <f t="shared" si="17"/>
        <v>-6.2916611083460485E-4</v>
      </c>
      <c r="AP32">
        <f t="shared" si="17"/>
        <v>-1.3606122226831013E-3</v>
      </c>
    </row>
    <row r="33" spans="1:42" x14ac:dyDescent="0.25">
      <c r="A33" s="2">
        <v>44536</v>
      </c>
      <c r="B33" s="14">
        <v>1451</v>
      </c>
      <c r="C33" s="14">
        <v>481</v>
      </c>
      <c r="D33" s="14">
        <v>1323</v>
      </c>
      <c r="E33" s="14">
        <v>0</v>
      </c>
      <c r="F33" s="14">
        <v>4606436</v>
      </c>
      <c r="G33" s="14">
        <v>2510403</v>
      </c>
      <c r="H33" s="14">
        <v>2021009</v>
      </c>
      <c r="I33" s="14">
        <v>121</v>
      </c>
      <c r="K33" s="3">
        <f t="shared" si="6"/>
        <v>44536</v>
      </c>
      <c r="L33" s="4">
        <f t="shared" si="0"/>
        <v>3.1499406482582198E-4</v>
      </c>
      <c r="M33" s="4">
        <f t="shared" si="0"/>
        <v>1.9160270283297143E-4</v>
      </c>
      <c r="N33" s="4">
        <f t="shared" si="0"/>
        <v>6.5462350736686479E-4</v>
      </c>
      <c r="O33" s="4">
        <f t="shared" si="0"/>
        <v>0</v>
      </c>
      <c r="Q33" s="3">
        <f t="shared" si="7"/>
        <v>44536</v>
      </c>
      <c r="R33" s="5">
        <f t="shared" si="8"/>
        <v>3.1504368587675994E-4</v>
      </c>
      <c r="S33" s="5">
        <f t="shared" si="1"/>
        <v>1.9162106097591071E-4</v>
      </c>
      <c r="T33" s="5">
        <f t="shared" si="1"/>
        <v>6.5483786689005065E-4</v>
      </c>
      <c r="U33" s="5">
        <f t="shared" si="1"/>
        <v>0</v>
      </c>
      <c r="W33" s="3">
        <f t="shared" si="9"/>
        <v>44536</v>
      </c>
      <c r="X33">
        <f t="shared" si="16"/>
        <v>5.034661086358464E-3</v>
      </c>
      <c r="Y33">
        <f t="shared" si="10"/>
        <v>3.8210961277770563E-3</v>
      </c>
      <c r="Z33">
        <f t="shared" si="10"/>
        <v>1.1979827861912939E-2</v>
      </c>
      <c r="AA33">
        <f t="shared" si="10"/>
        <v>2.4491020008295825E-2</v>
      </c>
      <c r="AC33">
        <f t="shared" si="3"/>
        <v>0.7589579640485451</v>
      </c>
      <c r="AD33">
        <f t="shared" si="4"/>
        <v>2.3794705654314194</v>
      </c>
      <c r="AE33">
        <f t="shared" si="11"/>
        <v>3.1351809693629114</v>
      </c>
      <c r="AG33" s="3">
        <f t="shared" si="12"/>
        <v>44536</v>
      </c>
      <c r="AH33">
        <f t="shared" si="13"/>
        <v>1.0865551775993565</v>
      </c>
      <c r="AI33">
        <f t="shared" si="13"/>
        <v>1.1778983285787408</v>
      </c>
      <c r="AJ33">
        <f t="shared" si="13"/>
        <v>1.0840667394187917</v>
      </c>
      <c r="AL33" s="3">
        <f t="shared" si="14"/>
        <v>44536</v>
      </c>
      <c r="AM33">
        <f t="shared" si="17"/>
        <v>-2.9615653449167434E-4</v>
      </c>
      <c r="AN33">
        <f t="shared" si="17"/>
        <v>-2.2477036045747391E-4</v>
      </c>
      <c r="AO33">
        <f t="shared" si="17"/>
        <v>-7.0469575658311406E-4</v>
      </c>
      <c r="AP33">
        <f t="shared" si="17"/>
        <v>-1.4406482357821073E-3</v>
      </c>
    </row>
    <row r="34" spans="1:42" x14ac:dyDescent="0.25">
      <c r="A34" s="2">
        <v>44543</v>
      </c>
      <c r="B34" s="14">
        <v>1381</v>
      </c>
      <c r="C34" s="14">
        <v>470</v>
      </c>
      <c r="D34" s="14">
        <v>1186</v>
      </c>
      <c r="E34" s="14">
        <v>0</v>
      </c>
      <c r="F34" s="14">
        <v>4604985</v>
      </c>
      <c r="G34" s="14">
        <v>2509922</v>
      </c>
      <c r="H34" s="14">
        <v>2019686</v>
      </c>
      <c r="I34" s="14">
        <v>121</v>
      </c>
      <c r="K34" s="3">
        <f t="shared" si="6"/>
        <v>44543</v>
      </c>
      <c r="L34" s="4">
        <f t="shared" si="0"/>
        <v>2.9989239921519829E-4</v>
      </c>
      <c r="M34" s="4">
        <f t="shared" si="0"/>
        <v>1.8725681515202464E-4</v>
      </c>
      <c r="N34" s="4">
        <f t="shared" si="0"/>
        <v>5.8721999360296601E-4</v>
      </c>
      <c r="O34" s="4">
        <f t="shared" si="0"/>
        <v>0</v>
      </c>
      <c r="Q34" s="3">
        <f t="shared" si="7"/>
        <v>44543</v>
      </c>
      <c r="R34" s="5">
        <f t="shared" si="8"/>
        <v>2.9993737593313576E-4</v>
      </c>
      <c r="S34" s="5">
        <f t="shared" si="1"/>
        <v>1.8727434989841558E-4</v>
      </c>
      <c r="T34" s="5">
        <f t="shared" si="1"/>
        <v>5.8739247478968842E-4</v>
      </c>
      <c r="U34" s="5">
        <f t="shared" si="1"/>
        <v>0</v>
      </c>
      <c r="W34" s="3">
        <f t="shared" si="9"/>
        <v>44543</v>
      </c>
      <c r="X34">
        <f t="shared" si="16"/>
        <v>5.3345984622915994E-3</v>
      </c>
      <c r="Y34">
        <f t="shared" si="10"/>
        <v>4.0083704776754719E-3</v>
      </c>
      <c r="Z34">
        <f t="shared" si="10"/>
        <v>1.2567220336702628E-2</v>
      </c>
      <c r="AA34">
        <f t="shared" si="10"/>
        <v>2.4491020008295825E-2</v>
      </c>
      <c r="AC34">
        <f t="shared" si="3"/>
        <v>0.75139122578938855</v>
      </c>
      <c r="AD34">
        <f t="shared" si="4"/>
        <v>2.3557949910449474</v>
      </c>
      <c r="AE34">
        <f t="shared" si="11"/>
        <v>3.1352442112562886</v>
      </c>
      <c r="AG34" s="3">
        <f t="shared" si="12"/>
        <v>44543</v>
      </c>
      <c r="AH34">
        <f t="shared" si="13"/>
        <v>1.0757223264765243</v>
      </c>
      <c r="AI34">
        <f t="shared" si="13"/>
        <v>1.1661783182944736</v>
      </c>
      <c r="AJ34">
        <f t="shared" si="13"/>
        <v>1.08408860687519</v>
      </c>
      <c r="AL34" s="3">
        <f t="shared" si="14"/>
        <v>44543</v>
      </c>
      <c r="AM34">
        <f t="shared" si="17"/>
        <v>-3.3341240389322496E-4</v>
      </c>
      <c r="AN34">
        <f t="shared" si="17"/>
        <v>-2.5052315485471699E-4</v>
      </c>
      <c r="AO34">
        <f t="shared" si="17"/>
        <v>-7.8545127104391425E-4</v>
      </c>
      <c r="AP34">
        <f t="shared" si="17"/>
        <v>-1.530688750518489E-3</v>
      </c>
    </row>
    <row r="35" spans="1:42" x14ac:dyDescent="0.25">
      <c r="A35" s="2">
        <v>44550</v>
      </c>
      <c r="B35" s="14">
        <v>1241</v>
      </c>
      <c r="C35" s="14">
        <v>463</v>
      </c>
      <c r="D35" s="14">
        <v>1130</v>
      </c>
      <c r="E35" s="14">
        <v>0</v>
      </c>
      <c r="F35" s="14">
        <v>4603604</v>
      </c>
      <c r="G35" s="14">
        <v>2509452</v>
      </c>
      <c r="H35" s="14">
        <v>2018500</v>
      </c>
      <c r="I35" s="14">
        <v>121</v>
      </c>
      <c r="K35" s="3">
        <f t="shared" si="6"/>
        <v>44550</v>
      </c>
      <c r="L35" s="4">
        <f t="shared" si="0"/>
        <v>2.6957140535980071E-4</v>
      </c>
      <c r="M35" s="4">
        <f t="shared" si="0"/>
        <v>1.8450243320055533E-4</v>
      </c>
      <c r="N35" s="4">
        <f t="shared" si="0"/>
        <v>5.5982164973990582E-4</v>
      </c>
      <c r="O35" s="4">
        <f t="shared" si="0"/>
        <v>0</v>
      </c>
      <c r="Q35" s="3">
        <f t="shared" si="7"/>
        <v>44550</v>
      </c>
      <c r="R35" s="5">
        <f t="shared" si="8"/>
        <v>2.6960774626218908E-4</v>
      </c>
      <c r="S35" s="5">
        <f t="shared" si="1"/>
        <v>1.8451945586833821E-4</v>
      </c>
      <c r="T35" s="5">
        <f t="shared" si="1"/>
        <v>5.599784083869674E-4</v>
      </c>
      <c r="U35" s="5">
        <f t="shared" si="1"/>
        <v>0</v>
      </c>
      <c r="W35" s="3">
        <f t="shared" si="9"/>
        <v>44550</v>
      </c>
      <c r="X35">
        <f t="shared" si="16"/>
        <v>5.6042062085537884E-3</v>
      </c>
      <c r="Y35">
        <f t="shared" si="10"/>
        <v>4.19288993354381E-3</v>
      </c>
      <c r="Z35">
        <f t="shared" si="10"/>
        <v>1.3127198745089596E-2</v>
      </c>
      <c r="AA35">
        <f t="shared" si="10"/>
        <v>2.4491020008295825E-2</v>
      </c>
      <c r="AC35">
        <f t="shared" si="3"/>
        <v>0.74816838951145936</v>
      </c>
      <c r="AD35">
        <f t="shared" si="4"/>
        <v>2.3423832486844156</v>
      </c>
      <c r="AE35">
        <f t="shared" si="11"/>
        <v>3.1308235973641576</v>
      </c>
      <c r="AG35" s="3">
        <f t="shared" si="12"/>
        <v>44550</v>
      </c>
      <c r="AH35">
        <f t="shared" si="13"/>
        <v>1.071108382608462</v>
      </c>
      <c r="AI35">
        <f t="shared" si="13"/>
        <v>1.1595391653924352</v>
      </c>
      <c r="AJ35">
        <f t="shared" si="13"/>
        <v>1.0825600697556101</v>
      </c>
      <c r="AL35" s="3">
        <f t="shared" si="14"/>
        <v>44550</v>
      </c>
      <c r="AM35">
        <f t="shared" si="17"/>
        <v>-3.7361374723691922E-4</v>
      </c>
      <c r="AN35">
        <f t="shared" si="17"/>
        <v>-2.7952599556958731E-4</v>
      </c>
      <c r="AO35">
        <f t="shared" si="17"/>
        <v>-8.7514658300597307E-4</v>
      </c>
      <c r="AP35">
        <f t="shared" si="17"/>
        <v>-1.6327346672197216E-3</v>
      </c>
    </row>
    <row r="36" spans="1:42" x14ac:dyDescent="0.25">
      <c r="A36" s="2">
        <v>44557</v>
      </c>
      <c r="B36" s="14">
        <v>1194</v>
      </c>
      <c r="C36" s="14">
        <v>436</v>
      </c>
      <c r="D36" s="14">
        <v>1036</v>
      </c>
      <c r="E36" s="14">
        <v>0</v>
      </c>
      <c r="F36" s="14">
        <v>4602363</v>
      </c>
      <c r="G36" s="14">
        <v>2508989</v>
      </c>
      <c r="H36" s="14">
        <v>2017370</v>
      </c>
      <c r="I36" s="14">
        <v>121</v>
      </c>
      <c r="K36" s="3">
        <f t="shared" si="6"/>
        <v>44557</v>
      </c>
      <c r="L36" s="4">
        <f t="shared" si="0"/>
        <v>2.5943194832741352E-4</v>
      </c>
      <c r="M36" s="4">
        <f t="shared" si="0"/>
        <v>1.7377517398442161E-4</v>
      </c>
      <c r="N36" s="4">
        <f t="shared" si="0"/>
        <v>5.1353990591710991E-4</v>
      </c>
      <c r="O36" s="4">
        <f t="shared" si="0"/>
        <v>0</v>
      </c>
      <c r="Q36" s="3">
        <f t="shared" si="7"/>
        <v>44557</v>
      </c>
      <c r="R36" s="5">
        <f t="shared" si="8"/>
        <v>2.5946560661683821E-4</v>
      </c>
      <c r="S36" s="5">
        <f t="shared" si="1"/>
        <v>1.7379027463940974E-4</v>
      </c>
      <c r="T36" s="5">
        <f t="shared" si="1"/>
        <v>5.1367181269608528E-4</v>
      </c>
      <c r="U36" s="5">
        <f t="shared" si="1"/>
        <v>0</v>
      </c>
      <c r="W36" s="3">
        <f t="shared" si="9"/>
        <v>44557</v>
      </c>
      <c r="X36">
        <f t="shared" si="16"/>
        <v>5.8636718151706263E-3</v>
      </c>
      <c r="Y36">
        <f t="shared" si="10"/>
        <v>4.3666802081832193E-3</v>
      </c>
      <c r="Z36">
        <f t="shared" si="10"/>
        <v>1.3640870557785682E-2</v>
      </c>
      <c r="AA36">
        <f t="shared" si="10"/>
        <v>2.4491020008295825E-2</v>
      </c>
      <c r="AC36">
        <f t="shared" si="3"/>
        <v>0.74470064932448032</v>
      </c>
      <c r="AD36">
        <f t="shared" si="4"/>
        <v>2.3263359525841314</v>
      </c>
      <c r="AE36">
        <f t="shared" si="11"/>
        <v>3.1238537990994852</v>
      </c>
      <c r="AG36" s="3">
        <f t="shared" si="12"/>
        <v>44557</v>
      </c>
      <c r="AH36">
        <f t="shared" si="13"/>
        <v>1.0661438243150985</v>
      </c>
      <c r="AI36">
        <f t="shared" si="13"/>
        <v>1.1515953464903066</v>
      </c>
      <c r="AJ36">
        <f t="shared" si="13"/>
        <v>1.0801500887838498</v>
      </c>
      <c r="AL36" s="3">
        <f t="shared" si="14"/>
        <v>44557</v>
      </c>
      <c r="AM36">
        <f t="shared" si="17"/>
        <v>-4.1883370108361615E-4</v>
      </c>
      <c r="AN36">
        <f t="shared" si="17"/>
        <v>-3.1190572915594424E-4</v>
      </c>
      <c r="AO36">
        <f t="shared" si="17"/>
        <v>-9.7434789698469157E-4</v>
      </c>
      <c r="AP36">
        <f t="shared" si="17"/>
        <v>-1.7493585720211302E-3</v>
      </c>
    </row>
    <row r="37" spans="1:42" x14ac:dyDescent="0.25">
      <c r="A37" s="2">
        <v>44564</v>
      </c>
      <c r="B37" s="14">
        <v>1084</v>
      </c>
      <c r="C37" s="14">
        <v>383</v>
      </c>
      <c r="D37" s="14">
        <v>984</v>
      </c>
      <c r="E37" s="14">
        <v>0</v>
      </c>
      <c r="F37" s="14">
        <v>4601169</v>
      </c>
      <c r="G37" s="14">
        <v>2508553</v>
      </c>
      <c r="H37" s="14">
        <v>2016334</v>
      </c>
      <c r="I37" s="14">
        <v>121</v>
      </c>
      <c r="K37" s="3">
        <f t="shared" si="6"/>
        <v>44564</v>
      </c>
      <c r="L37" s="4">
        <f t="shared" si="0"/>
        <v>2.3559230273871706E-4</v>
      </c>
      <c r="M37" s="4">
        <f t="shared" si="0"/>
        <v>1.5267765919237106E-4</v>
      </c>
      <c r="N37" s="4">
        <f t="shared" si="0"/>
        <v>4.880143865054103E-4</v>
      </c>
      <c r="O37" s="4">
        <f t="shared" si="0"/>
        <v>0</v>
      </c>
      <c r="Q37" s="3">
        <f t="shared" si="7"/>
        <v>44564</v>
      </c>
      <c r="R37" s="5">
        <f t="shared" si="8"/>
        <v>2.3562005896480561E-4</v>
      </c>
      <c r="S37" s="5">
        <f t="shared" si="1"/>
        <v>1.5268931561263061E-4</v>
      </c>
      <c r="T37" s="5">
        <f t="shared" si="1"/>
        <v>4.8813350428178459E-4</v>
      </c>
      <c r="U37" s="5">
        <f t="shared" si="1"/>
        <v>0</v>
      </c>
      <c r="W37" s="3">
        <f t="shared" si="9"/>
        <v>44564</v>
      </c>
      <c r="X37">
        <f t="shared" si="16"/>
        <v>6.0992918741354322E-3</v>
      </c>
      <c r="Y37">
        <f t="shared" si="10"/>
        <v>4.5193695237958501E-3</v>
      </c>
      <c r="Z37">
        <f t="shared" si="10"/>
        <v>1.4129004062067466E-2</v>
      </c>
      <c r="AA37">
        <f t="shared" si="10"/>
        <v>2.4491020008295825E-2</v>
      </c>
      <c r="AC37">
        <f t="shared" si="3"/>
        <v>0.740966265766133</v>
      </c>
      <c r="AD37">
        <f t="shared" si="4"/>
        <v>2.3164990877027405</v>
      </c>
      <c r="AE37">
        <f t="shared" si="11"/>
        <v>3.1263219322239482</v>
      </c>
      <c r="AG37" s="3">
        <f t="shared" si="12"/>
        <v>44564</v>
      </c>
      <c r="AH37">
        <f t="shared" si="13"/>
        <v>1.0607975284954729</v>
      </c>
      <c r="AI37">
        <f t="shared" si="13"/>
        <v>1.1467258486824425</v>
      </c>
      <c r="AJ37">
        <f t="shared" si="13"/>
        <v>1.0810035071526247</v>
      </c>
      <c r="AL37" s="3">
        <f t="shared" si="14"/>
        <v>44564</v>
      </c>
      <c r="AM37">
        <f t="shared" si="17"/>
        <v>-4.6917629801041785E-4</v>
      </c>
      <c r="AN37">
        <f t="shared" si="17"/>
        <v>-3.4764380952275771E-4</v>
      </c>
      <c r="AO37">
        <f t="shared" si="17"/>
        <v>-1.086846466312882E-3</v>
      </c>
      <c r="AP37">
        <f t="shared" si="17"/>
        <v>-1.8839246160227557E-3</v>
      </c>
    </row>
    <row r="38" spans="1:42" x14ac:dyDescent="0.25">
      <c r="A38" s="2">
        <v>44571</v>
      </c>
      <c r="B38" s="14">
        <v>1023</v>
      </c>
      <c r="C38" s="14">
        <v>409</v>
      </c>
      <c r="D38" s="14">
        <v>1028</v>
      </c>
      <c r="E38" s="14">
        <v>0</v>
      </c>
      <c r="F38" s="14">
        <v>4600085</v>
      </c>
      <c r="G38" s="14">
        <v>2508170</v>
      </c>
      <c r="H38" s="14">
        <v>2015350</v>
      </c>
      <c r="I38" s="14">
        <v>121</v>
      </c>
      <c r="K38" s="3">
        <f t="shared" si="6"/>
        <v>44571</v>
      </c>
      <c r="L38" s="4">
        <f t="shared" si="0"/>
        <v>2.2238719501922247E-4</v>
      </c>
      <c r="M38" s="4">
        <f t="shared" si="0"/>
        <v>1.6306709672789325E-4</v>
      </c>
      <c r="N38" s="4">
        <f t="shared" si="0"/>
        <v>5.1008509688143502E-4</v>
      </c>
      <c r="O38" s="4">
        <f t="shared" si="0"/>
        <v>0</v>
      </c>
      <c r="Q38" s="3">
        <f t="shared" si="7"/>
        <v>44571</v>
      </c>
      <c r="R38" s="5">
        <f t="shared" si="8"/>
        <v>2.2241192671821123E-4</v>
      </c>
      <c r="S38" s="5">
        <f t="shared" si="1"/>
        <v>1.6308039361242487E-4</v>
      </c>
      <c r="T38" s="5">
        <f t="shared" si="1"/>
        <v>5.1021523454053961E-4</v>
      </c>
      <c r="U38" s="5">
        <f t="shared" si="1"/>
        <v>0</v>
      </c>
      <c r="W38" s="3">
        <f t="shared" si="9"/>
        <v>44571</v>
      </c>
      <c r="X38">
        <f t="shared" si="16"/>
        <v>6.3217038008536435E-3</v>
      </c>
      <c r="Y38">
        <f t="shared" si="10"/>
        <v>4.6824499174082752E-3</v>
      </c>
      <c r="Z38">
        <f t="shared" si="10"/>
        <v>1.4639219296608006E-2</v>
      </c>
      <c r="AA38">
        <f t="shared" si="10"/>
        <v>2.4491020008295825E-2</v>
      </c>
      <c r="AC38">
        <f t="shared" si="3"/>
        <v>0.74069429143073517</v>
      </c>
      <c r="AD38">
        <f t="shared" si="4"/>
        <v>2.3157078784094911</v>
      </c>
      <c r="AE38">
        <f t="shared" si="11"/>
        <v>3.1264016817740528</v>
      </c>
      <c r="AG38" s="3">
        <f t="shared" si="12"/>
        <v>44571</v>
      </c>
      <c r="AH38">
        <f t="shared" si="13"/>
        <v>1.0604081589436676</v>
      </c>
      <c r="AI38">
        <f t="shared" si="13"/>
        <v>1.1463341799988229</v>
      </c>
      <c r="AJ38">
        <f t="shared" si="13"/>
        <v>1.0810310825416043</v>
      </c>
      <c r="AL38" s="3">
        <f t="shared" si="14"/>
        <v>44571</v>
      </c>
      <c r="AM38">
        <f t="shared" si="17"/>
        <v>-5.2680865007113692E-4</v>
      </c>
      <c r="AN38">
        <f t="shared" si="17"/>
        <v>-3.9020415978402293E-4</v>
      </c>
      <c r="AO38">
        <f t="shared" si="17"/>
        <v>-1.2199349413840005E-3</v>
      </c>
      <c r="AP38">
        <f t="shared" si="17"/>
        <v>-2.0409183340246522E-3</v>
      </c>
    </row>
    <row r="39" spans="1:42" x14ac:dyDescent="0.25">
      <c r="A39" s="2">
        <v>44578</v>
      </c>
      <c r="B39" s="14">
        <v>900</v>
      </c>
      <c r="C39" s="14">
        <v>386</v>
      </c>
      <c r="D39" s="14">
        <v>998</v>
      </c>
      <c r="E39" s="14">
        <v>0</v>
      </c>
      <c r="F39" s="14">
        <v>4599062</v>
      </c>
      <c r="G39" s="14">
        <v>2507761</v>
      </c>
      <c r="H39" s="14">
        <v>2014322</v>
      </c>
      <c r="I39" s="14">
        <v>121</v>
      </c>
      <c r="K39" s="3">
        <f t="shared" si="6"/>
        <v>44578</v>
      </c>
      <c r="L39" s="4">
        <f t="shared" si="0"/>
        <v>1.9569207808026941E-4</v>
      </c>
      <c r="M39" s="4">
        <f t="shared" si="0"/>
        <v>1.5392216403397292E-4</v>
      </c>
      <c r="N39" s="4">
        <f t="shared" si="0"/>
        <v>4.9545206774289318E-4</v>
      </c>
      <c r="O39" s="4">
        <f t="shared" si="0"/>
        <v>0</v>
      </c>
      <c r="Q39" s="3">
        <f t="shared" si="7"/>
        <v>44578</v>
      </c>
      <c r="R39" s="5">
        <f t="shared" si="8"/>
        <v>1.9571122827334719E-4</v>
      </c>
      <c r="S39" s="5">
        <f t="shared" si="1"/>
        <v>1.5393401126598873E-4</v>
      </c>
      <c r="T39" s="5">
        <f t="shared" si="1"/>
        <v>4.9557484467370938E-4</v>
      </c>
      <c r="U39" s="5">
        <f t="shared" si="1"/>
        <v>0</v>
      </c>
      <c r="W39" s="3">
        <f t="shared" si="9"/>
        <v>44578</v>
      </c>
      <c r="X39">
        <f t="shared" si="16"/>
        <v>6.5174150291269911E-3</v>
      </c>
      <c r="Y39">
        <f t="shared" si="10"/>
        <v>4.8363839286742639E-3</v>
      </c>
      <c r="Z39">
        <f t="shared" si="10"/>
        <v>1.5134794141281716E-2</v>
      </c>
      <c r="AA39">
        <f t="shared" si="10"/>
        <v>2.4491020008295825E-2</v>
      </c>
      <c r="AC39">
        <f t="shared" si="3"/>
        <v>0.74207088348063943</v>
      </c>
      <c r="AD39">
        <f t="shared" si="4"/>
        <v>2.3222081260197149</v>
      </c>
      <c r="AE39">
        <f t="shared" si="11"/>
        <v>3.1293615983523506</v>
      </c>
      <c r="AG39" s="3">
        <f t="shared" si="12"/>
        <v>44578</v>
      </c>
      <c r="AH39">
        <f t="shared" si="13"/>
        <v>1.0623789442705476</v>
      </c>
      <c r="AI39">
        <f t="shared" si="13"/>
        <v>1.1495519675632773</v>
      </c>
      <c r="AJ39">
        <f t="shared" si="13"/>
        <v>1.0820545472619325</v>
      </c>
      <c r="AL39" s="3">
        <f t="shared" si="14"/>
        <v>44578</v>
      </c>
      <c r="AM39">
        <f t="shared" si="17"/>
        <v>-5.9249227537518101E-4</v>
      </c>
      <c r="AN39">
        <f t="shared" si="17"/>
        <v>-4.3967126624311489E-4</v>
      </c>
      <c r="AO39">
        <f t="shared" si="17"/>
        <v>-1.3758903764801559E-3</v>
      </c>
      <c r="AP39">
        <f t="shared" si="17"/>
        <v>-2.2264563643905294E-3</v>
      </c>
    </row>
    <row r="40" spans="1:42" x14ac:dyDescent="0.25">
      <c r="A40" s="2">
        <v>44585</v>
      </c>
      <c r="B40" s="14">
        <v>896</v>
      </c>
      <c r="C40" s="14">
        <v>388</v>
      </c>
      <c r="D40" s="14">
        <v>1000</v>
      </c>
      <c r="E40" s="14">
        <v>0</v>
      </c>
      <c r="F40" s="14">
        <v>4598162</v>
      </c>
      <c r="G40" s="14">
        <v>2507375</v>
      </c>
      <c r="H40" s="14">
        <v>2013324</v>
      </c>
      <c r="I40" s="14">
        <v>121</v>
      </c>
      <c r="K40" s="3">
        <f t="shared" si="6"/>
        <v>44585</v>
      </c>
      <c r="L40" s="4">
        <f t="shared" si="0"/>
        <v>1.948604681609739E-4</v>
      </c>
      <c r="M40" s="4">
        <f t="shared" si="0"/>
        <v>1.5474350665536666E-4</v>
      </c>
      <c r="N40" s="4">
        <f t="shared" si="0"/>
        <v>4.9669104426311905E-4</v>
      </c>
      <c r="O40" s="4">
        <f t="shared" si="0"/>
        <v>0</v>
      </c>
      <c r="Q40" s="3">
        <f t="shared" si="7"/>
        <v>44585</v>
      </c>
      <c r="R40" s="5">
        <f t="shared" si="8"/>
        <v>1.948794559286829E-4</v>
      </c>
      <c r="S40" s="5">
        <f t="shared" si="1"/>
        <v>1.5475548066705051E-4</v>
      </c>
      <c r="T40" s="5">
        <f t="shared" si="1"/>
        <v>4.9681443611992407E-4</v>
      </c>
      <c r="U40" s="5">
        <f t="shared" si="1"/>
        <v>0</v>
      </c>
      <c r="W40" s="3">
        <f t="shared" si="9"/>
        <v>44585</v>
      </c>
      <c r="X40">
        <f t="shared" si="16"/>
        <v>6.7122944850556742E-3</v>
      </c>
      <c r="Y40">
        <f t="shared" si="10"/>
        <v>4.9911394093413147E-3</v>
      </c>
      <c r="Z40">
        <f t="shared" si="10"/>
        <v>1.5631608577401639E-2</v>
      </c>
      <c r="AA40">
        <f t="shared" si="10"/>
        <v>2.4491020008295825E-2</v>
      </c>
      <c r="AC40">
        <f t="shared" ref="AC40:AC71" si="18">Y40/$X40</f>
        <v>0.74358170971992399</v>
      </c>
      <c r="AD40">
        <f t="shared" ref="AD40:AD71" si="19">Z40/$X40</f>
        <v>2.3288025595724418</v>
      </c>
      <c r="AE40">
        <f t="shared" si="11"/>
        <v>3.1318717622164267</v>
      </c>
      <c r="AG40" s="3">
        <f t="shared" si="12"/>
        <v>44585</v>
      </c>
      <c r="AH40">
        <f t="shared" si="13"/>
        <v>1.0645419047380691</v>
      </c>
      <c r="AI40">
        <f t="shared" si="13"/>
        <v>1.1528163795600157</v>
      </c>
      <c r="AJ40">
        <f t="shared" si="13"/>
        <v>1.0829224988035269</v>
      </c>
      <c r="AL40" s="3">
        <f t="shared" si="14"/>
        <v>44585</v>
      </c>
      <c r="AM40">
        <f t="shared" si="17"/>
        <v>-6.712294485055674E-4</v>
      </c>
      <c r="AN40">
        <f t="shared" si="17"/>
        <v>-4.9911394093413142E-4</v>
      </c>
      <c r="AO40">
        <f t="shared" si="17"/>
        <v>-1.5631608577401639E-3</v>
      </c>
      <c r="AP40">
        <f t="shared" si="17"/>
        <v>-2.4491020008295824E-3</v>
      </c>
    </row>
    <row r="41" spans="1:42" x14ac:dyDescent="0.25">
      <c r="A41" s="2">
        <v>44592</v>
      </c>
      <c r="B41" s="14">
        <v>1012</v>
      </c>
      <c r="C41" s="14">
        <v>409</v>
      </c>
      <c r="D41" s="14">
        <v>1111</v>
      </c>
      <c r="E41" s="14">
        <v>0</v>
      </c>
      <c r="F41" s="14">
        <v>4597266</v>
      </c>
      <c r="G41" s="14">
        <v>2506987</v>
      </c>
      <c r="H41" s="14">
        <v>2012324</v>
      </c>
      <c r="I41" s="14">
        <v>121</v>
      </c>
      <c r="K41" s="3">
        <f t="shared" si="6"/>
        <v>44592</v>
      </c>
      <c r="L41" s="4">
        <f t="shared" si="0"/>
        <v>2.2013083428281069E-4</v>
      </c>
      <c r="M41" s="4">
        <f t="shared" si="0"/>
        <v>1.631440450229698E-4</v>
      </c>
      <c r="N41" s="4">
        <f t="shared" si="0"/>
        <v>5.5209797229471998E-4</v>
      </c>
      <c r="O41" s="4">
        <f t="shared" si="0"/>
        <v>0</v>
      </c>
      <c r="Q41" s="3">
        <f t="shared" si="7"/>
        <v>44592</v>
      </c>
      <c r="R41" s="5">
        <f t="shared" si="8"/>
        <v>2.2015506663120772E-4</v>
      </c>
      <c r="S41" s="5">
        <f t="shared" si="1"/>
        <v>1.6315735446023697E-4</v>
      </c>
      <c r="T41" s="5">
        <f t="shared" si="1"/>
        <v>5.5225043449885606E-4</v>
      </c>
      <c r="U41" s="5">
        <f t="shared" si="1"/>
        <v>0</v>
      </c>
      <c r="W41" s="3">
        <f t="shared" si="9"/>
        <v>44592</v>
      </c>
      <c r="X41">
        <f t="shared" si="16"/>
        <v>6.9324495516868822E-3</v>
      </c>
      <c r="Y41">
        <f t="shared" si="10"/>
        <v>5.1542967638015516E-3</v>
      </c>
      <c r="Z41">
        <f t="shared" si="10"/>
        <v>1.6183859011900496E-2</v>
      </c>
      <c r="AA41">
        <f t="shared" si="10"/>
        <v>2.4491020008295825E-2</v>
      </c>
      <c r="AC41">
        <f t="shared" si="18"/>
        <v>0.74350296029883833</v>
      </c>
      <c r="AD41">
        <f t="shared" si="19"/>
        <v>2.3345080106587224</v>
      </c>
      <c r="AE41">
        <f t="shared" si="11"/>
        <v>3.1398772235155685</v>
      </c>
      <c r="AG41" s="3">
        <f t="shared" si="12"/>
        <v>44592</v>
      </c>
      <c r="AH41">
        <f t="shared" si="13"/>
        <v>1.0644291638548229</v>
      </c>
      <c r="AI41">
        <f t="shared" si="13"/>
        <v>1.1556407226706016</v>
      </c>
      <c r="AJ41">
        <f t="shared" si="13"/>
        <v>1.0856905860089896</v>
      </c>
      <c r="AL41" s="3">
        <f t="shared" si="14"/>
        <v>44592</v>
      </c>
      <c r="AM41">
        <f t="shared" ref="AM41:AP56" si="20">X41/(ROW()-ROW(AL$51)+1)</f>
        <v>-7.7027217240965363E-4</v>
      </c>
      <c r="AN41">
        <f t="shared" si="20"/>
        <v>-5.7269964042239467E-4</v>
      </c>
      <c r="AO41">
        <f t="shared" si="20"/>
        <v>-1.798206556877833E-3</v>
      </c>
      <c r="AP41">
        <f t="shared" si="20"/>
        <v>-2.7212244453662026E-3</v>
      </c>
    </row>
    <row r="42" spans="1:42" x14ac:dyDescent="0.25">
      <c r="A42" s="2">
        <v>44599</v>
      </c>
      <c r="B42" s="14">
        <v>1020</v>
      </c>
      <c r="C42" s="14">
        <v>439</v>
      </c>
      <c r="D42" s="14">
        <v>1136</v>
      </c>
      <c r="E42" s="14">
        <v>0</v>
      </c>
      <c r="F42" s="14">
        <v>4596254</v>
      </c>
      <c r="G42" s="14">
        <v>2506578</v>
      </c>
      <c r="H42" s="14">
        <v>2011213</v>
      </c>
      <c r="I42" s="14">
        <v>121</v>
      </c>
      <c r="K42" s="3">
        <f t="shared" si="6"/>
        <v>44599</v>
      </c>
      <c r="L42" s="4">
        <f t="shared" si="0"/>
        <v>2.2191985038250714E-4</v>
      </c>
      <c r="M42" s="4">
        <f t="shared" si="0"/>
        <v>1.7513917380588195E-4</v>
      </c>
      <c r="N42" s="4">
        <f t="shared" si="0"/>
        <v>5.648332623148319E-4</v>
      </c>
      <c r="O42" s="4">
        <f t="shared" si="0"/>
        <v>0</v>
      </c>
      <c r="Q42" s="3">
        <f t="shared" si="7"/>
        <v>44599</v>
      </c>
      <c r="R42" s="5">
        <f t="shared" si="8"/>
        <v>2.2194447823622771E-4</v>
      </c>
      <c r="S42" s="5">
        <f t="shared" si="1"/>
        <v>1.7515451246190929E-4</v>
      </c>
      <c r="T42" s="5">
        <f t="shared" si="1"/>
        <v>5.6499284071488676E-4</v>
      </c>
      <c r="U42" s="5">
        <f t="shared" si="1"/>
        <v>0</v>
      </c>
      <c r="W42" s="3">
        <f t="shared" si="9"/>
        <v>44599</v>
      </c>
      <c r="X42">
        <f t="shared" si="16"/>
        <v>7.1543940299231097E-3</v>
      </c>
      <c r="Y42">
        <f t="shared" si="10"/>
        <v>5.3294512762634607E-3</v>
      </c>
      <c r="Z42">
        <f t="shared" si="10"/>
        <v>1.6748851852615383E-2</v>
      </c>
      <c r="AA42">
        <f t="shared" si="10"/>
        <v>2.4491020008295825E-2</v>
      </c>
      <c r="AC42">
        <f t="shared" si="18"/>
        <v>0.74492001055199608</v>
      </c>
      <c r="AD42">
        <f t="shared" si="19"/>
        <v>2.3410580662126863</v>
      </c>
      <c r="AE42">
        <f t="shared" si="11"/>
        <v>3.142697246752614</v>
      </c>
      <c r="AG42" s="3">
        <f t="shared" si="12"/>
        <v>44599</v>
      </c>
      <c r="AH42">
        <f t="shared" si="13"/>
        <v>1.066457870795684</v>
      </c>
      <c r="AI42">
        <f t="shared" si="13"/>
        <v>1.1588831664314947</v>
      </c>
      <c r="AJ42">
        <f t="shared" si="13"/>
        <v>1.0866656791297833</v>
      </c>
      <c r="AL42" s="3">
        <f t="shared" si="14"/>
        <v>44599</v>
      </c>
      <c r="AM42">
        <f t="shared" si="20"/>
        <v>-8.9429925374038871E-4</v>
      </c>
      <c r="AN42">
        <f t="shared" si="20"/>
        <v>-6.6618140953293259E-4</v>
      </c>
      <c r="AO42">
        <f t="shared" si="20"/>
        <v>-2.0936064815769229E-3</v>
      </c>
      <c r="AP42">
        <f t="shared" si="20"/>
        <v>-3.0613775010369781E-3</v>
      </c>
    </row>
    <row r="43" spans="1:42" x14ac:dyDescent="0.25">
      <c r="A43" s="2">
        <v>44606</v>
      </c>
      <c r="B43" s="14">
        <v>1028</v>
      </c>
      <c r="C43" s="14">
        <v>411</v>
      </c>
      <c r="D43" s="14">
        <v>1088</v>
      </c>
      <c r="E43" s="14">
        <v>0</v>
      </c>
      <c r="F43" s="14">
        <v>4595234</v>
      </c>
      <c r="G43" s="14">
        <v>2506139</v>
      </c>
      <c r="H43" s="14">
        <v>2010077</v>
      </c>
      <c r="I43" s="14">
        <v>121</v>
      </c>
      <c r="K43" s="3">
        <f t="shared" si="6"/>
        <v>44606</v>
      </c>
      <c r="L43" s="4">
        <f t="shared" si="0"/>
        <v>2.2371004392812206E-4</v>
      </c>
      <c r="M43" s="4">
        <f t="shared" si="0"/>
        <v>1.6399728825895133E-4</v>
      </c>
      <c r="N43" s="4">
        <f t="shared" si="0"/>
        <v>5.4127279701225381E-4</v>
      </c>
      <c r="O43" s="4">
        <f t="shared" si="0"/>
        <v>0</v>
      </c>
      <c r="Q43" s="3">
        <f t="shared" si="7"/>
        <v>44606</v>
      </c>
      <c r="R43" s="5">
        <f t="shared" si="8"/>
        <v>2.2373507075251954E-4</v>
      </c>
      <c r="S43" s="5">
        <f t="shared" si="1"/>
        <v>1.6401073728469981E-4</v>
      </c>
      <c r="T43" s="5">
        <f t="shared" si="1"/>
        <v>5.4141933801409936E-4</v>
      </c>
      <c r="U43" s="5">
        <f t="shared" si="1"/>
        <v>0</v>
      </c>
      <c r="W43" s="3">
        <f t="shared" si="9"/>
        <v>44606</v>
      </c>
      <c r="X43">
        <f t="shared" si="16"/>
        <v>7.3781291006756291E-3</v>
      </c>
      <c r="Y43">
        <f t="shared" si="10"/>
        <v>5.4934620135481602E-3</v>
      </c>
      <c r="Z43">
        <f t="shared" si="10"/>
        <v>1.7290271190629484E-2</v>
      </c>
      <c r="AA43">
        <f t="shared" si="10"/>
        <v>2.4491020008295825E-2</v>
      </c>
      <c r="AC43">
        <f t="shared" si="18"/>
        <v>0.74456029958124659</v>
      </c>
      <c r="AD43">
        <f t="shared" si="19"/>
        <v>2.343449261283078</v>
      </c>
      <c r="AE43">
        <f t="shared" si="11"/>
        <v>3.1474270956980566</v>
      </c>
      <c r="AG43" s="3">
        <f t="shared" si="12"/>
        <v>44606</v>
      </c>
      <c r="AH43">
        <f t="shared" si="13"/>
        <v>1.0659428938981201</v>
      </c>
      <c r="AI43">
        <f t="shared" si="13"/>
        <v>1.1600668686876348</v>
      </c>
      <c r="AJ43">
        <f t="shared" si="13"/>
        <v>1.0883011419545245</v>
      </c>
      <c r="AL43" s="3">
        <f t="shared" si="14"/>
        <v>44606</v>
      </c>
      <c r="AM43">
        <f t="shared" si="20"/>
        <v>-1.0540184429536613E-3</v>
      </c>
      <c r="AN43">
        <f t="shared" si="20"/>
        <v>-7.8478028764973715E-4</v>
      </c>
      <c r="AO43">
        <f t="shared" si="20"/>
        <v>-2.4700387415184976E-3</v>
      </c>
      <c r="AP43">
        <f t="shared" si="20"/>
        <v>-3.4987171440422605E-3</v>
      </c>
    </row>
    <row r="44" spans="1:42" x14ac:dyDescent="0.25">
      <c r="A44" s="2">
        <v>44613</v>
      </c>
      <c r="B44" s="14">
        <v>973</v>
      </c>
      <c r="C44" s="14">
        <v>392</v>
      </c>
      <c r="D44" s="14">
        <v>1050</v>
      </c>
      <c r="E44" s="14">
        <v>0</v>
      </c>
      <c r="F44" s="14">
        <v>4594206</v>
      </c>
      <c r="G44" s="14">
        <v>2505728</v>
      </c>
      <c r="H44" s="14">
        <v>2008989</v>
      </c>
      <c r="I44" s="14">
        <v>121</v>
      </c>
      <c r="K44" s="3">
        <f t="shared" si="6"/>
        <v>44613</v>
      </c>
      <c r="L44" s="4">
        <f t="shared" si="0"/>
        <v>2.1178850055918259E-4</v>
      </c>
      <c r="M44" s="4">
        <f t="shared" si="0"/>
        <v>1.5644156109521863E-4</v>
      </c>
      <c r="N44" s="4">
        <f t="shared" si="0"/>
        <v>5.2265094532623129E-4</v>
      </c>
      <c r="O44" s="4">
        <f t="shared" si="0"/>
        <v>0</v>
      </c>
      <c r="Q44" s="3">
        <f t="shared" si="7"/>
        <v>44613</v>
      </c>
      <c r="R44" s="5">
        <f t="shared" si="8"/>
        <v>2.1181093091067436E-4</v>
      </c>
      <c r="S44" s="5">
        <f t="shared" si="1"/>
        <v>1.5645379935259448E-4</v>
      </c>
      <c r="T44" s="5">
        <f t="shared" si="1"/>
        <v>5.2278757494001675E-4</v>
      </c>
      <c r="U44" s="5">
        <f t="shared" si="1"/>
        <v>0</v>
      </c>
      <c r="W44" s="3">
        <f t="shared" si="9"/>
        <v>44613</v>
      </c>
      <c r="X44">
        <f t="shared" si="16"/>
        <v>7.5899400315863038E-3</v>
      </c>
      <c r="Y44">
        <f t="shared" si="10"/>
        <v>5.6499158129007547E-3</v>
      </c>
      <c r="Z44">
        <f t="shared" si="10"/>
        <v>1.78130587655695E-2</v>
      </c>
      <c r="AA44">
        <f t="shared" si="10"/>
        <v>2.4491020008295825E-2</v>
      </c>
      <c r="AC44">
        <f t="shared" si="18"/>
        <v>0.74439531661489522</v>
      </c>
      <c r="AD44">
        <f t="shared" si="19"/>
        <v>2.3469301063563943</v>
      </c>
      <c r="AE44">
        <f t="shared" si="11"/>
        <v>3.1528007417200787</v>
      </c>
      <c r="AG44" s="3">
        <f t="shared" si="12"/>
        <v>44613</v>
      </c>
      <c r="AH44">
        <f t="shared" si="13"/>
        <v>1.06570669755419</v>
      </c>
      <c r="AI44">
        <f t="shared" si="13"/>
        <v>1.1617899753540781</v>
      </c>
      <c r="AJ44">
        <f t="shared" si="13"/>
        <v>1.0901592136189071</v>
      </c>
      <c r="AL44" s="3">
        <f t="shared" si="14"/>
        <v>44613</v>
      </c>
      <c r="AM44">
        <f t="shared" si="20"/>
        <v>-1.2649900052643839E-3</v>
      </c>
      <c r="AN44">
        <f t="shared" si="20"/>
        <v>-9.4165263548345911E-4</v>
      </c>
      <c r="AO44">
        <f t="shared" si="20"/>
        <v>-2.9688431275949165E-3</v>
      </c>
      <c r="AP44">
        <f t="shared" si="20"/>
        <v>-4.0818366680493044E-3</v>
      </c>
    </row>
    <row r="45" spans="1:42" x14ac:dyDescent="0.25">
      <c r="A45" s="2">
        <v>44620</v>
      </c>
      <c r="B45" s="14">
        <v>942</v>
      </c>
      <c r="C45" s="14">
        <v>366</v>
      </c>
      <c r="D45" s="14">
        <v>1017</v>
      </c>
      <c r="E45" s="14">
        <v>0</v>
      </c>
      <c r="F45" s="14">
        <v>4593233</v>
      </c>
      <c r="G45" s="14">
        <v>2505336</v>
      </c>
      <c r="H45" s="14">
        <v>2007939</v>
      </c>
      <c r="I45" s="14">
        <v>121</v>
      </c>
      <c r="K45" s="3">
        <f t="shared" si="6"/>
        <v>44620</v>
      </c>
      <c r="L45" s="4">
        <f t="shared" si="0"/>
        <v>2.050843055425231E-4</v>
      </c>
      <c r="M45" s="4">
        <f t="shared" si="0"/>
        <v>1.4608818936861164E-4</v>
      </c>
      <c r="N45" s="4">
        <f t="shared" si="0"/>
        <v>5.0648948996956584E-4</v>
      </c>
      <c r="O45" s="4">
        <f t="shared" si="0"/>
        <v>0</v>
      </c>
      <c r="Q45" s="3">
        <f t="shared" si="7"/>
        <v>44620</v>
      </c>
      <c r="R45" s="5">
        <f t="shared" si="8"/>
        <v>2.0510533820444275E-4</v>
      </c>
      <c r="S45" s="5">
        <f t="shared" si="1"/>
        <v>1.4609886128747507E-4</v>
      </c>
      <c r="T45" s="5">
        <f t="shared" si="1"/>
        <v>5.0661779909793442E-4</v>
      </c>
      <c r="U45" s="5">
        <f t="shared" si="1"/>
        <v>0</v>
      </c>
      <c r="W45" s="3">
        <f t="shared" si="9"/>
        <v>44620</v>
      </c>
      <c r="X45">
        <f t="shared" si="16"/>
        <v>7.7950453697907462E-3</v>
      </c>
      <c r="Y45">
        <f t="shared" si="10"/>
        <v>5.7960146741882299E-3</v>
      </c>
      <c r="Z45">
        <f t="shared" si="10"/>
        <v>1.8319676564667434E-2</v>
      </c>
      <c r="AA45">
        <f t="shared" si="10"/>
        <v>2.4491020008295825E-2</v>
      </c>
      <c r="AC45">
        <f t="shared" si="18"/>
        <v>0.74355111474403401</v>
      </c>
      <c r="AD45">
        <f t="shared" si="19"/>
        <v>2.350169331363265</v>
      </c>
      <c r="AE45">
        <f t="shared" si="11"/>
        <v>3.1607367466220615</v>
      </c>
      <c r="AG45" s="3">
        <f t="shared" si="12"/>
        <v>44620</v>
      </c>
      <c r="AH45">
        <f t="shared" si="13"/>
        <v>1.0644981037226817</v>
      </c>
      <c r="AI45">
        <f t="shared" si="13"/>
        <v>1.1633934739545291</v>
      </c>
      <c r="AJ45">
        <f t="shared" si="13"/>
        <v>1.0929032845488389</v>
      </c>
      <c r="AL45" s="3">
        <f t="shared" si="14"/>
        <v>44620</v>
      </c>
      <c r="AM45">
        <f t="shared" si="20"/>
        <v>-1.5590090739581492E-3</v>
      </c>
      <c r="AN45">
        <f t="shared" si="20"/>
        <v>-1.1592029348376459E-3</v>
      </c>
      <c r="AO45">
        <f t="shared" si="20"/>
        <v>-3.663935312933487E-3</v>
      </c>
      <c r="AP45">
        <f t="shared" si="20"/>
        <v>-4.8982040016591647E-3</v>
      </c>
    </row>
    <row r="46" spans="1:42" x14ac:dyDescent="0.25">
      <c r="A46" s="2">
        <v>44627</v>
      </c>
      <c r="B46" s="14">
        <v>898</v>
      </c>
      <c r="C46" s="14">
        <v>402</v>
      </c>
      <c r="D46" s="14">
        <v>1005</v>
      </c>
      <c r="E46" s="14">
        <v>0</v>
      </c>
      <c r="F46" s="14">
        <v>4592291</v>
      </c>
      <c r="G46" s="14">
        <v>2504970</v>
      </c>
      <c r="H46" s="14">
        <v>2006922</v>
      </c>
      <c r="I46" s="14">
        <v>121</v>
      </c>
      <c r="K46" s="3">
        <f t="shared" si="6"/>
        <v>44627</v>
      </c>
      <c r="L46" s="4">
        <f t="shared" si="0"/>
        <v>1.9554509938503461E-4</v>
      </c>
      <c r="M46" s="4">
        <f t="shared" si="0"/>
        <v>1.6048096384387836E-4</v>
      </c>
      <c r="N46" s="4">
        <f t="shared" si="0"/>
        <v>5.0076684594618022E-4</v>
      </c>
      <c r="O46" s="4">
        <f t="shared" si="0"/>
        <v>0</v>
      </c>
      <c r="Q46" s="3">
        <f t="shared" si="7"/>
        <v>44627</v>
      </c>
      <c r="R46" s="5">
        <f t="shared" si="8"/>
        <v>1.9556422082074216E-4</v>
      </c>
      <c r="S46" s="5">
        <f t="shared" si="1"/>
        <v>1.6049384229163899E-4</v>
      </c>
      <c r="T46" s="5">
        <f t="shared" si="1"/>
        <v>5.0089227153753146E-4</v>
      </c>
      <c r="U46" s="5">
        <f t="shared" si="1"/>
        <v>0</v>
      </c>
      <c r="W46" s="3">
        <f t="shared" si="9"/>
        <v>44627</v>
      </c>
      <c r="X46">
        <f t="shared" si="16"/>
        <v>7.9906095906114877E-3</v>
      </c>
      <c r="Y46">
        <f t="shared" si="10"/>
        <v>5.9565085164798685E-3</v>
      </c>
      <c r="Z46">
        <f t="shared" si="10"/>
        <v>1.8820568836204966E-2</v>
      </c>
      <c r="AA46">
        <f t="shared" si="10"/>
        <v>2.4491020008295825E-2</v>
      </c>
      <c r="AC46">
        <f t="shared" si="18"/>
        <v>0.74543856121796104</v>
      </c>
      <c r="AD46">
        <f t="shared" si="19"/>
        <v>2.355335800452329</v>
      </c>
      <c r="AE46">
        <f t="shared" si="11"/>
        <v>3.1596645558608887</v>
      </c>
      <c r="AG46" s="3">
        <f t="shared" si="12"/>
        <v>44627</v>
      </c>
      <c r="AH46">
        <f t="shared" si="13"/>
        <v>1.0672002490796488</v>
      </c>
      <c r="AI46">
        <f t="shared" si="13"/>
        <v>1.1659510072953791</v>
      </c>
      <c r="AJ46">
        <f t="shared" si="13"/>
        <v>1.0925325479457981</v>
      </c>
      <c r="AL46" s="3">
        <f t="shared" si="14"/>
        <v>44627</v>
      </c>
      <c r="AM46">
        <f t="shared" si="20"/>
        <v>-1.9976523976528719E-3</v>
      </c>
      <c r="AN46">
        <f t="shared" si="20"/>
        <v>-1.4891271291199671E-3</v>
      </c>
      <c r="AO46">
        <f t="shared" si="20"/>
        <v>-4.7051422090512414E-3</v>
      </c>
      <c r="AP46">
        <f t="shared" si="20"/>
        <v>-6.1227550020739561E-3</v>
      </c>
    </row>
    <row r="47" spans="1:42" x14ac:dyDescent="0.25">
      <c r="A47" s="2">
        <v>44634</v>
      </c>
      <c r="B47" s="14">
        <v>846</v>
      </c>
      <c r="C47" s="14">
        <v>361</v>
      </c>
      <c r="D47" s="14">
        <v>1035</v>
      </c>
      <c r="E47" s="14">
        <v>0</v>
      </c>
      <c r="F47" s="14">
        <v>4591393</v>
      </c>
      <c r="G47" s="14">
        <v>2504568</v>
      </c>
      <c r="H47" s="14">
        <v>2005917</v>
      </c>
      <c r="I47" s="14">
        <v>121</v>
      </c>
      <c r="K47" s="3">
        <f t="shared" si="6"/>
        <v>44634</v>
      </c>
      <c r="L47" s="4">
        <f t="shared" si="0"/>
        <v>1.8425780585543428E-4</v>
      </c>
      <c r="M47" s="4">
        <f t="shared" si="0"/>
        <v>1.4413663354318989E-4</v>
      </c>
      <c r="N47" s="4">
        <f t="shared" si="0"/>
        <v>5.159734924226675E-4</v>
      </c>
      <c r="O47" s="4">
        <f t="shared" si="0"/>
        <v>0</v>
      </c>
      <c r="Q47" s="3">
        <f t="shared" si="7"/>
        <v>44634</v>
      </c>
      <c r="R47" s="5">
        <f t="shared" si="8"/>
        <v>1.8427478341044278E-4</v>
      </c>
      <c r="S47" s="5">
        <f t="shared" si="1"/>
        <v>1.4414702222601572E-4</v>
      </c>
      <c r="T47" s="5">
        <f t="shared" si="1"/>
        <v>5.1610665255185934E-4</v>
      </c>
      <c r="U47" s="5">
        <f t="shared" si="1"/>
        <v>0</v>
      </c>
      <c r="W47" s="3">
        <f t="shared" si="9"/>
        <v>44634</v>
      </c>
      <c r="X47">
        <f t="shared" si="16"/>
        <v>8.1748843740219301E-3</v>
      </c>
      <c r="Y47">
        <f t="shared" si="10"/>
        <v>6.1006555387058846E-3</v>
      </c>
      <c r="Z47">
        <f t="shared" si="10"/>
        <v>1.9336675488756824E-2</v>
      </c>
      <c r="AA47">
        <f t="shared" si="10"/>
        <v>2.4491020008295825E-2</v>
      </c>
      <c r="AC47">
        <f t="shared" si="18"/>
        <v>0.74626811335613374</v>
      </c>
      <c r="AD47">
        <f t="shared" si="19"/>
        <v>2.3653760229569398</v>
      </c>
      <c r="AE47">
        <f t="shared" si="11"/>
        <v>3.1696061785613714</v>
      </c>
      <c r="AG47" s="3">
        <f t="shared" si="12"/>
        <v>44634</v>
      </c>
      <c r="AH47">
        <f t="shared" si="13"/>
        <v>1.0683878697563092</v>
      </c>
      <c r="AI47">
        <f t="shared" si="13"/>
        <v>1.1709211722886139</v>
      </c>
      <c r="AJ47">
        <f t="shared" si="13"/>
        <v>1.09597011107557</v>
      </c>
      <c r="AL47" s="3">
        <f t="shared" si="14"/>
        <v>44634</v>
      </c>
      <c r="AM47">
        <f t="shared" si="20"/>
        <v>-2.7249614580073102E-3</v>
      </c>
      <c r="AN47">
        <f t="shared" si="20"/>
        <v>-2.0335518462352947E-3</v>
      </c>
      <c r="AO47">
        <f t="shared" si="20"/>
        <v>-6.4455584962522751E-3</v>
      </c>
      <c r="AP47">
        <f t="shared" si="20"/>
        <v>-8.1636733360986088E-3</v>
      </c>
    </row>
    <row r="48" spans="1:42" x14ac:dyDescent="0.25">
      <c r="A48" s="2">
        <v>44641</v>
      </c>
      <c r="B48" s="14">
        <v>907</v>
      </c>
      <c r="C48" s="14">
        <v>438</v>
      </c>
      <c r="D48" s="14">
        <v>1025</v>
      </c>
      <c r="E48" s="14">
        <v>1</v>
      </c>
      <c r="F48" s="14">
        <v>4590547</v>
      </c>
      <c r="G48" s="14">
        <v>2504207</v>
      </c>
      <c r="H48" s="14">
        <v>2004882</v>
      </c>
      <c r="I48" s="14">
        <v>121</v>
      </c>
      <c r="K48" s="3">
        <f t="shared" si="6"/>
        <v>44641</v>
      </c>
      <c r="L48" s="4">
        <f t="shared" si="0"/>
        <v>1.9757993981980797E-4</v>
      </c>
      <c r="M48" s="4">
        <f t="shared" si="0"/>
        <v>1.7490566874064326E-4</v>
      </c>
      <c r="N48" s="4">
        <f t="shared" si="0"/>
        <v>5.1125203378552951E-4</v>
      </c>
      <c r="O48" s="4">
        <f t="shared" si="0"/>
        <v>8.2644628099173556E-3</v>
      </c>
      <c r="Q48" s="3">
        <f t="shared" si="7"/>
        <v>44641</v>
      </c>
      <c r="R48" s="5">
        <f t="shared" si="8"/>
        <v>1.9759946130755787E-4</v>
      </c>
      <c r="S48" s="5">
        <f t="shared" si="1"/>
        <v>1.7492096652096072E-4</v>
      </c>
      <c r="T48" s="5">
        <f t="shared" si="1"/>
        <v>5.1138276766711326E-4</v>
      </c>
      <c r="U48" s="5">
        <f t="shared" si="1"/>
        <v>8.2988028146950658E-3</v>
      </c>
      <c r="W48" s="3">
        <f t="shared" si="9"/>
        <v>44641</v>
      </c>
      <c r="X48">
        <f t="shared" si="16"/>
        <v>8.3724838353294879E-3</v>
      </c>
      <c r="Y48">
        <f t="shared" si="10"/>
        <v>6.2755765052268453E-3</v>
      </c>
      <c r="Z48">
        <f t="shared" si="10"/>
        <v>1.9848058256423936E-2</v>
      </c>
      <c r="AA48">
        <f t="shared" si="10"/>
        <v>3.2789822822990894E-2</v>
      </c>
      <c r="AC48">
        <f t="shared" si="18"/>
        <v>0.7495477600978705</v>
      </c>
      <c r="AD48">
        <f t="shared" si="19"/>
        <v>2.370629629963668</v>
      </c>
      <c r="AE48">
        <f t="shared" si="11"/>
        <v>3.1627466002354923</v>
      </c>
      <c r="AG48" s="3">
        <f t="shared" si="12"/>
        <v>44641</v>
      </c>
      <c r="AH48">
        <f t="shared" si="13"/>
        <v>1.0730831458015357</v>
      </c>
      <c r="AI48">
        <f t="shared" si="13"/>
        <v>1.173521841110551</v>
      </c>
      <c r="AJ48">
        <f t="shared" si="13"/>
        <v>1.0935982413869647</v>
      </c>
      <c r="AL48" s="3">
        <f t="shared" si="14"/>
        <v>44641</v>
      </c>
      <c r="AM48">
        <f t="shared" si="20"/>
        <v>-4.1862419176647439E-3</v>
      </c>
      <c r="AN48">
        <f t="shared" si="20"/>
        <v>-3.1377882526134227E-3</v>
      </c>
      <c r="AO48">
        <f t="shared" si="20"/>
        <v>-9.924029128211968E-3</v>
      </c>
      <c r="AP48">
        <f t="shared" si="20"/>
        <v>-1.6394911411495447E-2</v>
      </c>
    </row>
    <row r="49" spans="1:42" x14ac:dyDescent="0.25">
      <c r="A49" s="2">
        <v>44648</v>
      </c>
      <c r="B49" s="14">
        <v>894</v>
      </c>
      <c r="C49" s="14">
        <v>440</v>
      </c>
      <c r="D49" s="14">
        <v>1098</v>
      </c>
      <c r="E49" s="14">
        <v>0</v>
      </c>
      <c r="F49" s="14">
        <v>4589640</v>
      </c>
      <c r="G49" s="14">
        <v>2503769</v>
      </c>
      <c r="H49" s="14">
        <v>2003857</v>
      </c>
      <c r="I49" s="14">
        <v>120</v>
      </c>
      <c r="K49" s="3">
        <f t="shared" si="6"/>
        <v>44648</v>
      </c>
      <c r="L49" s="4">
        <f t="shared" si="0"/>
        <v>1.9478651920412058E-4</v>
      </c>
      <c r="M49" s="4">
        <f t="shared" si="0"/>
        <v>1.7573506182079897E-4</v>
      </c>
      <c r="N49" s="4">
        <f t="shared" si="0"/>
        <v>5.4794329136260717E-4</v>
      </c>
      <c r="O49" s="4">
        <f t="shared" si="0"/>
        <v>0</v>
      </c>
      <c r="Q49" s="3">
        <f t="shared" si="7"/>
        <v>44648</v>
      </c>
      <c r="R49" s="5">
        <f t="shared" si="8"/>
        <v>1.9480549256203455E-4</v>
      </c>
      <c r="S49" s="5">
        <f t="shared" si="1"/>
        <v>1.7575050503606024E-4</v>
      </c>
      <c r="T49" s="5">
        <f t="shared" si="1"/>
        <v>5.4809346714897482E-4</v>
      </c>
      <c r="U49" s="5">
        <f t="shared" si="1"/>
        <v>0</v>
      </c>
      <c r="W49" s="3">
        <f t="shared" si="9"/>
        <v>44648</v>
      </c>
      <c r="X49">
        <f t="shared" si="16"/>
        <v>8.5672893278915217E-3</v>
      </c>
      <c r="Y49">
        <f t="shared" si="10"/>
        <v>6.4513270102629057E-3</v>
      </c>
      <c r="Z49">
        <f t="shared" si="10"/>
        <v>2.0396151723572911E-2</v>
      </c>
      <c r="AA49">
        <f t="shared" si="10"/>
        <v>3.2789822822990894E-2</v>
      </c>
      <c r="AC49">
        <f t="shared" si="18"/>
        <v>0.75301845932295941</v>
      </c>
      <c r="AD49">
        <f t="shared" si="19"/>
        <v>2.3807007027498823</v>
      </c>
      <c r="AE49">
        <f t="shared" si="11"/>
        <v>3.1615436159299146</v>
      </c>
      <c r="AG49" s="3">
        <f t="shared" si="12"/>
        <v>44648</v>
      </c>
      <c r="AH49">
        <f t="shared" si="13"/>
        <v>1.0780519403745501</v>
      </c>
      <c r="AI49">
        <f t="shared" si="13"/>
        <v>1.17850727777626</v>
      </c>
      <c r="AJ49">
        <f t="shared" si="13"/>
        <v>1.0931822796653086</v>
      </c>
      <c r="AL49" s="3">
        <f t="shared" si="14"/>
        <v>44648</v>
      </c>
      <c r="AM49">
        <f t="shared" si="20"/>
        <v>-8.5672893278915217E-3</v>
      </c>
      <c r="AN49">
        <f t="shared" si="20"/>
        <v>-6.4513270102629057E-3</v>
      </c>
      <c r="AO49">
        <f t="shared" si="20"/>
        <v>-2.0396151723572911E-2</v>
      </c>
      <c r="AP49">
        <f t="shared" si="20"/>
        <v>-3.2789822822990894E-2</v>
      </c>
    </row>
    <row r="50" spans="1:42" s="10" customFormat="1" x14ac:dyDescent="0.25">
      <c r="A50" s="9">
        <v>44655</v>
      </c>
      <c r="B50" s="15">
        <v>845</v>
      </c>
      <c r="C50" s="15">
        <v>420</v>
      </c>
      <c r="D50" s="15">
        <v>1086</v>
      </c>
      <c r="E50" s="15">
        <v>0</v>
      </c>
      <c r="F50" s="15">
        <v>4588746</v>
      </c>
      <c r="G50" s="15">
        <v>2503329</v>
      </c>
      <c r="H50" s="15">
        <v>2002759</v>
      </c>
      <c r="I50" s="15">
        <v>120</v>
      </c>
      <c r="K50" s="11">
        <f t="shared" si="6"/>
        <v>44655</v>
      </c>
      <c r="L50" s="12">
        <f t="shared" si="0"/>
        <v>1.8414616978146099E-4</v>
      </c>
      <c r="M50" s="12">
        <f t="shared" si="0"/>
        <v>1.677765886944944E-4</v>
      </c>
      <c r="N50" s="12">
        <f t="shared" si="0"/>
        <v>5.4225196341646693E-4</v>
      </c>
      <c r="O50" s="12">
        <f t="shared" si="0"/>
        <v>0</v>
      </c>
      <c r="Q50" s="11">
        <f t="shared" si="7"/>
        <v>44655</v>
      </c>
      <c r="R50" s="13">
        <f t="shared" si="8"/>
        <v>1.841631267691269E-4</v>
      </c>
      <c r="S50" s="13">
        <f t="shared" si="1"/>
        <v>1.6779066476079233E-4</v>
      </c>
      <c r="T50" s="13">
        <f t="shared" si="1"/>
        <v>5.4239903518146012E-4</v>
      </c>
      <c r="U50" s="13">
        <f t="shared" si="1"/>
        <v>0</v>
      </c>
      <c r="W50" s="11">
        <f t="shared" si="9"/>
        <v>44655</v>
      </c>
      <c r="AC50" s="10" t="e">
        <f t="shared" si="18"/>
        <v>#DIV/0!</v>
      </c>
      <c r="AD50" s="10" t="e">
        <f t="shared" si="19"/>
        <v>#DIV/0!</v>
      </c>
      <c r="AE50" s="10" t="e">
        <f t="shared" si="11"/>
        <v>#DIV/0!</v>
      </c>
      <c r="AG50" s="11">
        <f t="shared" si="12"/>
        <v>44655</v>
      </c>
      <c r="AH50" s="10" t="e">
        <f t="shared" si="13"/>
        <v>#DIV/0!</v>
      </c>
      <c r="AI50" s="10" t="e">
        <f t="shared" si="13"/>
        <v>#DIV/0!</v>
      </c>
      <c r="AJ50" s="10" t="e">
        <f t="shared" si="13"/>
        <v>#DIV/0!</v>
      </c>
      <c r="AL50" s="11">
        <f t="shared" si="14"/>
        <v>44655</v>
      </c>
      <c r="AM50" t="e">
        <f t="shared" si="20"/>
        <v>#DIV/0!</v>
      </c>
      <c r="AN50" t="e">
        <f t="shared" si="20"/>
        <v>#DIV/0!</v>
      </c>
      <c r="AO50" t="e">
        <f t="shared" si="20"/>
        <v>#DIV/0!</v>
      </c>
      <c r="AP50" t="e">
        <f t="shared" si="20"/>
        <v>#DIV/0!</v>
      </c>
    </row>
    <row r="51" spans="1:42" x14ac:dyDescent="0.25">
      <c r="A51" s="2">
        <v>44662</v>
      </c>
      <c r="B51" s="14">
        <v>769</v>
      </c>
      <c r="C51" s="14">
        <v>426</v>
      </c>
      <c r="D51" s="14">
        <v>1031</v>
      </c>
      <c r="E51" s="14">
        <v>0</v>
      </c>
      <c r="F51" s="14">
        <v>4587901</v>
      </c>
      <c r="G51" s="14">
        <v>2502909</v>
      </c>
      <c r="H51" s="14">
        <v>2001673</v>
      </c>
      <c r="I51" s="14">
        <v>120</v>
      </c>
      <c r="K51" s="3">
        <f t="shared" si="6"/>
        <v>44662</v>
      </c>
      <c r="L51" s="4">
        <f t="shared" si="0"/>
        <v>1.6761477634325589E-4</v>
      </c>
      <c r="M51" s="4">
        <f t="shared" si="0"/>
        <v>1.702019530074805E-4</v>
      </c>
      <c r="N51" s="4">
        <f t="shared" si="0"/>
        <v>5.1506914466049154E-4</v>
      </c>
      <c r="O51" s="4">
        <f t="shared" si="0"/>
        <v>0</v>
      </c>
      <c r="Q51" s="3">
        <f t="shared" si="7"/>
        <v>44662</v>
      </c>
      <c r="R51" s="5">
        <f t="shared" si="8"/>
        <v>1.676288252698236E-4</v>
      </c>
      <c r="S51" s="5">
        <f t="shared" si="1"/>
        <v>1.7021643900355532E-4</v>
      </c>
      <c r="T51" s="5">
        <f t="shared" si="1"/>
        <v>5.1520183833861138E-4</v>
      </c>
      <c r="U51" s="5">
        <f t="shared" si="1"/>
        <v>0</v>
      </c>
      <c r="W51" s="3">
        <f t="shared" si="9"/>
        <v>44662</v>
      </c>
      <c r="X51">
        <f t="shared" si="16"/>
        <v>1.676288252698236E-4</v>
      </c>
      <c r="Y51">
        <f t="shared" si="10"/>
        <v>1.7021643900355532E-4</v>
      </c>
      <c r="Z51">
        <f t="shared" si="10"/>
        <v>5.1520183833861138E-4</v>
      </c>
      <c r="AA51">
        <f t="shared" si="10"/>
        <v>0</v>
      </c>
      <c r="AC51">
        <f t="shared" si="18"/>
        <v>1.0154365678430697</v>
      </c>
      <c r="AD51">
        <f t="shared" si="19"/>
        <v>3.0734680476899912</v>
      </c>
      <c r="AE51">
        <f t="shared" si="11"/>
        <v>3.0267454856569427</v>
      </c>
      <c r="AG51" s="3">
        <f t="shared" si="12"/>
        <v>44662</v>
      </c>
      <c r="AH51">
        <f t="shared" si="13"/>
        <v>1.4537404080037239</v>
      </c>
      <c r="AI51">
        <f t="shared" si="13"/>
        <v>1.5214446982065633</v>
      </c>
      <c r="AJ51">
        <f t="shared" si="13"/>
        <v>1.0465724759593156</v>
      </c>
      <c r="AL51" s="3">
        <f t="shared" si="14"/>
        <v>44662</v>
      </c>
      <c r="AM51">
        <f t="shared" si="20"/>
        <v>1.676288252698236E-4</v>
      </c>
      <c r="AN51">
        <f t="shared" si="20"/>
        <v>1.7021643900355532E-4</v>
      </c>
      <c r="AO51">
        <f t="shared" si="20"/>
        <v>5.1520183833861138E-4</v>
      </c>
      <c r="AP51">
        <f t="shared" si="20"/>
        <v>0</v>
      </c>
    </row>
    <row r="52" spans="1:42" x14ac:dyDescent="0.25">
      <c r="A52" s="2">
        <v>44669</v>
      </c>
      <c r="B52" s="14">
        <v>737</v>
      </c>
      <c r="C52" s="14">
        <v>417</v>
      </c>
      <c r="D52" s="14">
        <v>1087</v>
      </c>
      <c r="E52" s="14">
        <v>0</v>
      </c>
      <c r="F52" s="14">
        <v>4587132</v>
      </c>
      <c r="G52" s="14">
        <v>2502483</v>
      </c>
      <c r="H52" s="14">
        <v>2000642</v>
      </c>
      <c r="I52" s="14">
        <v>120</v>
      </c>
      <c r="K52" s="3">
        <f t="shared" si="6"/>
        <v>44669</v>
      </c>
      <c r="L52" s="4">
        <f t="shared" si="0"/>
        <v>1.6066683932356864E-4</v>
      </c>
      <c r="M52" s="4">
        <f t="shared" si="0"/>
        <v>1.666344986159746E-4</v>
      </c>
      <c r="N52" s="4">
        <f t="shared" si="0"/>
        <v>5.433255924848124E-4</v>
      </c>
      <c r="O52" s="4">
        <f t="shared" si="0"/>
        <v>0</v>
      </c>
      <c r="Q52" s="3">
        <f t="shared" si="7"/>
        <v>44669</v>
      </c>
      <c r="R52" s="5">
        <f t="shared" si="8"/>
        <v>1.6067974762285799E-4</v>
      </c>
      <c r="S52" s="5">
        <f t="shared" si="1"/>
        <v>1.6664838368655443E-4</v>
      </c>
      <c r="T52" s="5">
        <f t="shared" si="1"/>
        <v>5.4347324732006974E-4</v>
      </c>
      <c r="U52" s="5">
        <f t="shared" si="1"/>
        <v>0</v>
      </c>
      <c r="W52" s="3">
        <f t="shared" si="9"/>
        <v>44669</v>
      </c>
      <c r="X52">
        <f t="shared" si="16"/>
        <v>3.2830857289268156E-4</v>
      </c>
      <c r="Y52">
        <f t="shared" si="10"/>
        <v>3.3686482269010975E-4</v>
      </c>
      <c r="Z52">
        <f t="shared" si="10"/>
        <v>1.0586750856586811E-3</v>
      </c>
      <c r="AA52">
        <f t="shared" si="10"/>
        <v>0</v>
      </c>
      <c r="AC52">
        <f t="shared" si="18"/>
        <v>1.0260616094244517</v>
      </c>
      <c r="AD52">
        <f t="shared" si="19"/>
        <v>3.22463430159877</v>
      </c>
      <c r="AE52">
        <f t="shared" si="11"/>
        <v>3.1427297074369278</v>
      </c>
      <c r="AG52" s="3">
        <f t="shared" si="12"/>
        <v>44669</v>
      </c>
      <c r="AH52">
        <f t="shared" si="13"/>
        <v>1.4689516509042868</v>
      </c>
      <c r="AI52">
        <f t="shared" si="13"/>
        <v>1.5962758309818394</v>
      </c>
      <c r="AJ52">
        <f t="shared" si="13"/>
        <v>1.0866769032181365</v>
      </c>
      <c r="AL52" s="3">
        <f t="shared" si="14"/>
        <v>44669</v>
      </c>
      <c r="AM52">
        <f t="shared" si="20"/>
        <v>1.6415428644634078E-4</v>
      </c>
      <c r="AN52">
        <f t="shared" si="20"/>
        <v>1.6843241134505488E-4</v>
      </c>
      <c r="AO52">
        <f t="shared" si="20"/>
        <v>5.2933754282934056E-4</v>
      </c>
      <c r="AP52">
        <f t="shared" si="20"/>
        <v>0</v>
      </c>
    </row>
    <row r="53" spans="1:42" x14ac:dyDescent="0.25">
      <c r="A53" s="2">
        <v>44676</v>
      </c>
      <c r="B53" s="14">
        <v>725</v>
      </c>
      <c r="C53" s="14">
        <v>401</v>
      </c>
      <c r="D53" s="14">
        <v>1055</v>
      </c>
      <c r="E53" s="14">
        <v>0</v>
      </c>
      <c r="F53" s="14">
        <v>4586395</v>
      </c>
      <c r="G53" s="14">
        <v>2502066</v>
      </c>
      <c r="H53" s="14">
        <v>1999555</v>
      </c>
      <c r="I53" s="14">
        <v>120</v>
      </c>
      <c r="K53" s="3">
        <f t="shared" si="6"/>
        <v>44676</v>
      </c>
      <c r="L53" s="4">
        <f t="shared" si="0"/>
        <v>1.5807622326467738E-4</v>
      </c>
      <c r="M53" s="4">
        <f t="shared" si="0"/>
        <v>1.6026755489263674E-4</v>
      </c>
      <c r="N53" s="4">
        <f t="shared" si="0"/>
        <v>5.2761739487035861E-4</v>
      </c>
      <c r="O53" s="4">
        <f t="shared" si="0"/>
        <v>0</v>
      </c>
      <c r="Q53" s="3">
        <f t="shared" si="7"/>
        <v>44676</v>
      </c>
      <c r="R53" s="5">
        <f t="shared" si="8"/>
        <v>1.5808871862770286E-4</v>
      </c>
      <c r="S53" s="5">
        <f t="shared" si="1"/>
        <v>1.6028039910955837E-4</v>
      </c>
      <c r="T53" s="5">
        <f t="shared" si="1"/>
        <v>5.2775663390685842E-4</v>
      </c>
      <c r="U53" s="5">
        <f t="shared" si="1"/>
        <v>0</v>
      </c>
      <c r="W53" s="3">
        <f t="shared" si="9"/>
        <v>44676</v>
      </c>
      <c r="X53">
        <f t="shared" si="16"/>
        <v>4.863972915203844E-4</v>
      </c>
      <c r="Y53">
        <f t="shared" si="10"/>
        <v>4.9714522179966809E-4</v>
      </c>
      <c r="Z53">
        <f t="shared" si="10"/>
        <v>1.5864317195655397E-3</v>
      </c>
      <c r="AA53">
        <f t="shared" si="10"/>
        <v>0</v>
      </c>
      <c r="AC53">
        <f t="shared" si="18"/>
        <v>1.0220970191788852</v>
      </c>
      <c r="AD53">
        <f t="shared" si="19"/>
        <v>3.2615965327575309</v>
      </c>
      <c r="AE53">
        <f t="shared" si="11"/>
        <v>3.1910831081160738</v>
      </c>
      <c r="AG53" s="3">
        <f t="shared" si="12"/>
        <v>44676</v>
      </c>
      <c r="AH53">
        <f t="shared" si="13"/>
        <v>1.4632757818016013</v>
      </c>
      <c r="AI53">
        <f t="shared" si="13"/>
        <v>1.6145730736268862</v>
      </c>
      <c r="AJ53">
        <f t="shared" si="13"/>
        <v>1.1033962932394099</v>
      </c>
      <c r="AL53" s="3">
        <f t="shared" si="14"/>
        <v>44676</v>
      </c>
      <c r="AM53">
        <f t="shared" si="20"/>
        <v>1.6213243050679479E-4</v>
      </c>
      <c r="AN53">
        <f t="shared" si="20"/>
        <v>1.657150739332227E-4</v>
      </c>
      <c r="AO53">
        <f t="shared" si="20"/>
        <v>5.2881057318851326E-4</v>
      </c>
      <c r="AP53">
        <f t="shared" si="20"/>
        <v>0</v>
      </c>
    </row>
    <row r="54" spans="1:42" x14ac:dyDescent="0.25">
      <c r="A54" s="2">
        <v>44683</v>
      </c>
      <c r="B54" s="14">
        <v>771</v>
      </c>
      <c r="C54" s="14">
        <v>393</v>
      </c>
      <c r="D54" s="14">
        <v>1017</v>
      </c>
      <c r="E54" s="14">
        <v>0</v>
      </c>
      <c r="F54" s="14">
        <v>4585670</v>
      </c>
      <c r="G54" s="14">
        <v>2501665</v>
      </c>
      <c r="H54" s="14">
        <v>1998500</v>
      </c>
      <c r="I54" s="14">
        <v>120</v>
      </c>
      <c r="K54" s="3">
        <f t="shared" si="6"/>
        <v>44683</v>
      </c>
      <c r="L54" s="4">
        <f t="shared" si="0"/>
        <v>1.6813246483065724E-4</v>
      </c>
      <c r="M54" s="4">
        <f t="shared" si="0"/>
        <v>1.5709537448059592E-4</v>
      </c>
      <c r="N54" s="4">
        <f t="shared" si="0"/>
        <v>5.088816612459344E-4</v>
      </c>
      <c r="O54" s="4">
        <f t="shared" si="0"/>
        <v>0</v>
      </c>
      <c r="Q54" s="3">
        <f t="shared" si="7"/>
        <v>44683</v>
      </c>
      <c r="R54" s="5">
        <f t="shared" si="8"/>
        <v>1.6814660067795639E-4</v>
      </c>
      <c r="S54" s="5">
        <f t="shared" si="1"/>
        <v>1.571077152514197E-4</v>
      </c>
      <c r="T54" s="5">
        <f t="shared" si="1"/>
        <v>5.0901118546206917E-4</v>
      </c>
      <c r="U54" s="5">
        <f t="shared" si="1"/>
        <v>0</v>
      </c>
      <c r="W54" s="3">
        <f t="shared" si="9"/>
        <v>44683</v>
      </c>
      <c r="X54">
        <f t="shared" si="16"/>
        <v>6.5454389219834076E-4</v>
      </c>
      <c r="Y54">
        <f t="shared" si="10"/>
        <v>6.5425293705108779E-4</v>
      </c>
      <c r="Z54">
        <f t="shared" si="10"/>
        <v>2.0954429050276087E-3</v>
      </c>
      <c r="AA54">
        <f t="shared" si="10"/>
        <v>0</v>
      </c>
      <c r="AC54">
        <f t="shared" si="18"/>
        <v>0.99955548413067341</v>
      </c>
      <c r="AD54">
        <f t="shared" si="19"/>
        <v>3.2013787463356924</v>
      </c>
      <c r="AE54">
        <f t="shared" si="11"/>
        <v>3.2028024428478563</v>
      </c>
      <c r="AG54" s="3">
        <f t="shared" si="12"/>
        <v>44683</v>
      </c>
      <c r="AH54">
        <f t="shared" si="13"/>
        <v>1.4310044008057163</v>
      </c>
      <c r="AI54">
        <f t="shared" si="13"/>
        <v>1.5847637408251019</v>
      </c>
      <c r="AJ54">
        <f t="shared" si="13"/>
        <v>1.107448544485826</v>
      </c>
      <c r="AL54" s="3">
        <f t="shared" si="14"/>
        <v>44683</v>
      </c>
      <c r="AM54">
        <f t="shared" si="20"/>
        <v>1.6363597304958519E-4</v>
      </c>
      <c r="AN54">
        <f t="shared" si="20"/>
        <v>1.6356323426277195E-4</v>
      </c>
      <c r="AO54">
        <f t="shared" si="20"/>
        <v>5.2386072625690218E-4</v>
      </c>
      <c r="AP54">
        <f t="shared" si="20"/>
        <v>0</v>
      </c>
    </row>
    <row r="55" spans="1:42" x14ac:dyDescent="0.25">
      <c r="A55" s="2">
        <v>44690</v>
      </c>
      <c r="B55" s="14">
        <v>742</v>
      </c>
      <c r="C55" s="14">
        <v>374</v>
      </c>
      <c r="D55" s="14">
        <v>1009</v>
      </c>
      <c r="E55" s="14">
        <v>0</v>
      </c>
      <c r="F55" s="14">
        <v>4584899</v>
      </c>
      <c r="G55" s="14">
        <v>2501272</v>
      </c>
      <c r="H55" s="14">
        <v>1997483</v>
      </c>
      <c r="I55" s="14">
        <v>120</v>
      </c>
      <c r="K55" s="3">
        <f t="shared" si="6"/>
        <v>44690</v>
      </c>
      <c r="L55" s="4">
        <f t="shared" si="0"/>
        <v>1.6183562604105345E-4</v>
      </c>
      <c r="M55" s="4">
        <f t="shared" si="0"/>
        <v>1.4952392222837021E-4</v>
      </c>
      <c r="N55" s="4">
        <f t="shared" si="0"/>
        <v>5.0513571329518202E-4</v>
      </c>
      <c r="O55" s="4">
        <f t="shared" si="0"/>
        <v>0</v>
      </c>
      <c r="Q55" s="3">
        <f t="shared" si="7"/>
        <v>44690</v>
      </c>
      <c r="R55" s="5">
        <f t="shared" si="8"/>
        <v>1.6184872283907302E-4</v>
      </c>
      <c r="S55" s="5">
        <f t="shared" si="1"/>
        <v>1.4953510204444045E-4</v>
      </c>
      <c r="T55" s="5">
        <f t="shared" si="1"/>
        <v>5.0526333731966964E-4</v>
      </c>
      <c r="U55" s="5">
        <f t="shared" si="1"/>
        <v>0</v>
      </c>
      <c r="W55" s="3">
        <f t="shared" si="9"/>
        <v>44690</v>
      </c>
      <c r="X55">
        <f t="shared" si="16"/>
        <v>8.1639261503741378E-4</v>
      </c>
      <c r="Y55">
        <f t="shared" si="10"/>
        <v>8.0378803909552819E-4</v>
      </c>
      <c r="Z55">
        <f t="shared" si="10"/>
        <v>2.6007062423472785E-3</v>
      </c>
      <c r="AA55">
        <f t="shared" si="10"/>
        <v>0</v>
      </c>
      <c r="AC55">
        <f t="shared" si="18"/>
        <v>0.98456064433984625</v>
      </c>
      <c r="AD55">
        <f t="shared" si="19"/>
        <v>3.1856072610702055</v>
      </c>
      <c r="AE55">
        <f t="shared" si="11"/>
        <v>3.2355622575246992</v>
      </c>
      <c r="AG55" s="3">
        <f t="shared" si="12"/>
        <v>44690</v>
      </c>
      <c r="AH55">
        <f t="shared" si="13"/>
        <v>1.4095371765538156</v>
      </c>
      <c r="AI55">
        <f t="shared" si="13"/>
        <v>1.5769564552871727</v>
      </c>
      <c r="AJ55">
        <f t="shared" si="13"/>
        <v>1.1187760645963813</v>
      </c>
      <c r="AL55" s="3">
        <f t="shared" si="14"/>
        <v>44690</v>
      </c>
      <c r="AM55">
        <f t="shared" si="20"/>
        <v>1.6327852300748274E-4</v>
      </c>
      <c r="AN55">
        <f t="shared" si="20"/>
        <v>1.6075760781910563E-4</v>
      </c>
      <c r="AO55">
        <f t="shared" si="20"/>
        <v>5.2014124846945574E-4</v>
      </c>
      <c r="AP55">
        <f t="shared" si="20"/>
        <v>0</v>
      </c>
    </row>
    <row r="56" spans="1:42" x14ac:dyDescent="0.25">
      <c r="A56" s="2">
        <v>44697</v>
      </c>
      <c r="B56" s="14">
        <v>640</v>
      </c>
      <c r="C56" s="14">
        <v>401</v>
      </c>
      <c r="D56" s="14">
        <v>929</v>
      </c>
      <c r="E56" s="14">
        <v>1</v>
      </c>
      <c r="F56" s="14">
        <v>4584157</v>
      </c>
      <c r="G56" s="14">
        <v>2500898</v>
      </c>
      <c r="H56" s="14">
        <v>1996474</v>
      </c>
      <c r="I56" s="14">
        <v>120</v>
      </c>
      <c r="K56" s="3">
        <f t="shared" si="6"/>
        <v>44697</v>
      </c>
      <c r="L56" s="4">
        <f t="shared" si="0"/>
        <v>1.396112742211927E-4</v>
      </c>
      <c r="M56" s="4">
        <f t="shared" si="0"/>
        <v>1.6034240500812109E-4</v>
      </c>
      <c r="N56" s="4">
        <f t="shared" si="0"/>
        <v>4.6532035979431736E-4</v>
      </c>
      <c r="O56" s="4">
        <f t="shared" si="0"/>
        <v>8.3333333333333332E-3</v>
      </c>
      <c r="Q56" s="3">
        <f t="shared" si="7"/>
        <v>44697</v>
      </c>
      <c r="R56" s="5">
        <f t="shared" si="8"/>
        <v>1.3962102078234935E-4</v>
      </c>
      <c r="S56" s="5">
        <f t="shared" si="1"/>
        <v>1.6035526122587849E-4</v>
      </c>
      <c r="T56" s="5">
        <f t="shared" si="1"/>
        <v>4.6542865490883375E-4</v>
      </c>
      <c r="U56" s="5">
        <f t="shared" si="1"/>
        <v>8.3682496705165792E-3</v>
      </c>
      <c r="W56" s="3">
        <f t="shared" si="9"/>
        <v>44697</v>
      </c>
      <c r="X56">
        <f t="shared" si="16"/>
        <v>9.5601363581976307E-4</v>
      </c>
      <c r="Y56">
        <f t="shared" si="10"/>
        <v>9.6414330032140662E-4</v>
      </c>
      <c r="Z56">
        <f t="shared" si="10"/>
        <v>3.0661348972561122E-3</v>
      </c>
      <c r="AA56">
        <f t="shared" si="10"/>
        <v>8.3682496705165792E-3</v>
      </c>
      <c r="AC56">
        <f t="shared" si="18"/>
        <v>1.0085037118687878</v>
      </c>
      <c r="AD56">
        <f t="shared" si="19"/>
        <v>3.2072083309010142</v>
      </c>
      <c r="AE56">
        <f t="shared" si="11"/>
        <v>3.1801651229998549</v>
      </c>
      <c r="AG56" s="3">
        <f t="shared" si="12"/>
        <v>44697</v>
      </c>
      <c r="AH56">
        <f t="shared" si="13"/>
        <v>1.4438150486146173</v>
      </c>
      <c r="AI56">
        <f t="shared" si="13"/>
        <v>1.5876495331587239</v>
      </c>
      <c r="AJ56">
        <f t="shared" si="13"/>
        <v>1.0996211285386726</v>
      </c>
      <c r="AL56" s="3">
        <f t="shared" si="14"/>
        <v>44697</v>
      </c>
      <c r="AM56">
        <f t="shared" si="20"/>
        <v>1.5933560596996052E-4</v>
      </c>
      <c r="AN56">
        <f t="shared" si="20"/>
        <v>1.6069055005356778E-4</v>
      </c>
      <c r="AO56">
        <f t="shared" si="20"/>
        <v>5.1102248287601866E-4</v>
      </c>
      <c r="AP56">
        <f t="shared" si="20"/>
        <v>1.3947082784194298E-3</v>
      </c>
    </row>
    <row r="57" spans="1:42" x14ac:dyDescent="0.25">
      <c r="A57" s="2">
        <v>44704</v>
      </c>
      <c r="B57" s="14">
        <v>599</v>
      </c>
      <c r="C57" s="14">
        <v>392</v>
      </c>
      <c r="D57" s="14">
        <v>835</v>
      </c>
      <c r="E57" s="14">
        <v>0</v>
      </c>
      <c r="F57" s="14">
        <v>4583517</v>
      </c>
      <c r="G57" s="14">
        <v>2500497</v>
      </c>
      <c r="H57" s="14">
        <v>1995545</v>
      </c>
      <c r="I57" s="14">
        <v>119</v>
      </c>
      <c r="K57" s="3">
        <f t="shared" si="6"/>
        <v>44704</v>
      </c>
      <c r="L57" s="4">
        <f t="shared" si="0"/>
        <v>1.3068567215961018E-4</v>
      </c>
      <c r="M57" s="4">
        <f t="shared" si="0"/>
        <v>1.5676883435573007E-4</v>
      </c>
      <c r="N57" s="4">
        <f t="shared" si="0"/>
        <v>4.1843205740787603E-4</v>
      </c>
      <c r="O57" s="4">
        <f t="shared" si="0"/>
        <v>0</v>
      </c>
      <c r="Q57" s="3">
        <f t="shared" si="7"/>
        <v>44704</v>
      </c>
      <c r="R57" s="5">
        <f t="shared" si="8"/>
        <v>1.3069421227607873E-4</v>
      </c>
      <c r="S57" s="5">
        <f t="shared" si="1"/>
        <v>1.5678112387391887E-4</v>
      </c>
      <c r="T57" s="5">
        <f t="shared" si="1"/>
        <v>4.1851962452932616E-4</v>
      </c>
      <c r="U57" s="5">
        <f t="shared" si="1"/>
        <v>0</v>
      </c>
      <c r="W57" s="3">
        <f t="shared" si="9"/>
        <v>44704</v>
      </c>
      <c r="X57">
        <f t="shared" si="16"/>
        <v>1.0867078480958417E-3</v>
      </c>
      <c r="Y57">
        <f t="shared" si="10"/>
        <v>1.1209244241953255E-3</v>
      </c>
      <c r="Z57">
        <f t="shared" si="10"/>
        <v>3.4846545217854384E-3</v>
      </c>
      <c r="AA57">
        <f t="shared" si="10"/>
        <v>8.3682496705165792E-3</v>
      </c>
      <c r="AC57">
        <f t="shared" si="18"/>
        <v>1.0314864534745369</v>
      </c>
      <c r="AD57">
        <f t="shared" si="19"/>
        <v>3.20661576880239</v>
      </c>
      <c r="AE57">
        <f t="shared" si="11"/>
        <v>3.1087327981874928</v>
      </c>
      <c r="AG57" s="3">
        <f t="shared" si="12"/>
        <v>44704</v>
      </c>
      <c r="AH57">
        <f t="shared" si="13"/>
        <v>1.4767180789141419</v>
      </c>
      <c r="AI57">
        <f t="shared" si="13"/>
        <v>1.5873561998787544</v>
      </c>
      <c r="AJ57">
        <f t="shared" si="13"/>
        <v>1.0749216269133557</v>
      </c>
      <c r="AL57" s="3">
        <f t="shared" si="14"/>
        <v>44704</v>
      </c>
      <c r="AM57">
        <f t="shared" ref="AM57:AP72" si="21">X57/(ROW()-ROW(AL$51)+1)</f>
        <v>1.5524397829940595E-4</v>
      </c>
      <c r="AN57">
        <f t="shared" si="21"/>
        <v>1.6013206059933222E-4</v>
      </c>
      <c r="AO57">
        <f t="shared" si="21"/>
        <v>4.9780778882649117E-4</v>
      </c>
      <c r="AP57">
        <f t="shared" si="21"/>
        <v>1.1954642386452256E-3</v>
      </c>
    </row>
    <row r="58" spans="1:42" x14ac:dyDescent="0.25">
      <c r="A58" s="2">
        <v>44711</v>
      </c>
      <c r="B58" s="14">
        <v>627</v>
      </c>
      <c r="C58" s="14">
        <v>376</v>
      </c>
      <c r="D58" s="14">
        <v>965</v>
      </c>
      <c r="E58" s="14">
        <v>1</v>
      </c>
      <c r="F58" s="14">
        <v>4582918</v>
      </c>
      <c r="G58" s="14">
        <v>2500105</v>
      </c>
      <c r="H58" s="14">
        <v>1994710</v>
      </c>
      <c r="I58" s="14">
        <v>119</v>
      </c>
      <c r="K58" s="3">
        <f t="shared" si="6"/>
        <v>44711</v>
      </c>
      <c r="L58" s="4">
        <f t="shared" si="0"/>
        <v>1.3681239769072892E-4</v>
      </c>
      <c r="M58" s="4">
        <f t="shared" si="0"/>
        <v>1.5039368346529445E-4</v>
      </c>
      <c r="N58" s="4">
        <f t="shared" si="0"/>
        <v>4.8377959703415534E-4</v>
      </c>
      <c r="O58" s="4">
        <f t="shared" si="0"/>
        <v>8.4033613445378148E-3</v>
      </c>
      <c r="Q58" s="3">
        <f t="shared" si="7"/>
        <v>44711</v>
      </c>
      <c r="R58" s="5">
        <f t="shared" si="8"/>
        <v>1.3682175736046977E-4</v>
      </c>
      <c r="S58" s="5">
        <f t="shared" si="1"/>
        <v>1.5040499372927747E-4</v>
      </c>
      <c r="T58" s="5">
        <f t="shared" si="1"/>
        <v>4.8389665613880853E-4</v>
      </c>
      <c r="U58" s="5">
        <f t="shared" si="1"/>
        <v>8.4388686458645949E-3</v>
      </c>
      <c r="W58" s="3">
        <f t="shared" si="9"/>
        <v>44711</v>
      </c>
      <c r="X58">
        <f t="shared" si="16"/>
        <v>1.2235296054563115E-3</v>
      </c>
      <c r="Y58">
        <f t="shared" si="10"/>
        <v>1.271329417924603E-3</v>
      </c>
      <c r="Z58">
        <f t="shared" si="10"/>
        <v>3.9685511779242472E-3</v>
      </c>
      <c r="AA58">
        <f t="shared" si="10"/>
        <v>1.6807118316381174E-2</v>
      </c>
      <c r="AC58">
        <f t="shared" si="18"/>
        <v>1.0390671482366498</v>
      </c>
      <c r="AD58">
        <f t="shared" si="19"/>
        <v>3.2435268915656428</v>
      </c>
      <c r="AE58">
        <f t="shared" si="11"/>
        <v>3.1215758260378781</v>
      </c>
      <c r="AG58" s="3">
        <f t="shared" si="12"/>
        <v>44711</v>
      </c>
      <c r="AH58">
        <f t="shared" si="13"/>
        <v>1.4875709107358621</v>
      </c>
      <c r="AI58">
        <f t="shared" si="13"/>
        <v>1.6056281425707277</v>
      </c>
      <c r="AJ58">
        <f t="shared" si="13"/>
        <v>1.079362422982892</v>
      </c>
      <c r="AL58" s="3">
        <f t="shared" si="14"/>
        <v>44711</v>
      </c>
      <c r="AM58">
        <f t="shared" si="21"/>
        <v>1.5294120068203894E-4</v>
      </c>
      <c r="AN58">
        <f t="shared" si="21"/>
        <v>1.5891617724057537E-4</v>
      </c>
      <c r="AO58">
        <f t="shared" si="21"/>
        <v>4.960688972405309E-4</v>
      </c>
      <c r="AP58">
        <f t="shared" si="21"/>
        <v>2.1008897895476468E-3</v>
      </c>
    </row>
    <row r="59" spans="1:42" x14ac:dyDescent="0.25">
      <c r="A59" s="2">
        <v>44718</v>
      </c>
      <c r="B59" s="14">
        <v>673</v>
      </c>
      <c r="C59" s="14">
        <v>386</v>
      </c>
      <c r="D59" s="14">
        <v>944</v>
      </c>
      <c r="E59" s="14">
        <v>0</v>
      </c>
      <c r="F59" s="14">
        <v>4582291</v>
      </c>
      <c r="G59" s="14">
        <v>2499729</v>
      </c>
      <c r="H59" s="14">
        <v>1993745</v>
      </c>
      <c r="I59" s="14">
        <v>118</v>
      </c>
      <c r="K59" s="3">
        <f t="shared" si="6"/>
        <v>44718</v>
      </c>
      <c r="L59" s="4">
        <f t="shared" si="0"/>
        <v>1.4686976449116828E-4</v>
      </c>
      <c r="M59" s="4">
        <f t="shared" si="0"/>
        <v>1.5441673877448315E-4</v>
      </c>
      <c r="N59" s="4">
        <f t="shared" si="0"/>
        <v>4.7348081123714417E-4</v>
      </c>
      <c r="O59" s="4">
        <f t="shared" si="0"/>
        <v>0</v>
      </c>
      <c r="Q59" s="3">
        <f t="shared" si="7"/>
        <v>44718</v>
      </c>
      <c r="R59" s="5">
        <f t="shared" si="8"/>
        <v>1.4688055091119292E-4</v>
      </c>
      <c r="S59" s="5">
        <f t="shared" si="1"/>
        <v>1.544286622665571E-4</v>
      </c>
      <c r="T59" s="5">
        <f t="shared" si="1"/>
        <v>4.7359293867126436E-4</v>
      </c>
      <c r="U59" s="5">
        <f t="shared" si="1"/>
        <v>0</v>
      </c>
      <c r="W59" s="3">
        <f t="shared" si="9"/>
        <v>44718</v>
      </c>
      <c r="X59">
        <f t="shared" si="16"/>
        <v>1.3704101563675043E-3</v>
      </c>
      <c r="Y59">
        <f t="shared" si="10"/>
        <v>1.4257580801911602E-3</v>
      </c>
      <c r="Z59">
        <f t="shared" si="10"/>
        <v>4.4421441165955113E-3</v>
      </c>
      <c r="AA59">
        <f t="shared" si="10"/>
        <v>1.6807118316381174E-2</v>
      </c>
      <c r="AC59">
        <f t="shared" si="18"/>
        <v>1.0403878529113975</v>
      </c>
      <c r="AD59">
        <f t="shared" si="19"/>
        <v>3.2414705159294348</v>
      </c>
      <c r="AE59">
        <f t="shared" si="11"/>
        <v>3.1156366415261174</v>
      </c>
      <c r="AG59" s="3">
        <f t="shared" si="12"/>
        <v>44718</v>
      </c>
      <c r="AH59">
        <f t="shared" si="13"/>
        <v>1.4894616854169418</v>
      </c>
      <c r="AI59">
        <f t="shared" si="13"/>
        <v>1.6046101844333132</v>
      </c>
      <c r="AJ59">
        <f t="shared" si="13"/>
        <v>1.0773088023302446</v>
      </c>
      <c r="AL59" s="3">
        <f t="shared" si="14"/>
        <v>44718</v>
      </c>
      <c r="AM59">
        <f t="shared" si="21"/>
        <v>1.5226779515194492E-4</v>
      </c>
      <c r="AN59">
        <f t="shared" si="21"/>
        <v>1.5841756446568448E-4</v>
      </c>
      <c r="AO59">
        <f t="shared" si="21"/>
        <v>4.9357156851061233E-4</v>
      </c>
      <c r="AP59">
        <f t="shared" si="21"/>
        <v>1.8674575907090193E-3</v>
      </c>
    </row>
    <row r="60" spans="1:42" x14ac:dyDescent="0.25">
      <c r="A60" s="2">
        <v>44725</v>
      </c>
      <c r="B60" s="14">
        <v>625</v>
      </c>
      <c r="C60" s="14">
        <v>338</v>
      </c>
      <c r="D60" s="14">
        <v>934</v>
      </c>
      <c r="E60" s="14">
        <v>1</v>
      </c>
      <c r="F60" s="14">
        <v>4581618</v>
      </c>
      <c r="G60" s="14">
        <v>2499343</v>
      </c>
      <c r="H60" s="14">
        <v>1992801</v>
      </c>
      <c r="I60" s="14">
        <v>118</v>
      </c>
      <c r="K60" s="3">
        <f t="shared" si="6"/>
        <v>44725</v>
      </c>
      <c r="L60" s="4">
        <f t="shared" si="0"/>
        <v>1.3641469018150357E-4</v>
      </c>
      <c r="M60" s="4">
        <f t="shared" si="0"/>
        <v>1.3523553989988569E-4</v>
      </c>
      <c r="N60" s="4">
        <f t="shared" si="0"/>
        <v>4.6868703899686923E-4</v>
      </c>
      <c r="O60" s="4">
        <f t="shared" si="0"/>
        <v>8.4745762711864406E-3</v>
      </c>
      <c r="Q60" s="3">
        <f t="shared" si="7"/>
        <v>44725</v>
      </c>
      <c r="R60" s="5">
        <f t="shared" si="8"/>
        <v>1.3642399551166626E-4</v>
      </c>
      <c r="S60" s="5">
        <f t="shared" si="1"/>
        <v>1.3524468505004872E-4</v>
      </c>
      <c r="T60" s="5">
        <f t="shared" si="1"/>
        <v>4.6879690709760179E-4</v>
      </c>
      <c r="U60" s="5">
        <f t="shared" si="1"/>
        <v>8.5106896679086191E-3</v>
      </c>
      <c r="W60" s="3">
        <f t="shared" si="9"/>
        <v>44725</v>
      </c>
      <c r="X60">
        <f t="shared" si="16"/>
        <v>1.5068341518791706E-3</v>
      </c>
      <c r="Y60">
        <f t="shared" si="10"/>
        <v>1.5610027652412089E-3</v>
      </c>
      <c r="Z60">
        <f t="shared" si="10"/>
        <v>4.9109410236931128E-3</v>
      </c>
      <c r="AA60">
        <f t="shared" si="10"/>
        <v>2.5317807984289793E-2</v>
      </c>
      <c r="AC60">
        <f t="shared" si="18"/>
        <v>1.0359486233401896</v>
      </c>
      <c r="AD60">
        <f t="shared" si="19"/>
        <v>3.2591118389297757</v>
      </c>
      <c r="AE60">
        <f t="shared" si="11"/>
        <v>3.1460168636756167</v>
      </c>
      <c r="AG60" s="3">
        <f t="shared" si="12"/>
        <v>44725</v>
      </c>
      <c r="AH60">
        <f t="shared" si="13"/>
        <v>1.4831063032961482</v>
      </c>
      <c r="AI60">
        <f t="shared" si="13"/>
        <v>1.6133430871125491</v>
      </c>
      <c r="AJ60">
        <f t="shared" si="13"/>
        <v>1.0878135191839957</v>
      </c>
      <c r="AL60" s="3">
        <f t="shared" si="14"/>
        <v>44725</v>
      </c>
      <c r="AM60">
        <f t="shared" si="21"/>
        <v>1.5068341518791707E-4</v>
      </c>
      <c r="AN60">
        <f t="shared" si="21"/>
        <v>1.5610027652412088E-4</v>
      </c>
      <c r="AO60">
        <f t="shared" si="21"/>
        <v>4.9109410236931124E-4</v>
      </c>
      <c r="AP60">
        <f t="shared" si="21"/>
        <v>2.5317807984289791E-3</v>
      </c>
    </row>
    <row r="61" spans="1:42" x14ac:dyDescent="0.25">
      <c r="A61" s="2">
        <v>44732</v>
      </c>
      <c r="B61" s="14">
        <v>630</v>
      </c>
      <c r="C61" s="14">
        <v>345</v>
      </c>
      <c r="D61" s="14">
        <v>921</v>
      </c>
      <c r="E61" s="14">
        <v>0</v>
      </c>
      <c r="F61" s="14">
        <v>4580993</v>
      </c>
      <c r="G61" s="14">
        <v>2499005</v>
      </c>
      <c r="H61" s="14">
        <v>1991867</v>
      </c>
      <c r="I61" s="14">
        <v>117</v>
      </c>
      <c r="K61" s="3">
        <f t="shared" si="6"/>
        <v>44732</v>
      </c>
      <c r="L61" s="4">
        <f t="shared" si="0"/>
        <v>1.3752476810158844E-4</v>
      </c>
      <c r="M61" s="4">
        <f t="shared" si="0"/>
        <v>1.3805494586845564E-4</v>
      </c>
      <c r="N61" s="4">
        <f t="shared" si="0"/>
        <v>4.6238026936537427E-4</v>
      </c>
      <c r="O61" s="4">
        <f t="shared" si="0"/>
        <v>0</v>
      </c>
      <c r="Q61" s="3">
        <f t="shared" si="7"/>
        <v>44732</v>
      </c>
      <c r="R61" s="5">
        <f t="shared" si="8"/>
        <v>1.3753422549959727E-4</v>
      </c>
      <c r="S61" s="5">
        <f t="shared" si="1"/>
        <v>1.3806447632969422E-4</v>
      </c>
      <c r="T61" s="5">
        <f t="shared" si="1"/>
        <v>4.6248720008519291E-4</v>
      </c>
      <c r="U61" s="5">
        <f t="shared" si="1"/>
        <v>0</v>
      </c>
      <c r="W61" s="3">
        <f t="shared" si="9"/>
        <v>44732</v>
      </c>
      <c r="X61">
        <f t="shared" si="16"/>
        <v>1.6443683773787678E-3</v>
      </c>
      <c r="Y61">
        <f t="shared" si="10"/>
        <v>1.6990672415709031E-3</v>
      </c>
      <c r="Z61">
        <f t="shared" si="10"/>
        <v>5.3734282237783062E-3</v>
      </c>
      <c r="AA61">
        <f t="shared" si="10"/>
        <v>2.5317807984289793E-2</v>
      </c>
      <c r="AC61">
        <f t="shared" si="18"/>
        <v>1.0332643615290931</v>
      </c>
      <c r="AD61">
        <f t="shared" si="19"/>
        <v>3.2677764287488347</v>
      </c>
      <c r="AE61">
        <f t="shared" si="11"/>
        <v>3.1625753780116477</v>
      </c>
      <c r="AG61" s="3">
        <f t="shared" si="12"/>
        <v>44732</v>
      </c>
      <c r="AH61">
        <f t="shared" si="13"/>
        <v>1.4792634046021007</v>
      </c>
      <c r="AI61">
        <f t="shared" si="13"/>
        <v>1.6176322790084108</v>
      </c>
      <c r="AJ61">
        <f t="shared" si="13"/>
        <v>1.0935390370476512</v>
      </c>
      <c r="AL61" s="3">
        <f t="shared" si="14"/>
        <v>44732</v>
      </c>
      <c r="AM61">
        <f t="shared" si="21"/>
        <v>1.4948803430716071E-4</v>
      </c>
      <c r="AN61">
        <f t="shared" si="21"/>
        <v>1.5446065832462757E-4</v>
      </c>
      <c r="AO61">
        <f t="shared" si="21"/>
        <v>4.8849347488893688E-4</v>
      </c>
      <c r="AP61">
        <f t="shared" si="21"/>
        <v>2.3016189076627085E-3</v>
      </c>
    </row>
    <row r="62" spans="1:42" x14ac:dyDescent="0.25">
      <c r="A62" s="2">
        <v>44739</v>
      </c>
      <c r="B62" s="14">
        <v>695</v>
      </c>
      <c r="C62" s="14">
        <v>394</v>
      </c>
      <c r="D62" s="14">
        <v>1006</v>
      </c>
      <c r="E62" s="14">
        <v>0</v>
      </c>
      <c r="F62" s="14">
        <v>4580363</v>
      </c>
      <c r="G62" s="14">
        <v>2498660</v>
      </c>
      <c r="H62" s="14">
        <v>1990946</v>
      </c>
      <c r="I62" s="14">
        <v>117</v>
      </c>
      <c r="K62" s="3">
        <f t="shared" si="6"/>
        <v>44739</v>
      </c>
      <c r="L62" s="4">
        <f t="shared" si="0"/>
        <v>1.517346987564086E-4</v>
      </c>
      <c r="M62" s="4">
        <f t="shared" si="0"/>
        <v>1.5768451890213155E-4</v>
      </c>
      <c r="N62" s="4">
        <f t="shared" si="0"/>
        <v>5.0528743622378506E-4</v>
      </c>
      <c r="O62" s="4">
        <f t="shared" si="0"/>
        <v>0</v>
      </c>
      <c r="Q62" s="3">
        <f t="shared" si="7"/>
        <v>44739</v>
      </c>
      <c r="R62" s="5">
        <f t="shared" si="8"/>
        <v>1.5174621163042027E-4</v>
      </c>
      <c r="S62" s="5">
        <f t="shared" si="1"/>
        <v>1.5769695241289522E-4</v>
      </c>
      <c r="T62" s="5">
        <f t="shared" si="1"/>
        <v>5.0541513693925957E-4</v>
      </c>
      <c r="U62" s="5">
        <f t="shared" si="1"/>
        <v>0</v>
      </c>
      <c r="W62" s="3">
        <f t="shared" si="9"/>
        <v>44739</v>
      </c>
      <c r="X62">
        <f t="shared" si="16"/>
        <v>1.7961145890091881E-3</v>
      </c>
      <c r="Y62">
        <f t="shared" si="10"/>
        <v>1.8567641939837983E-3</v>
      </c>
      <c r="Z62">
        <f t="shared" si="10"/>
        <v>5.878843360717566E-3</v>
      </c>
      <c r="AA62">
        <f t="shared" si="10"/>
        <v>2.5317807984289793E-2</v>
      </c>
      <c r="AC62">
        <f t="shared" si="18"/>
        <v>1.0337671133822632</v>
      </c>
      <c r="AD62">
        <f t="shared" si="19"/>
        <v>3.2730892542666679</v>
      </c>
      <c r="AE62">
        <f t="shared" si="11"/>
        <v>3.1661766096987023</v>
      </c>
      <c r="AG62" s="3">
        <f t="shared" si="12"/>
        <v>44739</v>
      </c>
      <c r="AH62">
        <f t="shared" si="13"/>
        <v>1.4799831646612687</v>
      </c>
      <c r="AI62">
        <f t="shared" si="13"/>
        <v>1.6202622624965031</v>
      </c>
      <c r="AJ62">
        <f t="shared" si="13"/>
        <v>1.0947842524055609</v>
      </c>
      <c r="AL62" s="3">
        <f t="shared" si="14"/>
        <v>44739</v>
      </c>
      <c r="AM62">
        <f t="shared" si="21"/>
        <v>1.4967621575076568E-4</v>
      </c>
      <c r="AN62">
        <f t="shared" si="21"/>
        <v>1.5473034949864986E-4</v>
      </c>
      <c r="AO62">
        <f t="shared" si="21"/>
        <v>4.8990361339313053E-4</v>
      </c>
      <c r="AP62">
        <f t="shared" si="21"/>
        <v>2.1098173320241494E-3</v>
      </c>
    </row>
    <row r="63" spans="1:42" x14ac:dyDescent="0.25">
      <c r="A63" s="2">
        <v>44746</v>
      </c>
      <c r="B63" s="14">
        <v>601</v>
      </c>
      <c r="C63" s="14">
        <v>365</v>
      </c>
      <c r="D63" s="14">
        <v>835</v>
      </c>
      <c r="E63" s="14">
        <v>0</v>
      </c>
      <c r="F63" s="14">
        <v>4579668</v>
      </c>
      <c r="G63" s="14">
        <v>2498266</v>
      </c>
      <c r="H63" s="14">
        <v>1989940</v>
      </c>
      <c r="I63" s="14">
        <v>117</v>
      </c>
      <c r="K63" s="3">
        <f t="shared" si="6"/>
        <v>44746</v>
      </c>
      <c r="L63" s="4">
        <f t="shared" si="0"/>
        <v>1.3123222032688833E-4</v>
      </c>
      <c r="M63" s="4">
        <f t="shared" si="0"/>
        <v>1.4610133588657093E-4</v>
      </c>
      <c r="N63" s="4">
        <f t="shared" si="0"/>
        <v>4.1961064152688023E-4</v>
      </c>
      <c r="O63" s="4">
        <f t="shared" si="0"/>
        <v>0</v>
      </c>
      <c r="Q63" s="3">
        <f t="shared" si="7"/>
        <v>44746</v>
      </c>
      <c r="R63" s="5">
        <f t="shared" si="8"/>
        <v>1.3124083202810499E-4</v>
      </c>
      <c r="S63" s="5">
        <f t="shared" si="1"/>
        <v>1.4611200972637848E-4</v>
      </c>
      <c r="T63" s="5">
        <f t="shared" si="1"/>
        <v>4.1969870270722149E-4</v>
      </c>
      <c r="U63" s="5">
        <f t="shared" si="1"/>
        <v>0</v>
      </c>
      <c r="W63" s="3">
        <f t="shared" si="9"/>
        <v>44746</v>
      </c>
      <c r="X63">
        <f t="shared" si="16"/>
        <v>1.9273554210372931E-3</v>
      </c>
      <c r="Y63">
        <f t="shared" si="10"/>
        <v>2.002876203710177E-3</v>
      </c>
      <c r="Z63">
        <f t="shared" si="10"/>
        <v>6.2985420634247878E-3</v>
      </c>
      <c r="AA63">
        <f t="shared" si="10"/>
        <v>2.5317807984289793E-2</v>
      </c>
      <c r="AC63">
        <f t="shared" si="18"/>
        <v>1.0391836305066342</v>
      </c>
      <c r="AD63">
        <f t="shared" si="19"/>
        <v>3.2679712286978932</v>
      </c>
      <c r="AE63">
        <f t="shared" si="11"/>
        <v>3.1447485629701997</v>
      </c>
      <c r="AG63" s="3">
        <f t="shared" si="12"/>
        <v>44746</v>
      </c>
      <c r="AH63">
        <f t="shared" si="13"/>
        <v>1.4877376715046338</v>
      </c>
      <c r="AI63">
        <f t="shared" si="13"/>
        <v>1.6177287099278501</v>
      </c>
      <c r="AJ63">
        <f t="shared" si="13"/>
        <v>1.087374972693774</v>
      </c>
      <c r="AL63" s="3">
        <f t="shared" si="14"/>
        <v>44746</v>
      </c>
      <c r="AM63">
        <f t="shared" si="21"/>
        <v>1.48258109310561E-4</v>
      </c>
      <c r="AN63">
        <f t="shared" si="21"/>
        <v>1.5406740028539823E-4</v>
      </c>
      <c r="AO63">
        <f t="shared" si="21"/>
        <v>4.8450323564806059E-4</v>
      </c>
      <c r="AP63">
        <f t="shared" si="21"/>
        <v>1.9475236910992148E-3</v>
      </c>
    </row>
    <row r="64" spans="1:42" x14ac:dyDescent="0.25">
      <c r="A64" s="2">
        <v>44753</v>
      </c>
      <c r="B64" s="14">
        <v>634</v>
      </c>
      <c r="C64" s="14">
        <v>356</v>
      </c>
      <c r="D64" s="14">
        <v>908</v>
      </c>
      <c r="E64" s="14">
        <v>0</v>
      </c>
      <c r="F64" s="14">
        <v>4579067</v>
      </c>
      <c r="G64" s="14">
        <v>2497901</v>
      </c>
      <c r="H64" s="14">
        <v>1989105</v>
      </c>
      <c r="I64" s="14">
        <v>117</v>
      </c>
      <c r="K64" s="3">
        <f t="shared" si="6"/>
        <v>44753</v>
      </c>
      <c r="L64" s="4">
        <f t="shared" si="0"/>
        <v>1.384561527490207E-4</v>
      </c>
      <c r="M64" s="4">
        <f t="shared" si="0"/>
        <v>1.4251965950612134E-4</v>
      </c>
      <c r="N64" s="4">
        <f t="shared" si="0"/>
        <v>4.5648671136013435E-4</v>
      </c>
      <c r="O64" s="4">
        <f t="shared" si="0"/>
        <v>0</v>
      </c>
      <c r="Q64" s="3">
        <f t="shared" si="7"/>
        <v>44753</v>
      </c>
      <c r="R64" s="5">
        <f t="shared" si="8"/>
        <v>1.3846573868693779E-4</v>
      </c>
      <c r="S64" s="5">
        <f t="shared" si="1"/>
        <v>1.4252981639779064E-4</v>
      </c>
      <c r="T64" s="5">
        <f t="shared" si="1"/>
        <v>4.5659093313738425E-4</v>
      </c>
      <c r="U64" s="5">
        <f t="shared" si="1"/>
        <v>0</v>
      </c>
      <c r="W64" s="3">
        <f t="shared" si="9"/>
        <v>44753</v>
      </c>
      <c r="X64">
        <f t="shared" si="16"/>
        <v>2.065821159724231E-3</v>
      </c>
      <c r="Y64">
        <f t="shared" si="10"/>
        <v>2.1454060201079677E-3</v>
      </c>
      <c r="Z64">
        <f t="shared" si="10"/>
        <v>6.7551329965621718E-3</v>
      </c>
      <c r="AA64">
        <f t="shared" si="10"/>
        <v>2.5317807984289793E-2</v>
      </c>
      <c r="AC64">
        <f t="shared" si="18"/>
        <v>1.0385245644373013</v>
      </c>
      <c r="AD64">
        <f t="shared" si="19"/>
        <v>3.2699505302113967</v>
      </c>
      <c r="AE64">
        <f t="shared" si="11"/>
        <v>3.1486501544459258</v>
      </c>
      <c r="AG64" s="3">
        <f t="shared" si="12"/>
        <v>44753</v>
      </c>
      <c r="AH64">
        <f t="shared" si="13"/>
        <v>1.4867941256378856</v>
      </c>
      <c r="AI64">
        <f t="shared" si="13"/>
        <v>1.6187085144181346</v>
      </c>
      <c r="AJ64">
        <f t="shared" si="13"/>
        <v>1.0887240449135169</v>
      </c>
      <c r="AL64" s="3">
        <f t="shared" si="14"/>
        <v>44753</v>
      </c>
      <c r="AM64">
        <f t="shared" si="21"/>
        <v>1.475586542660165E-4</v>
      </c>
      <c r="AN64">
        <f t="shared" si="21"/>
        <v>1.5324328715056912E-4</v>
      </c>
      <c r="AO64">
        <f t="shared" si="21"/>
        <v>4.8250949975444084E-4</v>
      </c>
      <c r="AP64">
        <f t="shared" si="21"/>
        <v>1.8084148560206996E-3</v>
      </c>
    </row>
    <row r="65" spans="1:42" x14ac:dyDescent="0.25">
      <c r="A65" s="2">
        <v>44760</v>
      </c>
      <c r="B65" s="14">
        <v>677</v>
      </c>
      <c r="C65" s="14">
        <v>410</v>
      </c>
      <c r="D65" s="14">
        <v>1128</v>
      </c>
      <c r="E65" s="14">
        <v>0</v>
      </c>
      <c r="F65" s="14">
        <v>4578433</v>
      </c>
      <c r="G65" s="14">
        <v>2497545</v>
      </c>
      <c r="H65" s="14">
        <v>1988197</v>
      </c>
      <c r="I65" s="14">
        <v>117</v>
      </c>
      <c r="K65" s="3">
        <f t="shared" si="6"/>
        <v>44760</v>
      </c>
      <c r="L65" s="4">
        <f t="shared" si="0"/>
        <v>1.4786718512643955E-4</v>
      </c>
      <c r="M65" s="4">
        <f t="shared" si="0"/>
        <v>1.641612063045911E-4</v>
      </c>
      <c r="N65" s="4">
        <f t="shared" si="0"/>
        <v>5.6734820543437097E-4</v>
      </c>
      <c r="O65" s="4">
        <f t="shared" si="0"/>
        <v>0</v>
      </c>
      <c r="Q65" s="3">
        <f t="shared" si="7"/>
        <v>44760</v>
      </c>
      <c r="R65" s="5">
        <f t="shared" si="8"/>
        <v>1.4787811855652234E-4</v>
      </c>
      <c r="S65" s="5">
        <f t="shared" si="1"/>
        <v>1.6417468223024455E-4</v>
      </c>
      <c r="T65" s="5">
        <f t="shared" si="1"/>
        <v>5.6750920832681208E-4</v>
      </c>
      <c r="U65" s="5">
        <f t="shared" si="1"/>
        <v>0</v>
      </c>
      <c r="W65" s="3">
        <f t="shared" si="9"/>
        <v>44760</v>
      </c>
      <c r="X65">
        <f t="shared" si="16"/>
        <v>2.2136992782807534E-3</v>
      </c>
      <c r="Y65">
        <f t="shared" si="10"/>
        <v>2.3095807023382122E-3</v>
      </c>
      <c r="Z65">
        <f t="shared" si="10"/>
        <v>7.3226422048889841E-3</v>
      </c>
      <c r="AA65">
        <f t="shared" si="10"/>
        <v>2.5317807984289793E-2</v>
      </c>
      <c r="AC65">
        <f t="shared" si="18"/>
        <v>1.04331275932471</v>
      </c>
      <c r="AD65">
        <f t="shared" si="19"/>
        <v>3.3078757700892591</v>
      </c>
      <c r="AE65">
        <f t="shared" si="11"/>
        <v>3.1705504802129512</v>
      </c>
      <c r="AG65" s="3">
        <f t="shared" si="12"/>
        <v>44760</v>
      </c>
      <c r="AH65">
        <f t="shared" si="13"/>
        <v>1.493649100738899</v>
      </c>
      <c r="AI65">
        <f t="shared" si="13"/>
        <v>1.6374824708234252</v>
      </c>
      <c r="AJ65">
        <f t="shared" si="13"/>
        <v>1.0962966268405159</v>
      </c>
      <c r="AL65" s="3">
        <f t="shared" si="14"/>
        <v>44760</v>
      </c>
      <c r="AM65">
        <f t="shared" si="21"/>
        <v>1.4757995188538356E-4</v>
      </c>
      <c r="AN65">
        <f t="shared" si="21"/>
        <v>1.5397204682254749E-4</v>
      </c>
      <c r="AO65">
        <f t="shared" si="21"/>
        <v>4.8817614699259892E-4</v>
      </c>
      <c r="AP65">
        <f t="shared" si="21"/>
        <v>1.6878538656193195E-3</v>
      </c>
    </row>
    <row r="66" spans="1:42" x14ac:dyDescent="0.25">
      <c r="A66" s="2">
        <v>44767</v>
      </c>
      <c r="B66" s="14">
        <v>701</v>
      </c>
      <c r="C66" s="14">
        <v>390</v>
      </c>
      <c r="D66" s="14">
        <v>1003</v>
      </c>
      <c r="E66" s="14">
        <v>0</v>
      </c>
      <c r="F66" s="14">
        <v>4577756</v>
      </c>
      <c r="G66" s="14">
        <v>2497135</v>
      </c>
      <c r="H66" s="14">
        <v>1987069</v>
      </c>
      <c r="I66" s="14">
        <v>117</v>
      </c>
      <c r="K66" s="3">
        <f t="shared" si="6"/>
        <v>44767</v>
      </c>
      <c r="L66" s="4">
        <f t="shared" si="0"/>
        <v>1.5313179645223555E-4</v>
      </c>
      <c r="M66" s="4">
        <f t="shared" si="0"/>
        <v>1.5617898111235475E-4</v>
      </c>
      <c r="N66" s="4">
        <f t="shared" si="0"/>
        <v>5.0476354872427682E-4</v>
      </c>
      <c r="O66" s="4">
        <f t="shared" si="0"/>
        <v>0</v>
      </c>
      <c r="Q66" s="3">
        <f t="shared" si="7"/>
        <v>44767</v>
      </c>
      <c r="R66" s="5">
        <f t="shared" si="8"/>
        <v>1.5314352232289276E-4</v>
      </c>
      <c r="S66" s="5">
        <f t="shared" si="1"/>
        <v>1.5619117831936142E-4</v>
      </c>
      <c r="T66" s="5">
        <f t="shared" si="1"/>
        <v>5.0489098472953893E-4</v>
      </c>
      <c r="U66" s="5">
        <f t="shared" si="1"/>
        <v>0</v>
      </c>
      <c r="W66" s="3">
        <f t="shared" si="9"/>
        <v>44767</v>
      </c>
      <c r="X66">
        <f t="shared" si="16"/>
        <v>2.3668428006036464E-3</v>
      </c>
      <c r="Y66">
        <f t="shared" si="10"/>
        <v>2.4657718806575736E-3</v>
      </c>
      <c r="Z66">
        <f t="shared" si="10"/>
        <v>7.8275331896185234E-3</v>
      </c>
      <c r="AA66">
        <f t="shared" si="10"/>
        <v>2.5317807984289793E-2</v>
      </c>
      <c r="AC66">
        <f t="shared" si="18"/>
        <v>1.0417979090240788</v>
      </c>
      <c r="AD66">
        <f t="shared" si="19"/>
        <v>3.3071622617362535</v>
      </c>
      <c r="AE66">
        <f t="shared" si="11"/>
        <v>3.1744758106054287</v>
      </c>
      <c r="AG66" s="3">
        <f t="shared" si="12"/>
        <v>44767</v>
      </c>
      <c r="AH66">
        <f t="shared" si="13"/>
        <v>1.4914803792610207</v>
      </c>
      <c r="AI66">
        <f t="shared" si="13"/>
        <v>1.6371292660775283</v>
      </c>
      <c r="AJ66">
        <f t="shared" si="13"/>
        <v>1.0976539073807137</v>
      </c>
      <c r="AL66" s="3">
        <f t="shared" si="14"/>
        <v>44767</v>
      </c>
      <c r="AM66">
        <f t="shared" si="21"/>
        <v>1.479276750377279E-4</v>
      </c>
      <c r="AN66">
        <f t="shared" si="21"/>
        <v>1.5411074254109835E-4</v>
      </c>
      <c r="AO66">
        <f t="shared" si="21"/>
        <v>4.8922082435115771E-4</v>
      </c>
      <c r="AP66">
        <f t="shared" si="21"/>
        <v>1.5823629990181121E-3</v>
      </c>
    </row>
    <row r="67" spans="1:42" x14ac:dyDescent="0.25">
      <c r="A67" s="2">
        <v>44774</v>
      </c>
      <c r="B67" s="14">
        <v>670</v>
      </c>
      <c r="C67" s="14">
        <v>387</v>
      </c>
      <c r="D67" s="14">
        <v>1073</v>
      </c>
      <c r="E67" s="14">
        <v>1</v>
      </c>
      <c r="F67" s="14">
        <v>4577055</v>
      </c>
      <c r="G67" s="14">
        <v>2496745</v>
      </c>
      <c r="H67" s="14">
        <v>1986066</v>
      </c>
      <c r="I67" s="14">
        <v>117</v>
      </c>
      <c r="K67" s="3">
        <f t="shared" si="6"/>
        <v>44774</v>
      </c>
      <c r="L67" s="4">
        <f t="shared" si="0"/>
        <v>1.4638233536629994E-4</v>
      </c>
      <c r="M67" s="4">
        <f t="shared" si="0"/>
        <v>1.5500181235969231E-4</v>
      </c>
      <c r="N67" s="4">
        <f t="shared" si="0"/>
        <v>5.4026401942332226E-4</v>
      </c>
      <c r="O67" s="4">
        <f t="shared" si="0"/>
        <v>8.5470085470085479E-3</v>
      </c>
      <c r="Q67" s="3">
        <f t="shared" si="7"/>
        <v>44774</v>
      </c>
      <c r="R67" s="5">
        <f t="shared" si="8"/>
        <v>1.463930503060646E-4</v>
      </c>
      <c r="S67" s="5">
        <f t="shared" si="1"/>
        <v>1.5501382638211992E-4</v>
      </c>
      <c r="T67" s="5">
        <f t="shared" si="1"/>
        <v>5.4041001461498474E-4</v>
      </c>
      <c r="U67" s="5">
        <f t="shared" si="1"/>
        <v>8.5837436913914419E-3</v>
      </c>
      <c r="W67" s="3">
        <f t="shared" si="9"/>
        <v>44774</v>
      </c>
      <c r="X67">
        <f t="shared" si="16"/>
        <v>2.5132358509097111E-3</v>
      </c>
      <c r="Y67">
        <f t="shared" si="10"/>
        <v>2.6207857070396938E-3</v>
      </c>
      <c r="Z67">
        <f t="shared" si="10"/>
        <v>8.3679432042335078E-3</v>
      </c>
      <c r="AA67">
        <f t="shared" si="10"/>
        <v>3.3901551675681235E-2</v>
      </c>
      <c r="AC67">
        <f t="shared" si="18"/>
        <v>1.0427933797343585</v>
      </c>
      <c r="AD67">
        <f t="shared" si="19"/>
        <v>3.3295495133115263</v>
      </c>
      <c r="AE67">
        <f t="shared" si="11"/>
        <v>3.1929139348388431</v>
      </c>
      <c r="AG67" s="3">
        <f t="shared" si="12"/>
        <v>44774</v>
      </c>
      <c r="AH67">
        <f t="shared" si="13"/>
        <v>1.4929055357329724</v>
      </c>
      <c r="AI67">
        <f t="shared" si="13"/>
        <v>1.6482115238684352</v>
      </c>
      <c r="AJ67">
        <f t="shared" si="13"/>
        <v>1.1040293470806994</v>
      </c>
      <c r="AL67" s="3">
        <f t="shared" si="14"/>
        <v>44774</v>
      </c>
      <c r="AM67">
        <f t="shared" si="21"/>
        <v>1.4783740299468889E-4</v>
      </c>
      <c r="AN67">
        <f t="shared" si="21"/>
        <v>1.5416386511998199E-4</v>
      </c>
      <c r="AO67">
        <f t="shared" si="21"/>
        <v>4.9223195319020633E-4</v>
      </c>
      <c r="AP67">
        <f t="shared" si="21"/>
        <v>1.9942089220988963E-3</v>
      </c>
    </row>
    <row r="68" spans="1:42" x14ac:dyDescent="0.25">
      <c r="A68" s="2">
        <v>44781</v>
      </c>
      <c r="B68" s="14">
        <v>700</v>
      </c>
      <c r="C68" s="14">
        <v>397</v>
      </c>
      <c r="D68" s="14">
        <v>988</v>
      </c>
      <c r="E68" s="14">
        <v>0</v>
      </c>
      <c r="F68" s="14">
        <v>4576385</v>
      </c>
      <c r="G68" s="14">
        <v>2496358</v>
      </c>
      <c r="H68" s="14">
        <v>1984993</v>
      </c>
      <c r="I68" s="14">
        <v>116</v>
      </c>
      <c r="K68" s="3">
        <f t="shared" si="6"/>
        <v>44781</v>
      </c>
      <c r="L68" s="4">
        <f t="shared" si="0"/>
        <v>1.5295915881203176E-4</v>
      </c>
      <c r="M68" s="4">
        <f t="shared" si="0"/>
        <v>1.5903167734755992E-4</v>
      </c>
      <c r="N68" s="4">
        <f t="shared" si="0"/>
        <v>4.9773475271701209E-4</v>
      </c>
      <c r="O68" s="4">
        <f t="shared" si="0"/>
        <v>0</v>
      </c>
      <c r="Q68" s="3">
        <f t="shared" si="7"/>
        <v>44781</v>
      </c>
      <c r="R68" s="5">
        <f t="shared" si="8"/>
        <v>1.5297085825725497E-4</v>
      </c>
      <c r="S68" s="5">
        <f t="shared" si="1"/>
        <v>1.59044324225597E-4</v>
      </c>
      <c r="T68" s="5">
        <f t="shared" si="1"/>
        <v>4.9785866377726937E-4</v>
      </c>
      <c r="U68" s="5">
        <f t="shared" si="1"/>
        <v>0</v>
      </c>
      <c r="W68" s="3">
        <f t="shared" si="9"/>
        <v>44781</v>
      </c>
      <c r="X68">
        <f t="shared" si="16"/>
        <v>2.666206709166966E-3</v>
      </c>
      <c r="Y68">
        <f t="shared" si="10"/>
        <v>2.7798300312652908E-3</v>
      </c>
      <c r="Z68">
        <f t="shared" si="10"/>
        <v>8.8658018680107774E-3</v>
      </c>
      <c r="AA68">
        <f t="shared" si="10"/>
        <v>3.3901551675681235E-2</v>
      </c>
      <c r="AC68">
        <f t="shared" si="18"/>
        <v>1.0426160963842992</v>
      </c>
      <c r="AD68">
        <f t="shared" si="19"/>
        <v>3.3252492530036513</v>
      </c>
      <c r="AE68">
        <f t="shared" si="11"/>
        <v>3.1893323578403621</v>
      </c>
      <c r="AG68" s="3">
        <f t="shared" si="12"/>
        <v>44781</v>
      </c>
      <c r="AH68">
        <f t="shared" si="13"/>
        <v>1.49265172965802</v>
      </c>
      <c r="AI68">
        <f t="shared" si="13"/>
        <v>1.6460827858614655</v>
      </c>
      <c r="AJ68">
        <f t="shared" si="13"/>
        <v>1.1027909278198458</v>
      </c>
      <c r="AL68" s="3">
        <f t="shared" si="14"/>
        <v>44781</v>
      </c>
      <c r="AM68">
        <f t="shared" si="21"/>
        <v>1.4812259495372034E-4</v>
      </c>
      <c r="AN68">
        <f t="shared" si="21"/>
        <v>1.5443500173696059E-4</v>
      </c>
      <c r="AO68">
        <f t="shared" si="21"/>
        <v>4.9254454822282101E-4</v>
      </c>
      <c r="AP68">
        <f t="shared" si="21"/>
        <v>1.8834195375378464E-3</v>
      </c>
    </row>
    <row r="69" spans="1:42" x14ac:dyDescent="0.25">
      <c r="A69" s="2">
        <v>44788</v>
      </c>
      <c r="B69" s="14">
        <v>686</v>
      </c>
      <c r="C69" s="14">
        <v>405</v>
      </c>
      <c r="D69" s="14">
        <v>1010</v>
      </c>
      <c r="E69" s="14">
        <v>0</v>
      </c>
      <c r="F69" s="14">
        <v>4575685</v>
      </c>
      <c r="G69" s="14">
        <v>2495961</v>
      </c>
      <c r="H69" s="14">
        <v>1984005</v>
      </c>
      <c r="I69" s="14">
        <v>116</v>
      </c>
      <c r="K69" s="3">
        <f t="shared" si="6"/>
        <v>44788</v>
      </c>
      <c r="L69" s="4">
        <f t="shared" si="0"/>
        <v>1.4992290771764227E-4</v>
      </c>
      <c r="M69" s="4">
        <f t="shared" si="0"/>
        <v>1.6226215073072056E-4</v>
      </c>
      <c r="N69" s="4">
        <f t="shared" si="0"/>
        <v>5.0907129770338282E-4</v>
      </c>
      <c r="O69" s="4">
        <f t="shared" si="0"/>
        <v>0</v>
      </c>
      <c r="Q69" s="3">
        <f t="shared" si="7"/>
        <v>44788</v>
      </c>
      <c r="R69" s="5">
        <f t="shared" si="8"/>
        <v>1.4993414728016973E-4</v>
      </c>
      <c r="S69" s="5">
        <f t="shared" si="1"/>
        <v>1.6227531665769451E-4</v>
      </c>
      <c r="T69" s="5">
        <f t="shared" si="1"/>
        <v>5.0920091848914337E-4</v>
      </c>
      <c r="U69" s="5">
        <f t="shared" si="1"/>
        <v>0</v>
      </c>
      <c r="W69" s="3">
        <f t="shared" si="9"/>
        <v>44788</v>
      </c>
      <c r="X69">
        <f t="shared" si="16"/>
        <v>2.8161408564471358E-3</v>
      </c>
      <c r="Y69">
        <f t="shared" si="10"/>
        <v>2.9421053479229851E-3</v>
      </c>
      <c r="Z69">
        <f t="shared" si="10"/>
        <v>9.3750027864999211E-3</v>
      </c>
      <c r="AA69">
        <f t="shared" si="10"/>
        <v>3.3901551675681235E-2</v>
      </c>
      <c r="AC69">
        <f t="shared" si="18"/>
        <v>1.0447294712505137</v>
      </c>
      <c r="AD69">
        <f t="shared" si="19"/>
        <v>3.3290248124617934</v>
      </c>
      <c r="AE69">
        <f t="shared" si="11"/>
        <v>3.1864945941240066</v>
      </c>
      <c r="AG69" s="3">
        <f t="shared" si="12"/>
        <v>44788</v>
      </c>
      <c r="AH69">
        <f t="shared" si="13"/>
        <v>1.4956773233165204</v>
      </c>
      <c r="AI69">
        <f t="shared" si="13"/>
        <v>1.6479517836292057</v>
      </c>
      <c r="AJ69">
        <f t="shared" si="13"/>
        <v>1.1018097004874232</v>
      </c>
      <c r="AL69" s="3">
        <f t="shared" si="14"/>
        <v>44788</v>
      </c>
      <c r="AM69">
        <f t="shared" si="21"/>
        <v>1.4821793981300714E-4</v>
      </c>
      <c r="AN69">
        <f t="shared" si="21"/>
        <v>1.5484764989068343E-4</v>
      </c>
      <c r="AO69">
        <f t="shared" si="21"/>
        <v>4.9342119928946955E-4</v>
      </c>
      <c r="AP69">
        <f t="shared" si="21"/>
        <v>1.7842921934569072E-3</v>
      </c>
    </row>
    <row r="70" spans="1:42" x14ac:dyDescent="0.25">
      <c r="A70" s="2">
        <v>44795</v>
      </c>
      <c r="B70" s="14">
        <v>674</v>
      </c>
      <c r="C70" s="14">
        <v>350</v>
      </c>
      <c r="D70" s="14">
        <v>987</v>
      </c>
      <c r="E70" s="14">
        <v>0</v>
      </c>
      <c r="F70" s="14">
        <v>4574999</v>
      </c>
      <c r="G70" s="14">
        <v>2495556</v>
      </c>
      <c r="H70" s="14">
        <v>1982995</v>
      </c>
      <c r="I70" s="14">
        <v>116</v>
      </c>
      <c r="K70" s="3">
        <f t="shared" si="6"/>
        <v>44795</v>
      </c>
      <c r="L70" s="4">
        <f t="shared" si="0"/>
        <v>1.4732243657321017E-4</v>
      </c>
      <c r="M70" s="4">
        <f t="shared" si="0"/>
        <v>1.4024930716842259E-4</v>
      </c>
      <c r="N70" s="4">
        <f t="shared" si="0"/>
        <v>4.9773196604126582E-4</v>
      </c>
      <c r="O70" s="4">
        <f t="shared" si="0"/>
        <v>0</v>
      </c>
      <c r="Q70" s="3">
        <f t="shared" si="7"/>
        <v>44795</v>
      </c>
      <c r="R70" s="5">
        <f t="shared" si="8"/>
        <v>1.4733328958932784E-4</v>
      </c>
      <c r="S70" s="5">
        <f t="shared" si="1"/>
        <v>1.4025914302212217E-4</v>
      </c>
      <c r="T70" s="5">
        <f t="shared" si="1"/>
        <v>4.9785587571388927E-4</v>
      </c>
      <c r="U70" s="5">
        <f t="shared" si="1"/>
        <v>0</v>
      </c>
      <c r="W70" s="3">
        <f t="shared" si="9"/>
        <v>44795</v>
      </c>
      <c r="X70">
        <f t="shared" si="16"/>
        <v>2.9634741460364635E-3</v>
      </c>
      <c r="Y70">
        <f t="shared" si="10"/>
        <v>3.0823644909451072E-3</v>
      </c>
      <c r="Z70">
        <f t="shared" si="10"/>
        <v>9.8728586622138098E-3</v>
      </c>
      <c r="AA70">
        <f t="shared" si="10"/>
        <v>3.3901551675681235E-2</v>
      </c>
      <c r="AC70">
        <f t="shared" si="18"/>
        <v>1.0401185699789739</v>
      </c>
      <c r="AD70">
        <f t="shared" si="19"/>
        <v>3.3315150312407451</v>
      </c>
      <c r="AE70">
        <f t="shared" si="11"/>
        <v>3.2030146633264054</v>
      </c>
      <c r="AG70" s="3">
        <f t="shared" si="12"/>
        <v>44795</v>
      </c>
      <c r="AH70">
        <f t="shared" si="13"/>
        <v>1.489076168987411</v>
      </c>
      <c r="AI70">
        <f t="shared" si="13"/>
        <v>1.6491845051346263</v>
      </c>
      <c r="AJ70">
        <f t="shared" si="13"/>
        <v>1.1075219249906409</v>
      </c>
      <c r="AL70" s="3">
        <f t="shared" si="14"/>
        <v>44795</v>
      </c>
      <c r="AM70">
        <f t="shared" si="21"/>
        <v>1.4817370730182318E-4</v>
      </c>
      <c r="AN70">
        <f t="shared" si="21"/>
        <v>1.5411822454725537E-4</v>
      </c>
      <c r="AO70">
        <f t="shared" si="21"/>
        <v>4.9364293311069047E-4</v>
      </c>
      <c r="AP70">
        <f t="shared" si="21"/>
        <v>1.6950775837840618E-3</v>
      </c>
    </row>
    <row r="71" spans="1:42" x14ac:dyDescent="0.25">
      <c r="A71" s="2">
        <v>44802</v>
      </c>
      <c r="B71" s="14">
        <v>591</v>
      </c>
      <c r="C71" s="14">
        <v>386</v>
      </c>
      <c r="D71" s="14">
        <v>964</v>
      </c>
      <c r="E71" s="14">
        <v>0</v>
      </c>
      <c r="F71" s="14">
        <v>4574325</v>
      </c>
      <c r="G71" s="14">
        <v>2495206</v>
      </c>
      <c r="H71" s="14">
        <v>1982008</v>
      </c>
      <c r="I71" s="14">
        <v>116</v>
      </c>
      <c r="K71" s="3">
        <f t="shared" si="6"/>
        <v>44802</v>
      </c>
      <c r="L71" s="4">
        <f t="shared" si="0"/>
        <v>1.2919939007394535E-4</v>
      </c>
      <c r="M71" s="4">
        <f t="shared" si="0"/>
        <v>1.5469664628892365E-4</v>
      </c>
      <c r="N71" s="4">
        <f t="shared" si="0"/>
        <v>4.8637543339885613E-4</v>
      </c>
      <c r="O71" s="4">
        <f t="shared" si="0"/>
        <v>0</v>
      </c>
      <c r="Q71" s="3">
        <f t="shared" si="7"/>
        <v>44802</v>
      </c>
      <c r="R71" s="5">
        <f t="shared" si="8"/>
        <v>1.2920773703409546E-4</v>
      </c>
      <c r="S71" s="5">
        <f t="shared" si="1"/>
        <v>1.5470861304932407E-4</v>
      </c>
      <c r="T71" s="5">
        <f t="shared" si="1"/>
        <v>4.864937522965103E-4</v>
      </c>
      <c r="U71" s="5">
        <f t="shared" si="1"/>
        <v>0</v>
      </c>
      <c r="W71" s="3">
        <f t="shared" si="9"/>
        <v>44802</v>
      </c>
      <c r="X71">
        <f t="shared" si="16"/>
        <v>3.0926818830705589E-3</v>
      </c>
      <c r="Y71">
        <f t="shared" si="10"/>
        <v>3.2370731039944312E-3</v>
      </c>
      <c r="Z71">
        <f t="shared" si="10"/>
        <v>1.0359352414510321E-2</v>
      </c>
      <c r="AA71">
        <f t="shared" si="10"/>
        <v>3.3901551675681235E-2</v>
      </c>
      <c r="AC71">
        <f t="shared" si="18"/>
        <v>1.0466880288316347</v>
      </c>
      <c r="AD71">
        <f t="shared" si="19"/>
        <v>3.3496340089867478</v>
      </c>
      <c r="AE71">
        <f t="shared" si="11"/>
        <v>3.2002219541249328</v>
      </c>
      <c r="AG71" s="3">
        <f t="shared" si="12"/>
        <v>44802</v>
      </c>
      <c r="AH71">
        <f t="shared" si="13"/>
        <v>1.498481274235016</v>
      </c>
      <c r="AI71">
        <f t="shared" si="13"/>
        <v>1.6581538590373937</v>
      </c>
      <c r="AJ71">
        <f t="shared" si="13"/>
        <v>1.1065562763764878</v>
      </c>
      <c r="AL71" s="3">
        <f t="shared" si="14"/>
        <v>44802</v>
      </c>
      <c r="AM71">
        <f t="shared" si="21"/>
        <v>1.4727056586050281E-4</v>
      </c>
      <c r="AN71">
        <f t="shared" si="21"/>
        <v>1.541463382854491E-4</v>
      </c>
      <c r="AO71">
        <f t="shared" si="21"/>
        <v>4.9330249592906294E-4</v>
      </c>
      <c r="AP71">
        <f t="shared" si="21"/>
        <v>1.6143596036038684E-3</v>
      </c>
    </row>
    <row r="72" spans="1:42" x14ac:dyDescent="0.25">
      <c r="A72" s="2">
        <v>44809</v>
      </c>
      <c r="B72" s="14">
        <v>724</v>
      </c>
      <c r="C72" s="14">
        <v>354</v>
      </c>
      <c r="D72" s="14">
        <v>992</v>
      </c>
      <c r="E72" s="14">
        <v>0</v>
      </c>
      <c r="F72" s="14">
        <v>4573734</v>
      </c>
      <c r="G72" s="14">
        <v>2494820</v>
      </c>
      <c r="H72" s="14">
        <v>1981044</v>
      </c>
      <c r="I72" s="14">
        <v>116</v>
      </c>
      <c r="K72" s="3">
        <f t="shared" si="6"/>
        <v>44809</v>
      </c>
      <c r="L72" s="4">
        <f t="shared" ref="L72:O135" si="22">IFERROR(B72/F72,0)</f>
        <v>1.5829516976719678E-4</v>
      </c>
      <c r="M72" s="4">
        <f t="shared" si="22"/>
        <v>1.4189400437706928E-4</v>
      </c>
      <c r="N72" s="4">
        <f t="shared" si="22"/>
        <v>5.0074607126343487E-4</v>
      </c>
      <c r="O72" s="4">
        <f t="shared" si="22"/>
        <v>0</v>
      </c>
      <c r="Q72" s="3">
        <f t="shared" si="7"/>
        <v>44809</v>
      </c>
      <c r="R72" s="5">
        <f t="shared" si="8"/>
        <v>1.5830769976987115E-4</v>
      </c>
      <c r="S72" s="5">
        <f t="shared" si="8"/>
        <v>1.419040722836641E-4</v>
      </c>
      <c r="T72" s="5">
        <f t="shared" si="8"/>
        <v>5.0087148644651096E-4</v>
      </c>
      <c r="U72" s="5">
        <f t="shared" si="8"/>
        <v>0</v>
      </c>
      <c r="W72" s="3">
        <f t="shared" si="9"/>
        <v>44809</v>
      </c>
      <c r="X72">
        <f t="shared" si="16"/>
        <v>3.2509895828404301E-3</v>
      </c>
      <c r="Y72">
        <f t="shared" si="10"/>
        <v>3.3789771762780954E-3</v>
      </c>
      <c r="Z72">
        <f t="shared" si="10"/>
        <v>1.0860223900956832E-2</v>
      </c>
      <c r="AA72">
        <f t="shared" si="10"/>
        <v>3.3901551675681235E-2</v>
      </c>
      <c r="AC72">
        <f t="shared" ref="AC72:AC103" si="23">Y72/$X72</f>
        <v>1.0393688106886645</v>
      </c>
      <c r="AD72">
        <f t="shared" ref="AD72:AD103" si="24">Z72/$X72</f>
        <v>3.3405901877631115</v>
      </c>
      <c r="AE72">
        <f t="shared" si="11"/>
        <v>3.2140566018617633</v>
      </c>
      <c r="AG72" s="3">
        <f t="shared" si="12"/>
        <v>44809</v>
      </c>
      <c r="AH72">
        <f t="shared" si="13"/>
        <v>1.4880027830063307</v>
      </c>
      <c r="AI72">
        <f t="shared" si="13"/>
        <v>1.6536769379701415</v>
      </c>
      <c r="AJ72">
        <f t="shared" si="13"/>
        <v>1.111339949666684</v>
      </c>
      <c r="AL72" s="3">
        <f t="shared" si="14"/>
        <v>44809</v>
      </c>
      <c r="AM72">
        <f t="shared" si="21"/>
        <v>1.4777225376547411E-4</v>
      </c>
      <c r="AN72">
        <f t="shared" si="21"/>
        <v>1.5358987164900434E-4</v>
      </c>
      <c r="AO72">
        <f t="shared" si="21"/>
        <v>4.9364654095258333E-4</v>
      </c>
      <c r="AP72">
        <f t="shared" si="21"/>
        <v>1.5409796216218742E-3</v>
      </c>
    </row>
    <row r="73" spans="1:42" x14ac:dyDescent="0.25">
      <c r="A73" s="2">
        <v>44816</v>
      </c>
      <c r="B73" s="14">
        <v>656</v>
      </c>
      <c r="C73" s="14">
        <v>392</v>
      </c>
      <c r="D73" s="14">
        <v>1082</v>
      </c>
      <c r="E73" s="14">
        <v>0</v>
      </c>
      <c r="F73" s="14">
        <v>4573010</v>
      </c>
      <c r="G73" s="14">
        <v>2494466</v>
      </c>
      <c r="H73" s="14">
        <v>1980052</v>
      </c>
      <c r="I73" s="14">
        <v>116</v>
      </c>
      <c r="K73" s="3">
        <f t="shared" ref="K73:K136" si="25">A73</f>
        <v>44816</v>
      </c>
      <c r="L73" s="4">
        <f t="shared" si="22"/>
        <v>1.4345037513585144E-4</v>
      </c>
      <c r="M73" s="4">
        <f t="shared" si="22"/>
        <v>1.571478625084487E-4</v>
      </c>
      <c r="N73" s="4">
        <f t="shared" si="22"/>
        <v>5.4645029524477131E-4</v>
      </c>
      <c r="O73" s="4">
        <f t="shared" si="22"/>
        <v>0</v>
      </c>
      <c r="Q73" s="3">
        <f t="shared" ref="Q73:Q136" si="26">$A73</f>
        <v>44816</v>
      </c>
      <c r="R73" s="5">
        <f t="shared" ref="R73:U136" si="27">-LN(1-L73)</f>
        <v>1.4346066512499985E-4</v>
      </c>
      <c r="S73" s="5">
        <f t="shared" si="27"/>
        <v>1.5716021152753257E-4</v>
      </c>
      <c r="T73" s="5">
        <f t="shared" si="27"/>
        <v>5.4659965362115562E-4</v>
      </c>
      <c r="U73" s="5">
        <f t="shared" si="27"/>
        <v>0</v>
      </c>
      <c r="W73" s="3">
        <f t="shared" ref="W73:W136" si="28">$A73</f>
        <v>44816</v>
      </c>
      <c r="X73">
        <f t="shared" si="16"/>
        <v>3.3944502479654301E-3</v>
      </c>
      <c r="Y73">
        <f t="shared" ref="Y73:Y87" si="29">S73+Y72</f>
        <v>3.5361373878056278E-3</v>
      </c>
      <c r="Z73">
        <f t="shared" ref="Z73:Z87" si="30">T73+Z72</f>
        <v>1.1406823554577988E-2</v>
      </c>
      <c r="AA73">
        <f t="shared" ref="AA73:AA87" si="31">U73+AA72</f>
        <v>3.3901551675681235E-2</v>
      </c>
      <c r="AC73">
        <f t="shared" si="23"/>
        <v>1.0417408208958496</v>
      </c>
      <c r="AD73">
        <f t="shared" si="24"/>
        <v>3.3604332723435921</v>
      </c>
      <c r="AE73">
        <f t="shared" ref="AE73:AE136" si="32">Z73/Y73</f>
        <v>3.2257863039808425</v>
      </c>
      <c r="AG73" s="3">
        <f t="shared" ref="AG73:AG136" si="33">$A73</f>
        <v>44816</v>
      </c>
      <c r="AH73">
        <f t="shared" ref="AH73:AJ114" si="34">AC73/AC$12</f>
        <v>1.4913986495681457</v>
      </c>
      <c r="AI73">
        <f t="shared" si="34"/>
        <v>1.6634997685194057</v>
      </c>
      <c r="AJ73">
        <f t="shared" si="34"/>
        <v>1.1153957856949208</v>
      </c>
      <c r="AL73" s="3">
        <f t="shared" ref="AL73:AL136" si="35">$A73</f>
        <v>44816</v>
      </c>
      <c r="AM73">
        <f t="shared" ref="AM73:AP88" si="36">X73/(ROW()-ROW(AL$51)+1)</f>
        <v>1.4758479338980131E-4</v>
      </c>
      <c r="AN73">
        <f t="shared" si="36"/>
        <v>1.5374510381763599E-4</v>
      </c>
      <c r="AO73">
        <f t="shared" si="36"/>
        <v>4.9594885019904297E-4</v>
      </c>
      <c r="AP73">
        <f t="shared" si="36"/>
        <v>1.4739805076383146E-3</v>
      </c>
    </row>
    <row r="74" spans="1:42" x14ac:dyDescent="0.25">
      <c r="A74" s="2">
        <v>44823</v>
      </c>
      <c r="B74" s="14">
        <v>726</v>
      </c>
      <c r="C74" s="14">
        <v>432</v>
      </c>
      <c r="D74" s="14">
        <v>1045</v>
      </c>
      <c r="E74" s="14">
        <v>0</v>
      </c>
      <c r="F74" s="14">
        <v>4572354</v>
      </c>
      <c r="G74" s="14">
        <v>2494074</v>
      </c>
      <c r="H74" s="14">
        <v>1978970</v>
      </c>
      <c r="I74" s="14">
        <v>116</v>
      </c>
      <c r="K74" s="3">
        <f t="shared" si="25"/>
        <v>44823</v>
      </c>
      <c r="L74" s="4">
        <f t="shared" si="22"/>
        <v>1.5878035690149975E-4</v>
      </c>
      <c r="M74" s="4">
        <f t="shared" si="22"/>
        <v>1.7321057835493253E-4</v>
      </c>
      <c r="N74" s="4">
        <f t="shared" si="22"/>
        <v>5.2805247174034979E-4</v>
      </c>
      <c r="O74" s="4">
        <f t="shared" si="22"/>
        <v>0</v>
      </c>
      <c r="Q74" s="3">
        <f t="shared" si="26"/>
        <v>44823</v>
      </c>
      <c r="R74" s="5">
        <f t="shared" si="27"/>
        <v>1.5879296383690904E-4</v>
      </c>
      <c r="S74" s="5">
        <f t="shared" si="27"/>
        <v>1.7322558103962207E-4</v>
      </c>
      <c r="T74" s="5">
        <f t="shared" si="27"/>
        <v>5.281919405468854E-4</v>
      </c>
      <c r="U74" s="5">
        <f t="shared" si="27"/>
        <v>0</v>
      </c>
      <c r="W74" s="3">
        <f t="shared" si="28"/>
        <v>44823</v>
      </c>
      <c r="X74">
        <f t="shared" ref="X74:X87" si="37">R74+X73</f>
        <v>3.5532432118023393E-3</v>
      </c>
      <c r="Y74">
        <f t="shared" si="29"/>
        <v>3.70936296884525E-3</v>
      </c>
      <c r="Z74">
        <f t="shared" si="30"/>
        <v>1.1935015495124874E-2</v>
      </c>
      <c r="AA74">
        <f t="shared" si="31"/>
        <v>3.3901551675681235E-2</v>
      </c>
      <c r="AC74">
        <f t="shared" si="23"/>
        <v>1.0439372561169886</v>
      </c>
      <c r="AD74">
        <f t="shared" si="24"/>
        <v>3.3589075623874849</v>
      </c>
      <c r="AE74">
        <f t="shared" si="32"/>
        <v>3.2175377808444359</v>
      </c>
      <c r="AG74" s="3">
        <f t="shared" si="33"/>
        <v>44823</v>
      </c>
      <c r="AH74">
        <f t="shared" si="34"/>
        <v>1.4945431558186097</v>
      </c>
      <c r="AI74">
        <f t="shared" si="34"/>
        <v>1.6627445033636592</v>
      </c>
      <c r="AJ74">
        <f t="shared" si="34"/>
        <v>1.1125436538183606</v>
      </c>
      <c r="AL74" s="3">
        <f t="shared" si="35"/>
        <v>44823</v>
      </c>
      <c r="AM74">
        <f t="shared" si="36"/>
        <v>1.4805180049176414E-4</v>
      </c>
      <c r="AN74">
        <f t="shared" si="36"/>
        <v>1.5455679036855208E-4</v>
      </c>
      <c r="AO74">
        <f t="shared" si="36"/>
        <v>4.9729231229686977E-4</v>
      </c>
      <c r="AP74">
        <f t="shared" si="36"/>
        <v>1.4125646531533847E-3</v>
      </c>
    </row>
    <row r="75" spans="1:42" x14ac:dyDescent="0.25">
      <c r="A75" s="2">
        <v>44830</v>
      </c>
      <c r="B75" s="14">
        <v>758</v>
      </c>
      <c r="C75" s="14">
        <v>422</v>
      </c>
      <c r="D75" s="14">
        <v>1080</v>
      </c>
      <c r="E75" s="14">
        <v>0</v>
      </c>
      <c r="F75" s="14">
        <v>4571628</v>
      </c>
      <c r="G75" s="14">
        <v>2493642</v>
      </c>
      <c r="H75" s="14">
        <v>1977925</v>
      </c>
      <c r="I75" s="14">
        <v>116</v>
      </c>
      <c r="K75" s="3">
        <f t="shared" si="25"/>
        <v>44830</v>
      </c>
      <c r="L75" s="4">
        <f t="shared" si="22"/>
        <v>1.6580526674523825E-4</v>
      </c>
      <c r="M75" s="4">
        <f t="shared" si="22"/>
        <v>1.6923038671950506E-4</v>
      </c>
      <c r="N75" s="4">
        <f t="shared" si="22"/>
        <v>5.4602677047916378E-4</v>
      </c>
      <c r="O75" s="4">
        <f t="shared" si="22"/>
        <v>0</v>
      </c>
      <c r="Q75" s="3">
        <f t="shared" si="26"/>
        <v>44830</v>
      </c>
      <c r="R75" s="5">
        <f t="shared" si="27"/>
        <v>1.6581901395809062E-4</v>
      </c>
      <c r="S75" s="5">
        <f t="shared" si="27"/>
        <v>1.6924470779707953E-4</v>
      </c>
      <c r="T75" s="5">
        <f t="shared" si="27"/>
        <v>5.4617589738357867E-4</v>
      </c>
      <c r="U75" s="5">
        <f t="shared" si="27"/>
        <v>0</v>
      </c>
      <c r="W75" s="3">
        <f t="shared" si="28"/>
        <v>44830</v>
      </c>
      <c r="X75">
        <f t="shared" si="37"/>
        <v>3.7190622257604299E-3</v>
      </c>
      <c r="Y75">
        <f t="shared" si="29"/>
        <v>3.8786076766423295E-3</v>
      </c>
      <c r="Z75">
        <f t="shared" si="30"/>
        <v>1.2481191392508452E-2</v>
      </c>
      <c r="AA75">
        <f t="shared" si="31"/>
        <v>3.3901551675681235E-2</v>
      </c>
      <c r="AC75">
        <f t="shared" si="23"/>
        <v>1.0428993765624015</v>
      </c>
      <c r="AD75">
        <f t="shared" si="24"/>
        <v>3.3560049912734238</v>
      </c>
      <c r="AE75">
        <f t="shared" si="32"/>
        <v>3.2179566568880951</v>
      </c>
      <c r="AG75" s="3">
        <f t="shared" si="33"/>
        <v>44830</v>
      </c>
      <c r="AH75">
        <f t="shared" si="34"/>
        <v>1.493057285115382</v>
      </c>
      <c r="AI75">
        <f t="shared" si="34"/>
        <v>1.6613076569855181</v>
      </c>
      <c r="AJ75">
        <f t="shared" si="34"/>
        <v>1.1126884906208634</v>
      </c>
      <c r="AL75" s="3">
        <f t="shared" si="35"/>
        <v>44830</v>
      </c>
      <c r="AM75">
        <f t="shared" si="36"/>
        <v>1.4876248903041719E-4</v>
      </c>
      <c r="AN75">
        <f t="shared" si="36"/>
        <v>1.5514430706569318E-4</v>
      </c>
      <c r="AO75">
        <f t="shared" si="36"/>
        <v>4.9924765570033807E-4</v>
      </c>
      <c r="AP75">
        <f t="shared" si="36"/>
        <v>1.3560620670272493E-3</v>
      </c>
    </row>
    <row r="76" spans="1:42" x14ac:dyDescent="0.25">
      <c r="A76" s="2">
        <v>44837</v>
      </c>
      <c r="B76" s="14">
        <v>781</v>
      </c>
      <c r="C76" s="14">
        <v>446</v>
      </c>
      <c r="D76" s="14">
        <v>1078</v>
      </c>
      <c r="E76" s="14">
        <v>1</v>
      </c>
      <c r="F76" s="14">
        <v>4570870</v>
      </c>
      <c r="G76" s="14">
        <v>2493220</v>
      </c>
      <c r="H76" s="14">
        <v>1976845</v>
      </c>
      <c r="I76" s="14">
        <v>116</v>
      </c>
      <c r="K76" s="3">
        <f t="shared" si="25"/>
        <v>44837</v>
      </c>
      <c r="L76" s="4">
        <f t="shared" si="22"/>
        <v>1.7086462752167531E-4</v>
      </c>
      <c r="M76" s="4">
        <f t="shared" si="22"/>
        <v>1.7888513649016132E-4</v>
      </c>
      <c r="N76" s="4">
        <f t="shared" si="22"/>
        <v>5.4531336548894831E-4</v>
      </c>
      <c r="O76" s="4">
        <f t="shared" si="22"/>
        <v>8.6206896551724137E-3</v>
      </c>
      <c r="Q76" s="3">
        <f t="shared" si="26"/>
        <v>44837</v>
      </c>
      <c r="R76" s="5">
        <f t="shared" si="27"/>
        <v>1.7087922654515796E-4</v>
      </c>
      <c r="S76" s="5">
        <f t="shared" si="27"/>
        <v>1.7890113834450076E-4</v>
      </c>
      <c r="T76" s="5">
        <f t="shared" si="27"/>
        <v>5.4546210289698805E-4</v>
      </c>
      <c r="U76" s="5">
        <f t="shared" si="27"/>
        <v>8.6580627431145415E-3</v>
      </c>
      <c r="W76" s="3">
        <f t="shared" si="28"/>
        <v>44837</v>
      </c>
      <c r="X76">
        <f t="shared" si="37"/>
        <v>3.889941452305588E-3</v>
      </c>
      <c r="Y76">
        <f t="shared" si="29"/>
        <v>4.0575088149868302E-3</v>
      </c>
      <c r="Z76">
        <f t="shared" si="30"/>
        <v>1.302665349540544E-2</v>
      </c>
      <c r="AA76">
        <f t="shared" si="31"/>
        <v>4.2559614418795778E-2</v>
      </c>
      <c r="AC76">
        <f t="shared" si="23"/>
        <v>1.0430770911942451</v>
      </c>
      <c r="AD76">
        <f t="shared" si="24"/>
        <v>3.3488045141873477</v>
      </c>
      <c r="AE76">
        <f t="shared" si="32"/>
        <v>3.2105052852356457</v>
      </c>
      <c r="AG76" s="3">
        <f t="shared" si="33"/>
        <v>44837</v>
      </c>
      <c r="AH76">
        <f t="shared" si="34"/>
        <v>1.4933117086309278</v>
      </c>
      <c r="AI76">
        <f t="shared" si="34"/>
        <v>1.6577432380564188</v>
      </c>
      <c r="AJ76">
        <f t="shared" si="34"/>
        <v>1.1101119936816422</v>
      </c>
      <c r="AL76" s="3">
        <f t="shared" si="35"/>
        <v>44837</v>
      </c>
      <c r="AM76">
        <f t="shared" si="36"/>
        <v>1.4961313278098414E-4</v>
      </c>
      <c r="AN76">
        <f t="shared" si="36"/>
        <v>1.5605803134564731E-4</v>
      </c>
      <c r="AO76">
        <f t="shared" si="36"/>
        <v>5.010251344386708E-4</v>
      </c>
      <c r="AP76">
        <f t="shared" si="36"/>
        <v>1.6369082468767606E-3</v>
      </c>
    </row>
    <row r="77" spans="1:42" x14ac:dyDescent="0.25">
      <c r="A77" s="2">
        <v>44844</v>
      </c>
      <c r="B77" s="14">
        <v>798</v>
      </c>
      <c r="C77" s="14">
        <v>387</v>
      </c>
      <c r="D77" s="14">
        <v>1068</v>
      </c>
      <c r="E77" s="14">
        <v>0</v>
      </c>
      <c r="F77" s="14">
        <v>4570089</v>
      </c>
      <c r="G77" s="14">
        <v>2492774</v>
      </c>
      <c r="H77" s="14">
        <v>1975767</v>
      </c>
      <c r="I77" s="14">
        <v>115</v>
      </c>
      <c r="K77" s="3">
        <f t="shared" si="25"/>
        <v>44844</v>
      </c>
      <c r="L77" s="4">
        <f t="shared" si="22"/>
        <v>1.7461366726118462E-4</v>
      </c>
      <c r="M77" s="4">
        <f t="shared" si="22"/>
        <v>1.5524873093188552E-4</v>
      </c>
      <c r="N77" s="4">
        <f t="shared" si="22"/>
        <v>5.405495688509829E-4</v>
      </c>
      <c r="O77" s="4">
        <f t="shared" si="22"/>
        <v>0</v>
      </c>
      <c r="Q77" s="3">
        <f t="shared" si="26"/>
        <v>44844</v>
      </c>
      <c r="R77" s="5">
        <f t="shared" si="27"/>
        <v>1.7462891400251904E-4</v>
      </c>
      <c r="S77" s="5">
        <f t="shared" si="27"/>
        <v>1.5526078326351755E-4</v>
      </c>
      <c r="T77" s="5">
        <f t="shared" si="27"/>
        <v>5.4069571843893107E-4</v>
      </c>
      <c r="U77" s="5">
        <f t="shared" si="27"/>
        <v>0</v>
      </c>
      <c r="W77" s="3">
        <f t="shared" si="28"/>
        <v>44844</v>
      </c>
      <c r="X77">
        <f t="shared" si="37"/>
        <v>4.0645703663081071E-3</v>
      </c>
      <c r="Y77">
        <f t="shared" si="29"/>
        <v>4.2127695982503476E-3</v>
      </c>
      <c r="Z77">
        <f t="shared" si="30"/>
        <v>1.356734921384437E-2</v>
      </c>
      <c r="AA77">
        <f t="shared" si="31"/>
        <v>4.2559614418795778E-2</v>
      </c>
      <c r="AC77">
        <f t="shared" si="23"/>
        <v>1.0364612292533273</v>
      </c>
      <c r="AD77">
        <f t="shared" si="24"/>
        <v>3.3379540741393878</v>
      </c>
      <c r="AE77">
        <f t="shared" si="32"/>
        <v>3.2205296058628932</v>
      </c>
      <c r="AG77" s="3">
        <f t="shared" si="33"/>
        <v>44844</v>
      </c>
      <c r="AH77">
        <f t="shared" si="34"/>
        <v>1.4838401708294917</v>
      </c>
      <c r="AI77">
        <f t="shared" si="34"/>
        <v>1.6523719948132738</v>
      </c>
      <c r="AJ77">
        <f t="shared" si="34"/>
        <v>1.1135781516749004</v>
      </c>
      <c r="AL77" s="3">
        <f t="shared" si="35"/>
        <v>44844</v>
      </c>
      <c r="AM77">
        <f t="shared" si="36"/>
        <v>1.5053964319659656E-4</v>
      </c>
      <c r="AN77">
        <f t="shared" si="36"/>
        <v>1.5602850363890177E-4</v>
      </c>
      <c r="AO77">
        <f t="shared" si="36"/>
        <v>5.0249441532756924E-4</v>
      </c>
      <c r="AP77">
        <f t="shared" si="36"/>
        <v>1.5762820155109547E-3</v>
      </c>
    </row>
    <row r="78" spans="1:42" x14ac:dyDescent="0.25">
      <c r="A78" s="2">
        <v>44851</v>
      </c>
      <c r="B78" s="14">
        <v>710</v>
      </c>
      <c r="C78" s="14">
        <v>423</v>
      </c>
      <c r="D78" s="14">
        <v>1088</v>
      </c>
      <c r="E78" s="14">
        <v>1</v>
      </c>
      <c r="F78" s="14">
        <v>4569291</v>
      </c>
      <c r="G78" s="14">
        <v>2492387</v>
      </c>
      <c r="H78" s="14">
        <v>1974699</v>
      </c>
      <c r="I78" s="14">
        <v>115</v>
      </c>
      <c r="K78" s="3">
        <f t="shared" si="25"/>
        <v>44851</v>
      </c>
      <c r="L78" s="4">
        <f t="shared" si="22"/>
        <v>1.5538515712831596E-4</v>
      </c>
      <c r="M78" s="4">
        <f t="shared" si="22"/>
        <v>1.6971682166533528E-4</v>
      </c>
      <c r="N78" s="4">
        <f t="shared" si="22"/>
        <v>5.509700465741868E-4</v>
      </c>
      <c r="O78" s="4">
        <f t="shared" si="22"/>
        <v>8.6956521739130436E-3</v>
      </c>
      <c r="Q78" s="3">
        <f t="shared" si="26"/>
        <v>44851</v>
      </c>
      <c r="R78" s="5">
        <f t="shared" si="27"/>
        <v>1.5539723065255998E-4</v>
      </c>
      <c r="S78" s="5">
        <f t="shared" si="27"/>
        <v>1.6973122519481527E-4</v>
      </c>
      <c r="T78" s="5">
        <f t="shared" si="27"/>
        <v>5.5112188634567829E-4</v>
      </c>
      <c r="U78" s="5">
        <f t="shared" si="27"/>
        <v>8.7336799687545534E-3</v>
      </c>
      <c r="W78" s="3">
        <f t="shared" si="28"/>
        <v>44851</v>
      </c>
      <c r="X78">
        <f t="shared" si="37"/>
        <v>4.2199675969606673E-3</v>
      </c>
      <c r="Y78">
        <f t="shared" si="29"/>
        <v>4.3825008234451629E-3</v>
      </c>
      <c r="Z78">
        <f t="shared" si="30"/>
        <v>1.4118471100190049E-2</v>
      </c>
      <c r="AA78">
        <f t="shared" si="31"/>
        <v>5.1293294387550328E-2</v>
      </c>
      <c r="AC78">
        <f t="shared" si="23"/>
        <v>1.0385152783167235</v>
      </c>
      <c r="AD78">
        <f t="shared" si="24"/>
        <v>3.3456349547230047</v>
      </c>
      <c r="AE78">
        <f t="shared" si="32"/>
        <v>3.2215558351204745</v>
      </c>
      <c r="AG78" s="3">
        <f t="shared" si="33"/>
        <v>44851</v>
      </c>
      <c r="AH78">
        <f t="shared" si="34"/>
        <v>1.4867808312489055</v>
      </c>
      <c r="AI78">
        <f t="shared" si="34"/>
        <v>1.6561742256678567</v>
      </c>
      <c r="AJ78">
        <f t="shared" si="34"/>
        <v>1.1139329959457842</v>
      </c>
      <c r="AL78" s="3">
        <f t="shared" si="35"/>
        <v>44851</v>
      </c>
      <c r="AM78">
        <f t="shared" si="36"/>
        <v>1.5071312846288098E-4</v>
      </c>
      <c r="AN78">
        <f t="shared" si="36"/>
        <v>1.5651788655161297E-4</v>
      </c>
      <c r="AO78">
        <f t="shared" si="36"/>
        <v>5.0423111072107321E-4</v>
      </c>
      <c r="AP78">
        <f t="shared" si="36"/>
        <v>1.8319033709839404E-3</v>
      </c>
    </row>
    <row r="79" spans="1:42" x14ac:dyDescent="0.25">
      <c r="A79" s="2">
        <v>44858</v>
      </c>
      <c r="B79" s="14">
        <v>691</v>
      </c>
      <c r="C79" s="14">
        <v>382</v>
      </c>
      <c r="D79" s="14">
        <v>1102</v>
      </c>
      <c r="E79" s="14">
        <v>0</v>
      </c>
      <c r="F79" s="14">
        <v>4568581</v>
      </c>
      <c r="G79" s="14">
        <v>2491964</v>
      </c>
      <c r="H79" s="14">
        <v>1973611</v>
      </c>
      <c r="I79" s="14">
        <v>114</v>
      </c>
      <c r="K79" s="3">
        <f t="shared" si="25"/>
        <v>44858</v>
      </c>
      <c r="L79" s="4">
        <f t="shared" si="22"/>
        <v>1.5125046485987663E-4</v>
      </c>
      <c r="M79" s="4">
        <f t="shared" si="22"/>
        <v>1.5329274419694666E-4</v>
      </c>
      <c r="N79" s="4">
        <f t="shared" si="22"/>
        <v>5.5836737837395515E-4</v>
      </c>
      <c r="O79" s="4">
        <f t="shared" si="22"/>
        <v>0</v>
      </c>
      <c r="Q79" s="3">
        <f t="shared" si="26"/>
        <v>44858</v>
      </c>
      <c r="R79" s="5">
        <f t="shared" si="27"/>
        <v>1.5126190436492615E-4</v>
      </c>
      <c r="S79" s="5">
        <f t="shared" si="27"/>
        <v>1.5330449473052813E-4</v>
      </c>
      <c r="T79" s="5">
        <f t="shared" si="27"/>
        <v>5.5852332349109839E-4</v>
      </c>
      <c r="U79" s="5">
        <f t="shared" si="27"/>
        <v>0</v>
      </c>
      <c r="W79" s="3">
        <f t="shared" si="28"/>
        <v>44858</v>
      </c>
      <c r="X79">
        <f t="shared" si="37"/>
        <v>4.3712295013255938E-3</v>
      </c>
      <c r="Y79">
        <f t="shared" si="29"/>
        <v>4.535805318175691E-3</v>
      </c>
      <c r="Z79">
        <f t="shared" si="30"/>
        <v>1.4676994423681148E-2</v>
      </c>
      <c r="AA79">
        <f t="shared" si="31"/>
        <v>5.1293294387550328E-2</v>
      </c>
      <c r="AC79">
        <f t="shared" si="23"/>
        <v>1.0376497772080346</v>
      </c>
      <c r="AD79">
        <f t="shared" si="24"/>
        <v>3.3576352875616089</v>
      </c>
      <c r="AE79">
        <f t="shared" si="32"/>
        <v>3.2358078431779478</v>
      </c>
      <c r="AG79" s="3">
        <f t="shared" si="33"/>
        <v>44858</v>
      </c>
      <c r="AH79">
        <f t="shared" si="34"/>
        <v>1.4855417445597725</v>
      </c>
      <c r="AI79">
        <f t="shared" si="34"/>
        <v>1.662114695030384</v>
      </c>
      <c r="AJ79">
        <f t="shared" si="34"/>
        <v>1.1188609819395801</v>
      </c>
      <c r="AL79" s="3">
        <f t="shared" si="35"/>
        <v>44858</v>
      </c>
      <c r="AM79">
        <f t="shared" si="36"/>
        <v>1.5073205176984806E-4</v>
      </c>
      <c r="AN79">
        <f t="shared" si="36"/>
        <v>1.5640707993709279E-4</v>
      </c>
      <c r="AO79">
        <f t="shared" si="36"/>
        <v>5.061032559890051E-4</v>
      </c>
      <c r="AP79">
        <f t="shared" si="36"/>
        <v>1.7687342892258734E-3</v>
      </c>
    </row>
    <row r="80" spans="1:42" x14ac:dyDescent="0.25">
      <c r="A80" s="2">
        <v>44865</v>
      </c>
      <c r="B80" s="14">
        <v>664</v>
      </c>
      <c r="C80" s="14">
        <v>375</v>
      </c>
      <c r="D80" s="14">
        <v>1025</v>
      </c>
      <c r="E80" s="14">
        <v>0</v>
      </c>
      <c r="F80" s="14">
        <v>4567890</v>
      </c>
      <c r="G80" s="14">
        <v>2491582</v>
      </c>
      <c r="H80" s="14">
        <v>1972509</v>
      </c>
      <c r="I80" s="14">
        <v>114</v>
      </c>
      <c r="K80" s="3">
        <f t="shared" si="25"/>
        <v>44865</v>
      </c>
      <c r="L80" s="4">
        <f t="shared" si="22"/>
        <v>1.4536251967538623E-4</v>
      </c>
      <c r="M80" s="4">
        <f t="shared" si="22"/>
        <v>1.5050678645133896E-4</v>
      </c>
      <c r="N80" s="4">
        <f t="shared" si="22"/>
        <v>5.1964274941204323E-4</v>
      </c>
      <c r="O80" s="4">
        <f t="shared" si="22"/>
        <v>0</v>
      </c>
      <c r="Q80" s="3">
        <f t="shared" si="26"/>
        <v>44865</v>
      </c>
      <c r="R80" s="5">
        <f t="shared" si="27"/>
        <v>1.4537308583036473E-4</v>
      </c>
      <c r="S80" s="5">
        <f t="shared" si="27"/>
        <v>1.505181137342967E-4</v>
      </c>
      <c r="T80" s="5">
        <f t="shared" si="27"/>
        <v>5.1977781049661863E-4</v>
      </c>
      <c r="U80" s="5">
        <f t="shared" si="27"/>
        <v>0</v>
      </c>
      <c r="W80" s="3">
        <f t="shared" si="28"/>
        <v>44865</v>
      </c>
      <c r="X80">
        <f t="shared" si="37"/>
        <v>4.5166025871559582E-3</v>
      </c>
      <c r="Y80">
        <f t="shared" si="29"/>
        <v>4.6863234319099879E-3</v>
      </c>
      <c r="Z80">
        <f t="shared" si="30"/>
        <v>1.5196772234177766E-2</v>
      </c>
      <c r="AA80">
        <f t="shared" si="31"/>
        <v>5.1293294387550328E-2</v>
      </c>
      <c r="AC80">
        <f t="shared" si="23"/>
        <v>1.0375771039136079</v>
      </c>
      <c r="AD80">
        <f t="shared" si="24"/>
        <v>3.3646467540432781</v>
      </c>
      <c r="AE80">
        <f t="shared" si="32"/>
        <v>3.2427920212890795</v>
      </c>
      <c r="AG80" s="3">
        <f t="shared" si="33"/>
        <v>44865</v>
      </c>
      <c r="AH80">
        <f t="shared" si="34"/>
        <v>1.4854377025072836</v>
      </c>
      <c r="AI80">
        <f t="shared" si="34"/>
        <v>1.665585548912599</v>
      </c>
      <c r="AJ80">
        <f t="shared" si="34"/>
        <v>1.1212759351006389</v>
      </c>
      <c r="AL80" s="3">
        <f t="shared" si="35"/>
        <v>44865</v>
      </c>
      <c r="AM80">
        <f t="shared" si="36"/>
        <v>1.5055341957186528E-4</v>
      </c>
      <c r="AN80">
        <f t="shared" si="36"/>
        <v>1.5621078106366627E-4</v>
      </c>
      <c r="AO80">
        <f t="shared" si="36"/>
        <v>5.0655907447259222E-4</v>
      </c>
      <c r="AP80">
        <f t="shared" si="36"/>
        <v>1.7097764795850109E-3</v>
      </c>
    </row>
    <row r="81" spans="1:42" x14ac:dyDescent="0.25">
      <c r="A81" s="2">
        <v>44872</v>
      </c>
      <c r="B81" s="14">
        <v>664</v>
      </c>
      <c r="C81" s="14">
        <v>421</v>
      </c>
      <c r="D81" s="14">
        <v>1060</v>
      </c>
      <c r="E81" s="14">
        <v>0</v>
      </c>
      <c r="F81" s="14">
        <v>4567226</v>
      </c>
      <c r="G81" s="14">
        <v>2491207</v>
      </c>
      <c r="H81" s="14">
        <v>1971484</v>
      </c>
      <c r="I81" s="14">
        <v>114</v>
      </c>
      <c r="K81" s="3">
        <f t="shared" si="25"/>
        <v>44872</v>
      </c>
      <c r="L81" s="4">
        <f t="shared" si="22"/>
        <v>1.4538365300950729E-4</v>
      </c>
      <c r="M81" s="4">
        <f t="shared" si="22"/>
        <v>1.6899438705816097E-4</v>
      </c>
      <c r="N81" s="4">
        <f t="shared" si="22"/>
        <v>5.3766604243300981E-4</v>
      </c>
      <c r="O81" s="4">
        <f t="shared" si="22"/>
        <v>0</v>
      </c>
      <c r="Q81" s="3">
        <f t="shared" si="26"/>
        <v>44872</v>
      </c>
      <c r="R81" s="5">
        <f t="shared" si="27"/>
        <v>1.4539422223722317E-4</v>
      </c>
      <c r="S81" s="5">
        <f t="shared" si="27"/>
        <v>1.6900866821860524E-4</v>
      </c>
      <c r="T81" s="5">
        <f t="shared" si="27"/>
        <v>5.3781063665084337E-4</v>
      </c>
      <c r="U81" s="5">
        <f t="shared" si="27"/>
        <v>0</v>
      </c>
      <c r="W81" s="3">
        <f t="shared" si="28"/>
        <v>44872</v>
      </c>
      <c r="X81">
        <f t="shared" si="37"/>
        <v>4.6619968093931817E-3</v>
      </c>
      <c r="Y81">
        <f t="shared" si="29"/>
        <v>4.8553321001285933E-3</v>
      </c>
      <c r="Z81">
        <f t="shared" si="30"/>
        <v>1.5734582870828611E-2</v>
      </c>
      <c r="AA81">
        <f t="shared" si="31"/>
        <v>5.1293294387550328E-2</v>
      </c>
      <c r="AC81">
        <f t="shared" si="23"/>
        <v>1.0414704897150233</v>
      </c>
      <c r="AD81">
        <f t="shared" si="24"/>
        <v>3.3750737107168178</v>
      </c>
      <c r="AE81">
        <f t="shared" si="32"/>
        <v>3.2406810793461238</v>
      </c>
      <c r="AG81" s="3">
        <f t="shared" si="33"/>
        <v>44872</v>
      </c>
      <c r="AH81">
        <f t="shared" si="34"/>
        <v>1.4910116324234457</v>
      </c>
      <c r="AI81">
        <f t="shared" si="34"/>
        <v>1.6707471571360226</v>
      </c>
      <c r="AJ81">
        <f t="shared" si="34"/>
        <v>1.1205460244602119</v>
      </c>
      <c r="AL81" s="3">
        <f t="shared" si="35"/>
        <v>44872</v>
      </c>
      <c r="AM81">
        <f t="shared" si="36"/>
        <v>1.5038699385139297E-4</v>
      </c>
      <c r="AN81">
        <f t="shared" si="36"/>
        <v>1.5662361613318044E-4</v>
      </c>
      <c r="AO81">
        <f t="shared" si="36"/>
        <v>5.0756718938156805E-4</v>
      </c>
      <c r="AP81">
        <f t="shared" si="36"/>
        <v>1.6546223995983977E-3</v>
      </c>
    </row>
    <row r="82" spans="1:42" x14ac:dyDescent="0.25">
      <c r="A82" s="2">
        <v>44879</v>
      </c>
      <c r="B82" s="14">
        <v>649</v>
      </c>
      <c r="C82" s="14">
        <v>412</v>
      </c>
      <c r="D82" s="14">
        <v>1065</v>
      </c>
      <c r="E82" s="14">
        <v>0</v>
      </c>
      <c r="F82" s="14">
        <v>4566562</v>
      </c>
      <c r="G82" s="14">
        <v>2490786</v>
      </c>
      <c r="H82" s="14">
        <v>1970424</v>
      </c>
      <c r="I82" s="14">
        <v>114</v>
      </c>
      <c r="K82" s="3">
        <f t="shared" si="25"/>
        <v>44879</v>
      </c>
      <c r="L82" s="4">
        <f t="shared" si="22"/>
        <v>1.4212004567111977E-4</v>
      </c>
      <c r="M82" s="4">
        <f t="shared" si="22"/>
        <v>1.6540963374613474E-4</v>
      </c>
      <c r="N82" s="4">
        <f t="shared" si="22"/>
        <v>5.4049280763937102E-4</v>
      </c>
      <c r="O82" s="4">
        <f t="shared" si="22"/>
        <v>0</v>
      </c>
      <c r="Q82" s="3">
        <f t="shared" si="26"/>
        <v>44879</v>
      </c>
      <c r="R82" s="5">
        <f t="shared" si="27"/>
        <v>1.4213014568180166E-4</v>
      </c>
      <c r="S82" s="5">
        <f t="shared" si="27"/>
        <v>1.6542331542832657E-4</v>
      </c>
      <c r="T82" s="5">
        <f t="shared" si="27"/>
        <v>5.4063892653008125E-4</v>
      </c>
      <c r="U82" s="5">
        <f t="shared" si="27"/>
        <v>0</v>
      </c>
      <c r="W82" s="3">
        <f t="shared" si="28"/>
        <v>44879</v>
      </c>
      <c r="X82">
        <f t="shared" si="37"/>
        <v>4.8041269550749832E-3</v>
      </c>
      <c r="Y82">
        <f t="shared" si="29"/>
        <v>5.0207554155569196E-3</v>
      </c>
      <c r="Z82">
        <f t="shared" si="30"/>
        <v>1.6275221797358692E-2</v>
      </c>
      <c r="AA82">
        <f t="shared" si="31"/>
        <v>5.1293294387550328E-2</v>
      </c>
      <c r="AC82">
        <f t="shared" si="23"/>
        <v>1.0450921598258545</v>
      </c>
      <c r="AD82">
        <f t="shared" si="24"/>
        <v>3.3877584729866212</v>
      </c>
      <c r="AE82">
        <f t="shared" si="32"/>
        <v>3.241588257203202</v>
      </c>
      <c r="AG82" s="3">
        <f t="shared" si="33"/>
        <v>44879</v>
      </c>
      <c r="AH82">
        <f t="shared" si="34"/>
        <v>1.4961965630742673</v>
      </c>
      <c r="AI82">
        <f t="shared" si="34"/>
        <v>1.6770264364400349</v>
      </c>
      <c r="AJ82">
        <f t="shared" si="34"/>
        <v>1.1208597037505641</v>
      </c>
      <c r="AL82" s="3">
        <f t="shared" si="35"/>
        <v>44879</v>
      </c>
      <c r="AM82">
        <f t="shared" si="36"/>
        <v>1.5012896734609323E-4</v>
      </c>
      <c r="AN82">
        <f t="shared" si="36"/>
        <v>1.5689860673615374E-4</v>
      </c>
      <c r="AO82">
        <f t="shared" si="36"/>
        <v>5.0860068116745914E-4</v>
      </c>
      <c r="AP82">
        <f t="shared" si="36"/>
        <v>1.6029154496109478E-3</v>
      </c>
    </row>
    <row r="83" spans="1:42" x14ac:dyDescent="0.25">
      <c r="A83" s="2">
        <v>44886</v>
      </c>
      <c r="B83" s="14">
        <v>695</v>
      </c>
      <c r="C83" s="14">
        <v>411</v>
      </c>
      <c r="D83" s="14">
        <v>1057</v>
      </c>
      <c r="E83" s="14">
        <v>0</v>
      </c>
      <c r="F83" s="14">
        <v>4565913</v>
      </c>
      <c r="G83" s="14">
        <v>2490374</v>
      </c>
      <c r="H83" s="14">
        <v>1969359</v>
      </c>
      <c r="I83" s="14">
        <v>114</v>
      </c>
      <c r="K83" s="3">
        <f t="shared" si="25"/>
        <v>44886</v>
      </c>
      <c r="L83" s="4">
        <f t="shared" si="22"/>
        <v>1.5221490203602215E-4</v>
      </c>
      <c r="M83" s="4">
        <f t="shared" si="22"/>
        <v>1.6503545250633037E-4</v>
      </c>
      <c r="N83" s="4">
        <f t="shared" si="22"/>
        <v>5.3672286261671948E-4</v>
      </c>
      <c r="O83" s="4">
        <f t="shared" si="22"/>
        <v>0</v>
      </c>
      <c r="Q83" s="3">
        <f t="shared" si="26"/>
        <v>44886</v>
      </c>
      <c r="R83" s="5">
        <f t="shared" si="27"/>
        <v>1.5222648789989522E-4</v>
      </c>
      <c r="S83" s="5">
        <f t="shared" si="27"/>
        <v>1.6504907235516365E-4</v>
      </c>
      <c r="T83" s="5">
        <f t="shared" si="27"/>
        <v>5.3686694989130265E-4</v>
      </c>
      <c r="U83" s="5">
        <f t="shared" si="27"/>
        <v>0</v>
      </c>
      <c r="W83" s="3">
        <f t="shared" si="28"/>
        <v>44886</v>
      </c>
      <c r="X83">
        <f t="shared" si="37"/>
        <v>4.9563534429748783E-3</v>
      </c>
      <c r="Y83">
        <f t="shared" si="29"/>
        <v>5.1858044879120836E-3</v>
      </c>
      <c r="Z83">
        <f t="shared" si="30"/>
        <v>1.6812088747249994E-2</v>
      </c>
      <c r="AA83">
        <f t="shared" si="31"/>
        <v>5.1293294387550328E-2</v>
      </c>
      <c r="AC83">
        <f t="shared" si="23"/>
        <v>1.0462943265804476</v>
      </c>
      <c r="AD83">
        <f t="shared" si="24"/>
        <v>3.3920278165552142</v>
      </c>
      <c r="AE83">
        <f t="shared" si="32"/>
        <v>3.241944193314334</v>
      </c>
      <c r="AG83" s="3">
        <f t="shared" si="33"/>
        <v>44886</v>
      </c>
      <c r="AH83">
        <f t="shared" si="34"/>
        <v>1.4979176340339462</v>
      </c>
      <c r="AI83">
        <f t="shared" si="34"/>
        <v>1.6791398698762927</v>
      </c>
      <c r="AJ83">
        <f t="shared" si="34"/>
        <v>1.1209827775071373</v>
      </c>
      <c r="AL83" s="3">
        <f t="shared" si="35"/>
        <v>44886</v>
      </c>
      <c r="AM83">
        <f t="shared" si="36"/>
        <v>1.501925285749963E-4</v>
      </c>
      <c r="AN83">
        <f t="shared" si="36"/>
        <v>1.5714559054279042E-4</v>
      </c>
      <c r="AO83">
        <f t="shared" si="36"/>
        <v>5.0945723476515138E-4</v>
      </c>
      <c r="AP83">
        <f t="shared" si="36"/>
        <v>1.5543422541681917E-3</v>
      </c>
    </row>
    <row r="84" spans="1:42" x14ac:dyDescent="0.25">
      <c r="A84" s="2">
        <v>44893</v>
      </c>
      <c r="B84" s="14">
        <v>726</v>
      </c>
      <c r="C84" s="14">
        <v>450</v>
      </c>
      <c r="D84" s="14">
        <v>1148</v>
      </c>
      <c r="E84" s="14">
        <v>0</v>
      </c>
      <c r="F84" s="14">
        <v>4565218</v>
      </c>
      <c r="G84" s="14">
        <v>2489963</v>
      </c>
      <c r="H84" s="14">
        <v>1968302</v>
      </c>
      <c r="I84" s="14">
        <v>114</v>
      </c>
      <c r="K84" s="3">
        <f t="shared" si="25"/>
        <v>44893</v>
      </c>
      <c r="L84" s="4">
        <f t="shared" si="22"/>
        <v>1.5902855022476473E-4</v>
      </c>
      <c r="M84" s="4">
        <f t="shared" si="22"/>
        <v>1.807255770467272E-4</v>
      </c>
      <c r="N84" s="4">
        <f t="shared" si="22"/>
        <v>5.8324383148520903E-4</v>
      </c>
      <c r="O84" s="4">
        <f t="shared" si="22"/>
        <v>0</v>
      </c>
      <c r="Q84" s="3">
        <f t="shared" si="26"/>
        <v>44893</v>
      </c>
      <c r="R84" s="5">
        <f t="shared" si="27"/>
        <v>1.5904119660542826E-4</v>
      </c>
      <c r="S84" s="5">
        <f t="shared" si="27"/>
        <v>1.8074190988170619E-4</v>
      </c>
      <c r="T84" s="5">
        <f t="shared" si="27"/>
        <v>5.8341398433232352E-4</v>
      </c>
      <c r="U84" s="5">
        <f t="shared" si="27"/>
        <v>0</v>
      </c>
      <c r="W84" s="3">
        <f t="shared" si="28"/>
        <v>44893</v>
      </c>
      <c r="X84">
        <f t="shared" si="37"/>
        <v>5.1153946395803068E-3</v>
      </c>
      <c r="Y84">
        <f t="shared" si="29"/>
        <v>5.3665463977937899E-3</v>
      </c>
      <c r="Z84">
        <f t="shared" si="30"/>
        <v>1.7395502731582316E-2</v>
      </c>
      <c r="AA84">
        <f t="shared" si="31"/>
        <v>5.1293294387550328E-2</v>
      </c>
      <c r="AC84">
        <f t="shared" si="23"/>
        <v>1.0490972399803133</v>
      </c>
      <c r="AD84">
        <f t="shared" si="24"/>
        <v>3.4006179302345152</v>
      </c>
      <c r="AE84">
        <f t="shared" si="32"/>
        <v>3.2414706670073103</v>
      </c>
      <c r="AG84" s="3">
        <f t="shared" si="33"/>
        <v>44893</v>
      </c>
      <c r="AH84">
        <f t="shared" si="34"/>
        <v>1.5019303991820194</v>
      </c>
      <c r="AI84">
        <f t="shared" si="34"/>
        <v>1.6833921941925281</v>
      </c>
      <c r="AJ84">
        <f t="shared" si="34"/>
        <v>1.1208190440178425</v>
      </c>
      <c r="AL84" s="3">
        <f t="shared" si="35"/>
        <v>44893</v>
      </c>
      <c r="AM84">
        <f t="shared" si="36"/>
        <v>1.5045278351706785E-4</v>
      </c>
      <c r="AN84">
        <f t="shared" si="36"/>
        <v>1.5783959993511147E-4</v>
      </c>
      <c r="AO84">
        <f t="shared" si="36"/>
        <v>5.1163243328183287E-4</v>
      </c>
      <c r="AP84">
        <f t="shared" si="36"/>
        <v>1.508626305516186E-3</v>
      </c>
    </row>
    <row r="85" spans="1:42" x14ac:dyDescent="0.25">
      <c r="A85" s="2">
        <v>44900</v>
      </c>
      <c r="B85" s="14">
        <v>736</v>
      </c>
      <c r="C85" s="14">
        <v>454</v>
      </c>
      <c r="D85" s="14">
        <v>1136</v>
      </c>
      <c r="E85" s="14">
        <v>0</v>
      </c>
      <c r="F85" s="14">
        <v>4564492</v>
      </c>
      <c r="G85" s="14">
        <v>2489513</v>
      </c>
      <c r="H85" s="14">
        <v>1967154</v>
      </c>
      <c r="I85" s="14">
        <v>114</v>
      </c>
      <c r="K85" s="3">
        <f t="shared" si="25"/>
        <v>44900</v>
      </c>
      <c r="L85" s="4">
        <f t="shared" si="22"/>
        <v>1.6124466862906103E-4</v>
      </c>
      <c r="M85" s="4">
        <f t="shared" si="22"/>
        <v>1.8236498463755762E-4</v>
      </c>
      <c r="N85" s="4">
        <f t="shared" si="22"/>
        <v>5.7748402006146948E-4</v>
      </c>
      <c r="O85" s="4">
        <f t="shared" si="22"/>
        <v>0</v>
      </c>
      <c r="Q85" s="3">
        <f t="shared" si="26"/>
        <v>44900</v>
      </c>
      <c r="R85" s="5">
        <f t="shared" si="27"/>
        <v>1.612576699482964E-4</v>
      </c>
      <c r="S85" s="5">
        <f t="shared" si="27"/>
        <v>1.8238161515325273E-4</v>
      </c>
      <c r="T85" s="5">
        <f t="shared" si="27"/>
        <v>5.7765082818056739E-4</v>
      </c>
      <c r="U85" s="5">
        <f t="shared" si="27"/>
        <v>0</v>
      </c>
      <c r="W85" s="3">
        <f t="shared" si="28"/>
        <v>44900</v>
      </c>
      <c r="X85">
        <f t="shared" si="37"/>
        <v>5.276652309528603E-3</v>
      </c>
      <c r="Y85">
        <f t="shared" si="29"/>
        <v>5.5489280129470426E-3</v>
      </c>
      <c r="Z85">
        <f t="shared" si="30"/>
        <v>1.7973153559762884E-2</v>
      </c>
      <c r="AA85">
        <f t="shared" si="31"/>
        <v>5.1293294387550328E-2</v>
      </c>
      <c r="AC85">
        <f t="shared" si="23"/>
        <v>1.0516000841910245</v>
      </c>
      <c r="AD85">
        <f t="shared" si="24"/>
        <v>3.4061659752163091</v>
      </c>
      <c r="AE85">
        <f t="shared" si="32"/>
        <v>3.2390316684280283</v>
      </c>
      <c r="AG85" s="3">
        <f t="shared" si="33"/>
        <v>44900</v>
      </c>
      <c r="AH85">
        <f t="shared" si="34"/>
        <v>1.5055135730397207</v>
      </c>
      <c r="AI85">
        <f t="shared" si="34"/>
        <v>1.6861386172859147</v>
      </c>
      <c r="AJ85">
        <f t="shared" si="34"/>
        <v>1.1199756996421504</v>
      </c>
      <c r="AL85" s="3">
        <f t="shared" si="35"/>
        <v>44900</v>
      </c>
      <c r="AM85">
        <f t="shared" si="36"/>
        <v>1.5076149455796008E-4</v>
      </c>
      <c r="AN85">
        <f t="shared" si="36"/>
        <v>1.5854080036991551E-4</v>
      </c>
      <c r="AO85">
        <f t="shared" si="36"/>
        <v>5.1351867313608238E-4</v>
      </c>
      <c r="AP85">
        <f t="shared" si="36"/>
        <v>1.4655226967871522E-3</v>
      </c>
    </row>
    <row r="86" spans="1:42" x14ac:dyDescent="0.25">
      <c r="A86" s="2">
        <v>44907</v>
      </c>
      <c r="B86" s="14">
        <v>790</v>
      </c>
      <c r="C86" s="14">
        <v>533</v>
      </c>
      <c r="D86" s="14">
        <v>1268</v>
      </c>
      <c r="E86" s="14">
        <v>0</v>
      </c>
      <c r="F86" s="14">
        <v>4563756</v>
      </c>
      <c r="G86" s="14">
        <v>2489059</v>
      </c>
      <c r="H86" s="14">
        <v>1966018</v>
      </c>
      <c r="I86" s="14">
        <v>114</v>
      </c>
      <c r="K86" s="3">
        <f t="shared" si="25"/>
        <v>44907</v>
      </c>
      <c r="L86" s="4">
        <f t="shared" si="22"/>
        <v>1.7310303180099901E-4</v>
      </c>
      <c r="M86" s="4">
        <f t="shared" si="22"/>
        <v>2.1413714982248313E-4</v>
      </c>
      <c r="N86" s="4">
        <f t="shared" si="22"/>
        <v>6.4495848969846662E-4</v>
      </c>
      <c r="O86" s="4">
        <f t="shared" si="22"/>
        <v>0</v>
      </c>
      <c r="Q86" s="3">
        <f t="shared" si="26"/>
        <v>44907</v>
      </c>
      <c r="R86" s="5">
        <f t="shared" si="27"/>
        <v>1.7311801585998354E-4</v>
      </c>
      <c r="S86" s="5">
        <f t="shared" si="27"/>
        <v>2.1416008045549442E-4</v>
      </c>
      <c r="T86" s="5">
        <f t="shared" si="27"/>
        <v>6.4516656489658152E-4</v>
      </c>
      <c r="U86" s="5">
        <f t="shared" si="27"/>
        <v>0</v>
      </c>
      <c r="W86" s="3">
        <f t="shared" si="28"/>
        <v>44907</v>
      </c>
      <c r="X86">
        <f t="shared" si="37"/>
        <v>5.4497703253885863E-3</v>
      </c>
      <c r="Y86">
        <f t="shared" si="29"/>
        <v>5.763088093402537E-3</v>
      </c>
      <c r="Z86">
        <f t="shared" si="30"/>
        <v>1.8618320124659464E-2</v>
      </c>
      <c r="AA86">
        <f t="shared" si="31"/>
        <v>5.1293294387550328E-2</v>
      </c>
      <c r="AC86">
        <f t="shared" si="23"/>
        <v>1.0574919215502188</v>
      </c>
      <c r="AD86">
        <f t="shared" si="24"/>
        <v>3.4163494997070205</v>
      </c>
      <c r="AE86">
        <f t="shared" si="32"/>
        <v>3.2306152227610974</v>
      </c>
      <c r="AG86" s="3">
        <f t="shared" si="33"/>
        <v>44907</v>
      </c>
      <c r="AH86">
        <f t="shared" si="34"/>
        <v>1.5139485677185516</v>
      </c>
      <c r="AI86">
        <f t="shared" si="34"/>
        <v>1.691179720399739</v>
      </c>
      <c r="AJ86">
        <f t="shared" si="34"/>
        <v>1.1170655043772502</v>
      </c>
      <c r="AL86" s="3">
        <f t="shared" si="35"/>
        <v>44907</v>
      </c>
      <c r="AM86">
        <f t="shared" si="36"/>
        <v>1.5138250903857186E-4</v>
      </c>
      <c r="AN86">
        <f t="shared" si="36"/>
        <v>1.6008578037229269E-4</v>
      </c>
      <c r="AO86">
        <f t="shared" si="36"/>
        <v>5.1717555901831843E-4</v>
      </c>
      <c r="AP86">
        <f t="shared" si="36"/>
        <v>1.424813732987509E-3</v>
      </c>
    </row>
    <row r="87" spans="1:42" x14ac:dyDescent="0.25">
      <c r="A87" s="2">
        <v>44914</v>
      </c>
      <c r="B87" s="14">
        <v>860</v>
      </c>
      <c r="C87" s="14">
        <v>508</v>
      </c>
      <c r="D87" s="14">
        <v>1479</v>
      </c>
      <c r="E87" s="14">
        <v>0</v>
      </c>
      <c r="F87" s="14">
        <v>4562966</v>
      </c>
      <c r="G87" s="14">
        <v>2488526</v>
      </c>
      <c r="H87" s="14">
        <v>1964750</v>
      </c>
      <c r="I87" s="14">
        <v>114</v>
      </c>
      <c r="K87" s="3">
        <f t="shared" si="25"/>
        <v>44914</v>
      </c>
      <c r="L87" s="4">
        <f t="shared" si="22"/>
        <v>1.8847390052873503E-4</v>
      </c>
      <c r="M87" s="4">
        <f t="shared" si="22"/>
        <v>2.0413690674720699E-4</v>
      </c>
      <c r="N87" s="4">
        <f t="shared" si="22"/>
        <v>7.5276752767527674E-4</v>
      </c>
      <c r="O87" s="4">
        <f t="shared" si="22"/>
        <v>0</v>
      </c>
      <c r="Q87" s="3">
        <f t="shared" si="26"/>
        <v>44914</v>
      </c>
      <c r="R87" s="5">
        <f t="shared" si="27"/>
        <v>1.8849166396637322E-4</v>
      </c>
      <c r="S87" s="5">
        <f t="shared" si="27"/>
        <v>2.0415774552162596E-4</v>
      </c>
      <c r="T87" s="5">
        <f t="shared" si="27"/>
        <v>7.5305099941845078E-4</v>
      </c>
      <c r="U87" s="5">
        <f t="shared" si="27"/>
        <v>0</v>
      </c>
      <c r="W87" s="3">
        <f t="shared" si="28"/>
        <v>44914</v>
      </c>
      <c r="X87">
        <f t="shared" si="37"/>
        <v>5.6382619893549594E-3</v>
      </c>
      <c r="Y87">
        <f t="shared" si="29"/>
        <v>5.9672458389241631E-3</v>
      </c>
      <c r="Z87">
        <f t="shared" si="30"/>
        <v>1.9371371124077916E-2</v>
      </c>
      <c r="AA87">
        <f t="shared" si="31"/>
        <v>5.1293294387550328E-2</v>
      </c>
      <c r="AC87">
        <f t="shared" si="23"/>
        <v>1.0583484503186134</v>
      </c>
      <c r="AD87">
        <f t="shared" si="24"/>
        <v>3.4356990080721812</v>
      </c>
      <c r="AE87">
        <f t="shared" si="32"/>
        <v>3.2462834022555351</v>
      </c>
      <c r="AG87" s="3">
        <f t="shared" si="33"/>
        <v>44914</v>
      </c>
      <c r="AH87">
        <f t="shared" si="34"/>
        <v>1.5151748092393564</v>
      </c>
      <c r="AI87">
        <f t="shared" si="34"/>
        <v>1.7007582181938525</v>
      </c>
      <c r="AJ87">
        <f t="shared" si="34"/>
        <v>1.1224831668417601</v>
      </c>
      <c r="AL87" s="3">
        <f t="shared" si="35"/>
        <v>44914</v>
      </c>
      <c r="AM87">
        <f t="shared" si="36"/>
        <v>1.5238545917175566E-4</v>
      </c>
      <c r="AN87">
        <f t="shared" si="36"/>
        <v>1.6127691456551793E-4</v>
      </c>
      <c r="AO87">
        <f t="shared" si="36"/>
        <v>5.2355057092102477E-4</v>
      </c>
      <c r="AP87">
        <f t="shared" si="36"/>
        <v>1.3863052537175765E-3</v>
      </c>
    </row>
    <row r="88" spans="1:42" x14ac:dyDescent="0.25">
      <c r="A88" s="2">
        <v>44921</v>
      </c>
      <c r="B88" s="14">
        <v>964</v>
      </c>
      <c r="C88" s="14">
        <v>573</v>
      </c>
      <c r="D88" s="14">
        <v>1451</v>
      </c>
      <c r="E88" s="14">
        <v>0</v>
      </c>
      <c r="F88" s="14">
        <v>4562106</v>
      </c>
      <c r="G88" s="14">
        <v>2488018</v>
      </c>
      <c r="H88" s="14">
        <v>1963271</v>
      </c>
      <c r="I88" s="14">
        <v>114</v>
      </c>
      <c r="K88" s="3">
        <f t="shared" si="25"/>
        <v>44921</v>
      </c>
      <c r="L88" s="4">
        <f t="shared" si="22"/>
        <v>2.1130591880153595E-4</v>
      </c>
      <c r="M88" s="4">
        <f t="shared" si="22"/>
        <v>2.3030380005289352E-4</v>
      </c>
      <c r="N88" s="4">
        <f t="shared" si="22"/>
        <v>7.3907270061035891E-4</v>
      </c>
      <c r="O88" s="4">
        <f t="shared" si="22"/>
        <v>0</v>
      </c>
      <c r="Q88" s="3">
        <f t="shared" si="26"/>
        <v>44921</v>
      </c>
      <c r="R88" s="5">
        <f t="shared" si="27"/>
        <v>2.1132824704269402E-4</v>
      </c>
      <c r="S88" s="5">
        <f t="shared" si="27"/>
        <v>2.3033032404546632E-4</v>
      </c>
      <c r="T88" s="5">
        <f t="shared" si="27"/>
        <v>7.3934594948089764E-4</v>
      </c>
      <c r="U88" s="5">
        <f t="shared" si="27"/>
        <v>0</v>
      </c>
      <c r="W88" s="3">
        <f t="shared" si="28"/>
        <v>44921</v>
      </c>
      <c r="X88">
        <f t="shared" ref="X88:AA88" si="38">R88+X87</f>
        <v>5.8495902363976532E-3</v>
      </c>
      <c r="Y88">
        <f t="shared" si="38"/>
        <v>6.1975761629696298E-3</v>
      </c>
      <c r="Z88">
        <f t="shared" si="38"/>
        <v>2.0110717073558815E-2</v>
      </c>
      <c r="AA88">
        <f t="shared" si="38"/>
        <v>5.1293294387550328E-2</v>
      </c>
      <c r="AC88">
        <f t="shared" si="23"/>
        <v>1.0594889406794203</v>
      </c>
      <c r="AD88">
        <f t="shared" si="24"/>
        <v>3.4379702271151862</v>
      </c>
      <c r="AE88">
        <f t="shared" si="32"/>
        <v>3.2449326228082316</v>
      </c>
      <c r="AG88" s="3">
        <f t="shared" si="33"/>
        <v>44921</v>
      </c>
      <c r="AH88">
        <f t="shared" si="34"/>
        <v>1.5168075817580433</v>
      </c>
      <c r="AI88">
        <f t="shared" si="34"/>
        <v>1.7018825292710551</v>
      </c>
      <c r="AJ88">
        <f t="shared" si="34"/>
        <v>1.122016101276671</v>
      </c>
      <c r="AL88" s="3">
        <f t="shared" si="35"/>
        <v>44921</v>
      </c>
      <c r="AM88">
        <f t="shared" si="36"/>
        <v>1.539365851683593E-4</v>
      </c>
      <c r="AN88">
        <f t="shared" si="36"/>
        <v>1.6309410955183236E-4</v>
      </c>
      <c r="AO88">
        <f t="shared" si="36"/>
        <v>5.2922939667260046E-4</v>
      </c>
      <c r="AP88">
        <f t="shared" si="36"/>
        <v>1.3498235365144824E-3</v>
      </c>
    </row>
    <row r="89" spans="1:42" x14ac:dyDescent="0.25">
      <c r="A89" s="2">
        <v>44928</v>
      </c>
      <c r="B89" s="14">
        <v>835</v>
      </c>
      <c r="C89" s="14">
        <v>519</v>
      </c>
      <c r="D89" s="14">
        <v>1418</v>
      </c>
      <c r="E89" s="14">
        <v>0</v>
      </c>
      <c r="F89" s="14">
        <v>4561142</v>
      </c>
      <c r="G89" s="14">
        <v>2487445</v>
      </c>
      <c r="H89" s="14">
        <v>1961820</v>
      </c>
      <c r="I89" s="14">
        <v>114</v>
      </c>
      <c r="K89" s="3">
        <f t="shared" si="25"/>
        <v>44928</v>
      </c>
      <c r="L89" s="4">
        <f t="shared" si="22"/>
        <v>1.8306818774771756E-4</v>
      </c>
      <c r="M89" s="4">
        <f t="shared" si="22"/>
        <v>2.0864782939924301E-4</v>
      </c>
      <c r="N89" s="4">
        <f t="shared" si="22"/>
        <v>7.2279821798126225E-4</v>
      </c>
      <c r="O89" s="4">
        <f t="shared" si="22"/>
        <v>0</v>
      </c>
      <c r="Q89" s="3">
        <f t="shared" si="26"/>
        <v>44928</v>
      </c>
      <c r="R89" s="5">
        <f t="shared" si="27"/>
        <v>1.8308494677379155E-4</v>
      </c>
      <c r="S89" s="5">
        <f t="shared" si="27"/>
        <v>2.0866959938580502E-4</v>
      </c>
      <c r="T89" s="5">
        <f t="shared" si="27"/>
        <v>7.2305956255374292E-4</v>
      </c>
      <c r="U89" s="5">
        <f t="shared" si="27"/>
        <v>0</v>
      </c>
      <c r="W89" s="3">
        <f t="shared" si="28"/>
        <v>44928</v>
      </c>
      <c r="X89">
        <f t="shared" ref="X89:X114" si="39">R89+X88</f>
        <v>6.0326751831714445E-3</v>
      </c>
      <c r="Y89">
        <f t="shared" ref="Y89:Y114" si="40">S89+Y88</f>
        <v>6.4062457623554345E-3</v>
      </c>
      <c r="Z89">
        <f t="shared" ref="Z89:Z114" si="41">T89+Z88</f>
        <v>2.0833776636112557E-2</v>
      </c>
      <c r="AA89">
        <f t="shared" ref="AA89:AA114" si="42">U89+AA88</f>
        <v>5.1293294387550328E-2</v>
      </c>
      <c r="AC89">
        <f t="shared" si="23"/>
        <v>1.0619245306337874</v>
      </c>
      <c r="AD89">
        <f t="shared" si="24"/>
        <v>3.4534888757527979</v>
      </c>
      <c r="AE89">
        <f t="shared" si="32"/>
        <v>3.2521038700289324</v>
      </c>
      <c r="AG89" s="3">
        <f t="shared" si="33"/>
        <v>44928</v>
      </c>
      <c r="AH89">
        <f t="shared" si="34"/>
        <v>1.5202944716792055</v>
      </c>
      <c r="AI89">
        <f t="shared" si="34"/>
        <v>1.7095646542603715</v>
      </c>
      <c r="AJ89">
        <f t="shared" si="34"/>
        <v>1.1244957382316283</v>
      </c>
      <c r="AL89" s="3">
        <f t="shared" si="35"/>
        <v>44928</v>
      </c>
      <c r="AM89">
        <f t="shared" ref="AM89:AP104" si="43">X89/(ROW()-ROW(AL$51)+1)</f>
        <v>1.5468397905567805E-4</v>
      </c>
      <c r="AN89">
        <f t="shared" si="43"/>
        <v>1.6426271185526756E-4</v>
      </c>
      <c r="AO89">
        <f t="shared" si="43"/>
        <v>5.3419940092596296E-4</v>
      </c>
      <c r="AP89">
        <f t="shared" si="43"/>
        <v>1.3152126766038546E-3</v>
      </c>
    </row>
    <row r="90" spans="1:42" x14ac:dyDescent="0.25">
      <c r="A90" s="2">
        <v>44935</v>
      </c>
      <c r="B90" s="14">
        <v>763</v>
      </c>
      <c r="C90" s="14">
        <v>486</v>
      </c>
      <c r="D90" s="14">
        <v>1238</v>
      </c>
      <c r="E90" s="14">
        <v>0</v>
      </c>
      <c r="F90" s="14">
        <v>4560307</v>
      </c>
      <c r="G90" s="14">
        <v>2486926</v>
      </c>
      <c r="H90" s="14">
        <v>1960402</v>
      </c>
      <c r="I90" s="14">
        <v>114</v>
      </c>
      <c r="K90" s="3">
        <f t="shared" si="25"/>
        <v>44935</v>
      </c>
      <c r="L90" s="4">
        <f t="shared" si="22"/>
        <v>1.6731329710916392E-4</v>
      </c>
      <c r="M90" s="4">
        <f t="shared" si="22"/>
        <v>1.9542197878022908E-4</v>
      </c>
      <c r="N90" s="4">
        <f t="shared" si="22"/>
        <v>6.3150313048038111E-4</v>
      </c>
      <c r="O90" s="4">
        <f t="shared" si="22"/>
        <v>0</v>
      </c>
      <c r="Q90" s="3">
        <f t="shared" si="26"/>
        <v>44935</v>
      </c>
      <c r="R90" s="5">
        <f t="shared" si="27"/>
        <v>1.6732729554030519E-4</v>
      </c>
      <c r="S90" s="5">
        <f t="shared" si="27"/>
        <v>1.9544107614316231E-4</v>
      </c>
      <c r="T90" s="5">
        <f t="shared" si="27"/>
        <v>6.3170261256902647E-4</v>
      </c>
      <c r="U90" s="5">
        <f t="shared" si="27"/>
        <v>0</v>
      </c>
      <c r="W90" s="3">
        <f t="shared" si="28"/>
        <v>44935</v>
      </c>
      <c r="X90">
        <f t="shared" si="39"/>
        <v>6.2000024787117495E-3</v>
      </c>
      <c r="Y90">
        <f t="shared" si="40"/>
        <v>6.6016868384985968E-3</v>
      </c>
      <c r="Z90">
        <f t="shared" si="41"/>
        <v>2.1465479248681585E-2</v>
      </c>
      <c r="AA90">
        <f t="shared" si="42"/>
        <v>5.1293294387550328E-2</v>
      </c>
      <c r="AC90">
        <f t="shared" si="23"/>
        <v>1.0647877740639726</v>
      </c>
      <c r="AD90">
        <f t="shared" si="24"/>
        <v>3.4621726882183004</v>
      </c>
      <c r="AE90">
        <f t="shared" si="32"/>
        <v>3.251514313508912</v>
      </c>
      <c r="AG90" s="3">
        <f t="shared" si="33"/>
        <v>44935</v>
      </c>
      <c r="AH90">
        <f t="shared" si="34"/>
        <v>1.5243936077594167</v>
      </c>
      <c r="AI90">
        <f t="shared" si="34"/>
        <v>1.7138633618541559</v>
      </c>
      <c r="AJ90">
        <f t="shared" si="34"/>
        <v>1.1242918844124685</v>
      </c>
      <c r="AL90" s="3">
        <f t="shared" si="35"/>
        <v>44935</v>
      </c>
      <c r="AM90">
        <f t="shared" si="43"/>
        <v>1.5500006196779374E-4</v>
      </c>
      <c r="AN90">
        <f t="shared" si="43"/>
        <v>1.6504217096246493E-4</v>
      </c>
      <c r="AO90">
        <f t="shared" si="43"/>
        <v>5.3663698121703964E-4</v>
      </c>
      <c r="AP90">
        <f t="shared" si="43"/>
        <v>1.2823323596887581E-3</v>
      </c>
    </row>
    <row r="91" spans="1:42" x14ac:dyDescent="0.25">
      <c r="A91" s="2">
        <v>44942</v>
      </c>
      <c r="B91" s="14">
        <v>719</v>
      </c>
      <c r="C91" s="14">
        <v>473</v>
      </c>
      <c r="D91" s="14">
        <v>1187</v>
      </c>
      <c r="E91" s="14">
        <v>0</v>
      </c>
      <c r="F91" s="14">
        <v>4559544</v>
      </c>
      <c r="G91" s="14">
        <v>2486440</v>
      </c>
      <c r="H91" s="14">
        <v>1959164</v>
      </c>
      <c r="I91" s="14">
        <v>114</v>
      </c>
      <c r="K91" s="3">
        <f t="shared" si="25"/>
        <v>44942</v>
      </c>
      <c r="L91" s="4">
        <f t="shared" si="22"/>
        <v>1.5769120771726296E-4</v>
      </c>
      <c r="M91" s="4">
        <f t="shared" si="22"/>
        <v>1.9023181737745531E-4</v>
      </c>
      <c r="N91" s="4">
        <f t="shared" si="22"/>
        <v>6.0587066728461732E-4</v>
      </c>
      <c r="O91" s="4">
        <f t="shared" si="22"/>
        <v>0</v>
      </c>
      <c r="Q91" s="3">
        <f t="shared" si="26"/>
        <v>44942</v>
      </c>
      <c r="R91" s="5">
        <f t="shared" si="27"/>
        <v>1.5770364228297494E-4</v>
      </c>
      <c r="S91" s="5">
        <f t="shared" si="27"/>
        <v>1.9024991374463963E-4</v>
      </c>
      <c r="T91" s="5">
        <f t="shared" si="27"/>
        <v>6.0605428108519686E-4</v>
      </c>
      <c r="U91" s="5">
        <f t="shared" si="27"/>
        <v>0</v>
      </c>
      <c r="W91" s="3">
        <f t="shared" si="28"/>
        <v>44942</v>
      </c>
      <c r="X91">
        <f t="shared" si="39"/>
        <v>6.3577061209947241E-3</v>
      </c>
      <c r="Y91">
        <f t="shared" si="40"/>
        <v>6.7919367522432366E-3</v>
      </c>
      <c r="Z91">
        <f t="shared" si="41"/>
        <v>2.2071533529766783E-2</v>
      </c>
      <c r="AA91">
        <f t="shared" si="42"/>
        <v>5.1293294387550328E-2</v>
      </c>
      <c r="AC91">
        <f t="shared" si="23"/>
        <v>1.0682998903982956</v>
      </c>
      <c r="AD91">
        <f t="shared" si="24"/>
        <v>3.4716190257490984</v>
      </c>
      <c r="AE91">
        <f t="shared" si="32"/>
        <v>3.2496671177741772</v>
      </c>
      <c r="AG91" s="3">
        <f t="shared" si="33"/>
        <v>44942</v>
      </c>
      <c r="AH91">
        <f t="shared" si="34"/>
        <v>1.5294216967553256</v>
      </c>
      <c r="AI91">
        <f t="shared" si="34"/>
        <v>1.7185395387106241</v>
      </c>
      <c r="AJ91">
        <f t="shared" si="34"/>
        <v>1.1236531705784696</v>
      </c>
      <c r="AL91" s="3">
        <f t="shared" si="35"/>
        <v>44942</v>
      </c>
      <c r="AM91">
        <f t="shared" si="43"/>
        <v>1.5506600295109082E-4</v>
      </c>
      <c r="AN91">
        <f t="shared" si="43"/>
        <v>1.656569939571521E-4</v>
      </c>
      <c r="AO91">
        <f t="shared" si="43"/>
        <v>5.3833008609187273E-4</v>
      </c>
      <c r="AP91">
        <f t="shared" si="43"/>
        <v>1.2510559606719591E-3</v>
      </c>
    </row>
    <row r="92" spans="1:42" x14ac:dyDescent="0.25">
      <c r="A92" s="2">
        <v>44949</v>
      </c>
      <c r="B92" s="14">
        <v>656</v>
      </c>
      <c r="C92" s="14">
        <v>450</v>
      </c>
      <c r="D92" s="14">
        <v>1100</v>
      </c>
      <c r="E92" s="14">
        <v>0</v>
      </c>
      <c r="F92" s="14">
        <v>4558825</v>
      </c>
      <c r="G92" s="14">
        <v>2485967</v>
      </c>
      <c r="H92" s="14">
        <v>1957977</v>
      </c>
      <c r="I92" s="14">
        <v>114</v>
      </c>
      <c r="K92" s="3">
        <f t="shared" si="25"/>
        <v>44949</v>
      </c>
      <c r="L92" s="4">
        <f t="shared" si="22"/>
        <v>1.438967277752491E-4</v>
      </c>
      <c r="M92" s="4">
        <f t="shared" si="22"/>
        <v>1.8101607945720919E-4</v>
      </c>
      <c r="N92" s="4">
        <f t="shared" si="22"/>
        <v>5.6180435214509667E-4</v>
      </c>
      <c r="O92" s="4">
        <f t="shared" si="22"/>
        <v>0</v>
      </c>
      <c r="Q92" s="3">
        <f t="shared" si="26"/>
        <v>44949</v>
      </c>
      <c r="R92" s="5">
        <f t="shared" si="27"/>
        <v>1.4390708190268868E-4</v>
      </c>
      <c r="S92" s="5">
        <f t="shared" si="27"/>
        <v>1.8103246484508354E-4</v>
      </c>
      <c r="T92" s="5">
        <f t="shared" si="27"/>
        <v>5.6196222334144251E-4</v>
      </c>
      <c r="U92" s="5">
        <f t="shared" si="27"/>
        <v>0</v>
      </c>
      <c r="W92" s="3">
        <f t="shared" si="28"/>
        <v>44949</v>
      </c>
      <c r="X92">
        <f t="shared" si="39"/>
        <v>6.5016132028974131E-3</v>
      </c>
      <c r="Y92">
        <f t="shared" si="40"/>
        <v>6.9729692170883203E-3</v>
      </c>
      <c r="Z92">
        <f t="shared" si="41"/>
        <v>2.2633495753108225E-2</v>
      </c>
      <c r="AA92">
        <f t="shared" si="42"/>
        <v>5.1293294387550328E-2</v>
      </c>
      <c r="AC92">
        <f t="shared" si="23"/>
        <v>1.0724983168763176</v>
      </c>
      <c r="AD92">
        <f t="shared" si="24"/>
        <v>3.4812122848252054</v>
      </c>
      <c r="AE92">
        <f t="shared" si="32"/>
        <v>3.2458906741824425</v>
      </c>
      <c r="AG92" s="3">
        <f t="shared" si="33"/>
        <v>44949</v>
      </c>
      <c r="AH92">
        <f t="shared" si="34"/>
        <v>1.5354323353460726</v>
      </c>
      <c r="AI92">
        <f t="shared" si="34"/>
        <v>1.7232884454613662</v>
      </c>
      <c r="AJ92">
        <f t="shared" si="34"/>
        <v>1.1223473713499412</v>
      </c>
      <c r="AL92" s="3">
        <f t="shared" si="35"/>
        <v>44949</v>
      </c>
      <c r="AM92">
        <f t="shared" si="43"/>
        <v>1.5480031435470031E-4</v>
      </c>
      <c r="AN92">
        <f t="shared" si="43"/>
        <v>1.6602307659734097E-4</v>
      </c>
      <c r="AO92">
        <f t="shared" si="43"/>
        <v>5.3889275602638626E-4</v>
      </c>
      <c r="AP92">
        <f t="shared" si="43"/>
        <v>1.2212689139892935E-3</v>
      </c>
    </row>
    <row r="93" spans="1:42" x14ac:dyDescent="0.25">
      <c r="A93" s="2">
        <v>44956</v>
      </c>
      <c r="B93" s="14">
        <v>682</v>
      </c>
      <c r="C93" s="14">
        <v>417</v>
      </c>
      <c r="D93" s="14">
        <v>1109</v>
      </c>
      <c r="E93" s="14">
        <v>0</v>
      </c>
      <c r="F93" s="14">
        <v>4558169</v>
      </c>
      <c r="G93" s="14">
        <v>2485517</v>
      </c>
      <c r="H93" s="14">
        <v>1956877</v>
      </c>
      <c r="I93" s="14">
        <v>114</v>
      </c>
      <c r="K93" s="3">
        <f t="shared" si="25"/>
        <v>44956</v>
      </c>
      <c r="L93" s="4">
        <f t="shared" si="22"/>
        <v>1.4962148178358458E-4</v>
      </c>
      <c r="M93" s="4">
        <f t="shared" si="22"/>
        <v>1.6777193638184732E-4</v>
      </c>
      <c r="N93" s="4">
        <f t="shared" si="22"/>
        <v>5.6671931858772936E-4</v>
      </c>
      <c r="O93" s="4">
        <f t="shared" si="22"/>
        <v>0</v>
      </c>
      <c r="Q93" s="3">
        <f t="shared" si="26"/>
        <v>44956</v>
      </c>
      <c r="R93" s="5">
        <f t="shared" si="27"/>
        <v>1.4963267619408184E-4</v>
      </c>
      <c r="S93" s="5">
        <f t="shared" si="27"/>
        <v>1.6778601166747681E-4</v>
      </c>
      <c r="T93" s="5">
        <f t="shared" si="27"/>
        <v>5.6687996467781989E-4</v>
      </c>
      <c r="U93" s="5">
        <f t="shared" si="27"/>
        <v>0</v>
      </c>
      <c r="W93" s="3">
        <f t="shared" si="28"/>
        <v>44956</v>
      </c>
      <c r="X93">
        <f t="shared" si="39"/>
        <v>6.651245879091495E-3</v>
      </c>
      <c r="Y93">
        <f t="shared" si="40"/>
        <v>7.1407552287557968E-3</v>
      </c>
      <c r="Z93">
        <f t="shared" si="41"/>
        <v>2.3200375717786045E-2</v>
      </c>
      <c r="AA93">
        <f t="shared" si="42"/>
        <v>5.1293294387550328E-2</v>
      </c>
      <c r="AC93">
        <f t="shared" si="23"/>
        <v>1.0735966401727979</v>
      </c>
      <c r="AD93">
        <f t="shared" si="24"/>
        <v>3.4881248024099545</v>
      </c>
      <c r="AE93">
        <f t="shared" si="32"/>
        <v>3.2490086796923401</v>
      </c>
      <c r="AG93" s="3">
        <f t="shared" si="33"/>
        <v>44956</v>
      </c>
      <c r="AH93">
        <f t="shared" si="34"/>
        <v>1.5370047397755653</v>
      </c>
      <c r="AI93">
        <f t="shared" si="34"/>
        <v>1.7267103171279614</v>
      </c>
      <c r="AJ93">
        <f t="shared" si="34"/>
        <v>1.1234254992473849</v>
      </c>
      <c r="AL93" s="3">
        <f t="shared" si="35"/>
        <v>44956</v>
      </c>
      <c r="AM93">
        <f t="shared" si="43"/>
        <v>1.5468013672305804E-4</v>
      </c>
      <c r="AN93">
        <f t="shared" si="43"/>
        <v>1.6606407508734411E-4</v>
      </c>
      <c r="AO93">
        <f t="shared" si="43"/>
        <v>5.3954362134386153E-4</v>
      </c>
      <c r="AP93">
        <f t="shared" si="43"/>
        <v>1.1928673113383798E-3</v>
      </c>
    </row>
    <row r="94" spans="1:42" x14ac:dyDescent="0.25">
      <c r="A94" s="2">
        <v>44963</v>
      </c>
      <c r="B94" s="14">
        <v>662</v>
      </c>
      <c r="C94" s="14">
        <v>428</v>
      </c>
      <c r="D94" s="14">
        <v>1077</v>
      </c>
      <c r="E94" s="14">
        <v>0</v>
      </c>
      <c r="F94" s="14">
        <v>4557487</v>
      </c>
      <c r="G94" s="14">
        <v>2485100</v>
      </c>
      <c r="H94" s="14">
        <v>1955768</v>
      </c>
      <c r="I94" s="14">
        <v>114</v>
      </c>
      <c r="K94" s="3">
        <f t="shared" si="25"/>
        <v>44963</v>
      </c>
      <c r="L94" s="4">
        <f t="shared" si="22"/>
        <v>1.4525548838647263E-4</v>
      </c>
      <c r="M94" s="4">
        <f t="shared" si="22"/>
        <v>1.7222646975976821E-4</v>
      </c>
      <c r="N94" s="4">
        <f t="shared" si="22"/>
        <v>5.5067881261990179E-4</v>
      </c>
      <c r="O94" s="4">
        <f t="shared" si="22"/>
        <v>0</v>
      </c>
      <c r="Q94" s="3">
        <f t="shared" si="26"/>
        <v>44963</v>
      </c>
      <c r="R94" s="5">
        <f t="shared" si="27"/>
        <v>1.4526603898666265E-4</v>
      </c>
      <c r="S94" s="5">
        <f t="shared" si="27"/>
        <v>1.7224130244130516E-4</v>
      </c>
      <c r="T94" s="5">
        <f t="shared" si="27"/>
        <v>5.5083049188420425E-4</v>
      </c>
      <c r="U94" s="5">
        <f t="shared" si="27"/>
        <v>0</v>
      </c>
      <c r="W94" s="3">
        <f t="shared" si="28"/>
        <v>44963</v>
      </c>
      <c r="X94">
        <f t="shared" si="39"/>
        <v>6.7965119180781576E-3</v>
      </c>
      <c r="Y94">
        <f t="shared" si="40"/>
        <v>7.3129965311971024E-3</v>
      </c>
      <c r="Z94">
        <f t="shared" si="41"/>
        <v>2.375120620967025E-2</v>
      </c>
      <c r="AA94">
        <f t="shared" si="42"/>
        <v>5.1293294387550328E-2</v>
      </c>
      <c r="AC94">
        <f t="shared" si="23"/>
        <v>1.0759926002255862</v>
      </c>
      <c r="AD94">
        <f t="shared" si="24"/>
        <v>3.4946170176637246</v>
      </c>
      <c r="AE94">
        <f t="shared" si="32"/>
        <v>3.2478076679440586</v>
      </c>
      <c r="AG94" s="3">
        <f t="shared" si="33"/>
        <v>44963</v>
      </c>
      <c r="AH94">
        <f t="shared" si="34"/>
        <v>1.5404348939132084</v>
      </c>
      <c r="AI94">
        <f t="shared" si="34"/>
        <v>1.7299241284720839</v>
      </c>
      <c r="AJ94">
        <f t="shared" si="34"/>
        <v>1.1230102195864384</v>
      </c>
      <c r="AL94" s="3">
        <f t="shared" si="35"/>
        <v>44963</v>
      </c>
      <c r="AM94">
        <f t="shared" si="43"/>
        <v>1.5446617995632176E-4</v>
      </c>
      <c r="AN94">
        <f t="shared" si="43"/>
        <v>1.6620446661811596E-4</v>
      </c>
      <c r="AO94">
        <f t="shared" si="43"/>
        <v>5.3980014112886934E-4</v>
      </c>
      <c r="AP94">
        <f t="shared" si="43"/>
        <v>1.1657566906261437E-3</v>
      </c>
    </row>
    <row r="95" spans="1:42" x14ac:dyDescent="0.25">
      <c r="A95" s="2">
        <v>44970</v>
      </c>
      <c r="B95" s="14">
        <v>668</v>
      </c>
      <c r="C95" s="14">
        <v>450</v>
      </c>
      <c r="D95" s="14">
        <v>1080</v>
      </c>
      <c r="E95" s="14">
        <v>0</v>
      </c>
      <c r="F95" s="14">
        <v>4556825</v>
      </c>
      <c r="G95" s="14">
        <v>2484672</v>
      </c>
      <c r="H95" s="14">
        <v>1954691</v>
      </c>
      <c r="I95" s="14">
        <v>114</v>
      </c>
      <c r="K95" s="3">
        <f t="shared" si="25"/>
        <v>44970</v>
      </c>
      <c r="L95" s="4">
        <f t="shared" si="22"/>
        <v>1.4659329686788499E-4</v>
      </c>
      <c r="M95" s="4">
        <f t="shared" si="22"/>
        <v>1.8111042423305773E-4</v>
      </c>
      <c r="N95" s="4">
        <f t="shared" si="22"/>
        <v>5.5251699629250864E-4</v>
      </c>
      <c r="O95" s="4">
        <f t="shared" si="22"/>
        <v>0</v>
      </c>
      <c r="Q95" s="3">
        <f t="shared" si="26"/>
        <v>44970</v>
      </c>
      <c r="R95" s="5">
        <f t="shared" si="27"/>
        <v>1.466040427153719E-4</v>
      </c>
      <c r="S95" s="5">
        <f t="shared" si="27"/>
        <v>1.8112682670642954E-4</v>
      </c>
      <c r="T95" s="5">
        <f t="shared" si="27"/>
        <v>5.526696900546704E-4</v>
      </c>
      <c r="U95" s="5">
        <f t="shared" si="27"/>
        <v>0</v>
      </c>
      <c r="W95" s="3">
        <f t="shared" si="28"/>
        <v>44970</v>
      </c>
      <c r="X95">
        <f t="shared" si="39"/>
        <v>6.9431159607935295E-3</v>
      </c>
      <c r="Y95">
        <f t="shared" si="40"/>
        <v>7.4941233579035316E-3</v>
      </c>
      <c r="Z95">
        <f t="shared" si="41"/>
        <v>2.4303875899724922E-2</v>
      </c>
      <c r="AA95">
        <f t="shared" si="42"/>
        <v>5.1293294387550328E-2</v>
      </c>
      <c r="AC95">
        <f t="shared" si="23"/>
        <v>1.0793602469296837</v>
      </c>
      <c r="AD95">
        <f t="shared" si="24"/>
        <v>3.5004277671530102</v>
      </c>
      <c r="AE95">
        <f t="shared" si="32"/>
        <v>3.2430578920339377</v>
      </c>
      <c r="AG95" s="3">
        <f t="shared" si="33"/>
        <v>44970</v>
      </c>
      <c r="AH95">
        <f t="shared" si="34"/>
        <v>1.5452561542938803</v>
      </c>
      <c r="AI95">
        <f t="shared" si="34"/>
        <v>1.7328005969649725</v>
      </c>
      <c r="AJ95">
        <f t="shared" si="34"/>
        <v>1.1213678665184108</v>
      </c>
      <c r="AL95" s="3">
        <f t="shared" si="35"/>
        <v>44970</v>
      </c>
      <c r="AM95">
        <f t="shared" si="43"/>
        <v>1.5429146579541177E-4</v>
      </c>
      <c r="AN95">
        <f t="shared" si="43"/>
        <v>1.6653607462007849E-4</v>
      </c>
      <c r="AO95">
        <f t="shared" si="43"/>
        <v>5.4008613110499823E-4</v>
      </c>
      <c r="AP95">
        <f t="shared" si="43"/>
        <v>1.1398509863900072E-3</v>
      </c>
    </row>
    <row r="96" spans="1:42" x14ac:dyDescent="0.25">
      <c r="A96" s="2">
        <v>44977</v>
      </c>
      <c r="B96" s="14">
        <v>648</v>
      </c>
      <c r="C96" s="14">
        <v>423</v>
      </c>
      <c r="D96" s="14">
        <v>1094</v>
      </c>
      <c r="E96" s="14">
        <v>0</v>
      </c>
      <c r="F96" s="14">
        <v>4556157</v>
      </c>
      <c r="G96" s="14">
        <v>2484222</v>
      </c>
      <c r="H96" s="14">
        <v>1953611</v>
      </c>
      <c r="I96" s="14">
        <v>114</v>
      </c>
      <c r="K96" s="3">
        <f t="shared" si="25"/>
        <v>44977</v>
      </c>
      <c r="L96" s="4">
        <f t="shared" si="22"/>
        <v>1.4222512525358542E-4</v>
      </c>
      <c r="M96" s="4">
        <f t="shared" si="22"/>
        <v>1.7027463729087013E-4</v>
      </c>
      <c r="N96" s="4">
        <f t="shared" si="22"/>
        <v>5.5998865690252563E-4</v>
      </c>
      <c r="O96" s="4">
        <f t="shared" si="22"/>
        <v>0</v>
      </c>
      <c r="Q96" s="3">
        <f t="shared" si="26"/>
        <v>44977</v>
      </c>
      <c r="R96" s="5">
        <f t="shared" si="27"/>
        <v>1.422352402058416E-4</v>
      </c>
      <c r="S96" s="5">
        <f t="shared" si="27"/>
        <v>1.702891356627915E-4</v>
      </c>
      <c r="T96" s="5">
        <f t="shared" si="27"/>
        <v>5.6014550911017823E-4</v>
      </c>
      <c r="U96" s="5">
        <f t="shared" si="27"/>
        <v>0</v>
      </c>
      <c r="W96" s="3">
        <f t="shared" si="28"/>
        <v>44977</v>
      </c>
      <c r="X96">
        <f t="shared" si="39"/>
        <v>7.0853512009993709E-3</v>
      </c>
      <c r="Y96">
        <f t="shared" si="40"/>
        <v>7.664412493566323E-3</v>
      </c>
      <c r="Z96">
        <f t="shared" si="41"/>
        <v>2.4864021408835101E-2</v>
      </c>
      <c r="AA96">
        <f t="shared" si="42"/>
        <v>5.1293294387550328E-2</v>
      </c>
      <c r="AC96">
        <f t="shared" si="23"/>
        <v>1.0817265476530333</v>
      </c>
      <c r="AD96">
        <f t="shared" si="24"/>
        <v>3.5092150979514032</v>
      </c>
      <c r="AE96">
        <f t="shared" si="32"/>
        <v>3.2440870620816025</v>
      </c>
      <c r="AG96" s="3">
        <f t="shared" si="33"/>
        <v>44977</v>
      </c>
      <c r="AH96">
        <f t="shared" si="34"/>
        <v>1.5486438469257586</v>
      </c>
      <c r="AI96">
        <f t="shared" si="34"/>
        <v>1.7371505487611694</v>
      </c>
      <c r="AJ96">
        <f t="shared" si="34"/>
        <v>1.1217237276405541</v>
      </c>
      <c r="AL96" s="3">
        <f t="shared" si="35"/>
        <v>44977</v>
      </c>
      <c r="AM96">
        <f t="shared" si="43"/>
        <v>1.5402937393476894E-4</v>
      </c>
      <c r="AN96">
        <f t="shared" si="43"/>
        <v>1.6661766290361572E-4</v>
      </c>
      <c r="AO96">
        <f t="shared" si="43"/>
        <v>5.4052220453989347E-4</v>
      </c>
      <c r="AP96">
        <f t="shared" si="43"/>
        <v>1.1150716171206593E-3</v>
      </c>
    </row>
    <row r="97" spans="1:42" x14ac:dyDescent="0.25">
      <c r="A97" s="2">
        <v>44984</v>
      </c>
      <c r="B97" s="14">
        <v>659</v>
      </c>
      <c r="C97" s="14">
        <v>435</v>
      </c>
      <c r="D97" s="14">
        <v>1092</v>
      </c>
      <c r="E97" s="14">
        <v>0</v>
      </c>
      <c r="F97" s="14">
        <v>4555509</v>
      </c>
      <c r="G97" s="14">
        <v>2483799</v>
      </c>
      <c r="H97" s="14">
        <v>1952517</v>
      </c>
      <c r="I97" s="14">
        <v>114</v>
      </c>
      <c r="K97" s="3">
        <f t="shared" si="25"/>
        <v>44984</v>
      </c>
      <c r="L97" s="4">
        <f t="shared" si="22"/>
        <v>1.4466001494015267E-4</v>
      </c>
      <c r="M97" s="4">
        <f t="shared" si="22"/>
        <v>1.7513494449430088E-4</v>
      </c>
      <c r="N97" s="4">
        <f t="shared" si="22"/>
        <v>5.5927810103574007E-4</v>
      </c>
      <c r="O97" s="4">
        <f t="shared" si="22"/>
        <v>0</v>
      </c>
      <c r="Q97" s="3">
        <f t="shared" si="26"/>
        <v>44984</v>
      </c>
      <c r="R97" s="5">
        <f t="shared" si="27"/>
        <v>1.4467047920932653E-4</v>
      </c>
      <c r="S97" s="5">
        <f t="shared" si="27"/>
        <v>1.7515028240950274E-4</v>
      </c>
      <c r="T97" s="5">
        <f t="shared" si="27"/>
        <v>5.5943455536992229E-4</v>
      </c>
      <c r="U97" s="5">
        <f t="shared" si="27"/>
        <v>0</v>
      </c>
      <c r="W97" s="3">
        <f t="shared" si="28"/>
        <v>44984</v>
      </c>
      <c r="X97">
        <f t="shared" si="39"/>
        <v>7.2300216802086972E-3</v>
      </c>
      <c r="Y97">
        <f t="shared" si="40"/>
        <v>7.8395627759758266E-3</v>
      </c>
      <c r="Z97">
        <f t="shared" si="41"/>
        <v>2.5423455964205022E-2</v>
      </c>
      <c r="AA97">
        <f t="shared" si="42"/>
        <v>5.1293294387550328E-2</v>
      </c>
      <c r="AC97">
        <f t="shared" si="23"/>
        <v>1.08430695269361</v>
      </c>
      <c r="AD97">
        <f t="shared" si="24"/>
        <v>3.5163734064309424</v>
      </c>
      <c r="AE97">
        <f t="shared" si="32"/>
        <v>3.2429686056108462</v>
      </c>
      <c r="AG97" s="3">
        <f t="shared" si="33"/>
        <v>44984</v>
      </c>
      <c r="AH97">
        <f t="shared" si="34"/>
        <v>1.552338060031035</v>
      </c>
      <c r="AI97">
        <f t="shared" si="34"/>
        <v>1.7406940931596568</v>
      </c>
      <c r="AJ97">
        <f t="shared" si="34"/>
        <v>1.1213369935185742</v>
      </c>
      <c r="AL97" s="3">
        <f t="shared" si="35"/>
        <v>44984</v>
      </c>
      <c r="AM97">
        <f t="shared" si="43"/>
        <v>1.5383024851507867E-4</v>
      </c>
      <c r="AN97">
        <f t="shared" si="43"/>
        <v>1.6679920799948566E-4</v>
      </c>
      <c r="AO97">
        <f t="shared" si="43"/>
        <v>5.4092459498308561E-4</v>
      </c>
      <c r="AP97">
        <f t="shared" si="43"/>
        <v>1.0913466890968154E-3</v>
      </c>
    </row>
    <row r="98" spans="1:42" x14ac:dyDescent="0.25">
      <c r="A98" s="2">
        <v>44991</v>
      </c>
      <c r="B98" s="14">
        <v>632</v>
      </c>
      <c r="C98" s="14">
        <v>466</v>
      </c>
      <c r="D98" s="14">
        <v>1120</v>
      </c>
      <c r="E98" s="14">
        <v>0</v>
      </c>
      <c r="F98" s="14">
        <v>4554850</v>
      </c>
      <c r="G98" s="14">
        <v>2483364</v>
      </c>
      <c r="H98" s="14">
        <v>1951425</v>
      </c>
      <c r="I98" s="14">
        <v>114</v>
      </c>
      <c r="K98" s="3">
        <f t="shared" si="25"/>
        <v>44991</v>
      </c>
      <c r="L98" s="4">
        <f t="shared" si="22"/>
        <v>1.387531971415085E-4</v>
      </c>
      <c r="M98" s="4">
        <f t="shared" si="22"/>
        <v>1.8764868943900291E-4</v>
      </c>
      <c r="N98" s="4">
        <f t="shared" si="22"/>
        <v>5.7393955699040441E-4</v>
      </c>
      <c r="O98" s="4">
        <f t="shared" si="22"/>
        <v>0</v>
      </c>
      <c r="Q98" s="3">
        <f t="shared" si="26"/>
        <v>44991</v>
      </c>
      <c r="R98" s="5">
        <f t="shared" si="27"/>
        <v>1.3876282425691428E-4</v>
      </c>
      <c r="S98" s="5">
        <f t="shared" si="27"/>
        <v>1.8766629765712184E-4</v>
      </c>
      <c r="T98" s="5">
        <f t="shared" si="27"/>
        <v>5.7410432334487375E-4</v>
      </c>
      <c r="U98" s="5">
        <f t="shared" si="27"/>
        <v>0</v>
      </c>
      <c r="W98" s="3">
        <f t="shared" si="28"/>
        <v>44991</v>
      </c>
      <c r="X98">
        <f t="shared" si="39"/>
        <v>7.3687845044656114E-3</v>
      </c>
      <c r="Y98">
        <f t="shared" si="40"/>
        <v>8.027229073632949E-3</v>
      </c>
      <c r="Z98">
        <f t="shared" si="41"/>
        <v>2.5997560287549897E-2</v>
      </c>
      <c r="AA98">
        <f t="shared" si="42"/>
        <v>5.1293294387550328E-2</v>
      </c>
      <c r="AC98">
        <f t="shared" si="23"/>
        <v>1.0893559268517499</v>
      </c>
      <c r="AD98">
        <f t="shared" si="24"/>
        <v>3.528066300730456</v>
      </c>
      <c r="AE98">
        <f t="shared" si="32"/>
        <v>3.2386717818909792</v>
      </c>
      <c r="AG98" s="3">
        <f t="shared" si="33"/>
        <v>44991</v>
      </c>
      <c r="AH98">
        <f t="shared" si="34"/>
        <v>1.5595663773726545</v>
      </c>
      <c r="AI98">
        <f t="shared" si="34"/>
        <v>1.7464823726415455</v>
      </c>
      <c r="AJ98">
        <f t="shared" si="34"/>
        <v>1.1198512599276356</v>
      </c>
      <c r="AL98" s="3">
        <f t="shared" si="35"/>
        <v>44991</v>
      </c>
      <c r="AM98">
        <f t="shared" si="43"/>
        <v>1.5351634384303358E-4</v>
      </c>
      <c r="AN98">
        <f t="shared" si="43"/>
        <v>1.6723393903401976E-4</v>
      </c>
      <c r="AO98">
        <f t="shared" si="43"/>
        <v>5.4161583932395621E-4</v>
      </c>
      <c r="AP98">
        <f t="shared" si="43"/>
        <v>1.0686102997406318E-3</v>
      </c>
    </row>
    <row r="99" spans="1:42" x14ac:dyDescent="0.25">
      <c r="A99" s="2">
        <v>44998</v>
      </c>
      <c r="B99" s="14">
        <v>640</v>
      </c>
      <c r="C99" s="14">
        <v>383</v>
      </c>
      <c r="D99" s="14">
        <v>1068</v>
      </c>
      <c r="E99" s="14">
        <v>0</v>
      </c>
      <c r="F99" s="14">
        <v>4554218</v>
      </c>
      <c r="G99" s="14">
        <v>2482898</v>
      </c>
      <c r="H99" s="14">
        <v>1950305</v>
      </c>
      <c r="I99" s="14">
        <v>114</v>
      </c>
      <c r="K99" s="3">
        <f t="shared" si="25"/>
        <v>44998</v>
      </c>
      <c r="L99" s="4">
        <f t="shared" si="22"/>
        <v>1.4052906558271913E-4</v>
      </c>
      <c r="M99" s="4">
        <f t="shared" si="22"/>
        <v>1.5425522917171788E-4</v>
      </c>
      <c r="N99" s="4">
        <f t="shared" si="22"/>
        <v>5.4760665639476901E-4</v>
      </c>
      <c r="O99" s="4">
        <f t="shared" si="22"/>
        <v>0</v>
      </c>
      <c r="Q99" s="3">
        <f t="shared" si="26"/>
        <v>44998</v>
      </c>
      <c r="R99" s="5">
        <f t="shared" si="27"/>
        <v>1.4053894071701617E-4</v>
      </c>
      <c r="S99" s="5">
        <f t="shared" si="27"/>
        <v>1.5426712773316303E-4</v>
      </c>
      <c r="T99" s="5">
        <f t="shared" si="27"/>
        <v>5.4775664767979764E-4</v>
      </c>
      <c r="U99" s="5">
        <f t="shared" si="27"/>
        <v>0</v>
      </c>
      <c r="W99" s="3">
        <f t="shared" si="28"/>
        <v>44998</v>
      </c>
      <c r="X99">
        <f t="shared" si="39"/>
        <v>7.5093234451826278E-3</v>
      </c>
      <c r="Y99">
        <f t="shared" si="40"/>
        <v>8.1814962013661112E-3</v>
      </c>
      <c r="Z99">
        <f t="shared" si="41"/>
        <v>2.6545316935229695E-2</v>
      </c>
      <c r="AA99">
        <f t="shared" si="42"/>
        <v>5.1293294387550328E-2</v>
      </c>
      <c r="AC99">
        <f t="shared" si="23"/>
        <v>1.089511759759755</v>
      </c>
      <c r="AD99">
        <f t="shared" si="24"/>
        <v>3.5349811642830509</v>
      </c>
      <c r="AE99">
        <f t="shared" si="32"/>
        <v>3.2445553089418135</v>
      </c>
      <c r="AG99" s="3">
        <f t="shared" si="33"/>
        <v>44998</v>
      </c>
      <c r="AH99">
        <f t="shared" si="34"/>
        <v>1.5597894741198446</v>
      </c>
      <c r="AI99">
        <f t="shared" si="34"/>
        <v>1.7499054056217727</v>
      </c>
      <c r="AJ99">
        <f t="shared" si="34"/>
        <v>1.1218856356299021</v>
      </c>
      <c r="AL99" s="3">
        <f t="shared" si="35"/>
        <v>44998</v>
      </c>
      <c r="AM99">
        <f t="shared" si="43"/>
        <v>1.5325149888127811E-4</v>
      </c>
      <c r="AN99">
        <f t="shared" si="43"/>
        <v>1.6696931023196145E-4</v>
      </c>
      <c r="AO99">
        <f t="shared" si="43"/>
        <v>5.4174116194346319E-4</v>
      </c>
      <c r="AP99">
        <f t="shared" si="43"/>
        <v>1.0468019262765372E-3</v>
      </c>
    </row>
    <row r="100" spans="1:42" x14ac:dyDescent="0.25">
      <c r="A100" s="2">
        <v>45005</v>
      </c>
      <c r="B100" s="14">
        <v>635</v>
      </c>
      <c r="C100" s="14">
        <v>438</v>
      </c>
      <c r="D100" s="14">
        <v>1062</v>
      </c>
      <c r="E100" s="14">
        <v>0</v>
      </c>
      <c r="F100" s="14">
        <v>4553578</v>
      </c>
      <c r="G100" s="14">
        <v>2482515</v>
      </c>
      <c r="H100" s="14">
        <v>1949237</v>
      </c>
      <c r="I100" s="14">
        <v>114</v>
      </c>
      <c r="K100" s="3">
        <f t="shared" si="25"/>
        <v>45005</v>
      </c>
      <c r="L100" s="4">
        <f t="shared" si="22"/>
        <v>1.3945077914554225E-4</v>
      </c>
      <c r="M100" s="4">
        <f t="shared" si="22"/>
        <v>1.7643397925088067E-4</v>
      </c>
      <c r="N100" s="4">
        <f t="shared" si="22"/>
        <v>5.4482856625438574E-4</v>
      </c>
      <c r="O100" s="4">
        <f t="shared" si="22"/>
        <v>0</v>
      </c>
      <c r="Q100" s="3">
        <f t="shared" si="26"/>
        <v>45005</v>
      </c>
      <c r="R100" s="5">
        <f t="shared" si="27"/>
        <v>1.3946050330950762E-4</v>
      </c>
      <c r="S100" s="5">
        <f t="shared" si="27"/>
        <v>1.7644954555642818E-4</v>
      </c>
      <c r="T100" s="5">
        <f t="shared" si="27"/>
        <v>5.4497703926835277E-4</v>
      </c>
      <c r="U100" s="5">
        <f t="shared" si="27"/>
        <v>0</v>
      </c>
      <c r="W100" s="3">
        <f t="shared" si="28"/>
        <v>45005</v>
      </c>
      <c r="X100">
        <f t="shared" si="39"/>
        <v>7.6487839484921357E-3</v>
      </c>
      <c r="Y100">
        <f t="shared" si="40"/>
        <v>8.3579457469225397E-3</v>
      </c>
      <c r="Z100">
        <f t="shared" si="41"/>
        <v>2.7090293974498046E-2</v>
      </c>
      <c r="AA100">
        <f t="shared" si="42"/>
        <v>5.1293294387550328E-2</v>
      </c>
      <c r="AC100">
        <f t="shared" si="23"/>
        <v>1.0927156268507501</v>
      </c>
      <c r="AD100">
        <f t="shared" si="24"/>
        <v>3.5417779031186476</v>
      </c>
      <c r="AE100">
        <f t="shared" si="32"/>
        <v>3.2412622425160995</v>
      </c>
      <c r="AG100" s="3">
        <f t="shared" si="33"/>
        <v>45005</v>
      </c>
      <c r="AH100">
        <f t="shared" si="34"/>
        <v>1.5643762609261798</v>
      </c>
      <c r="AI100">
        <f t="shared" si="34"/>
        <v>1.7532699638686968</v>
      </c>
      <c r="AJ100">
        <f t="shared" si="34"/>
        <v>1.120746976069992</v>
      </c>
      <c r="AL100" s="3">
        <f t="shared" si="35"/>
        <v>45005</v>
      </c>
      <c r="AM100">
        <f t="shared" si="43"/>
        <v>1.5297567896984272E-4</v>
      </c>
      <c r="AN100">
        <f t="shared" si="43"/>
        <v>1.6715891493845078E-4</v>
      </c>
      <c r="AO100">
        <f t="shared" si="43"/>
        <v>5.4180587948996091E-4</v>
      </c>
      <c r="AP100">
        <f t="shared" si="43"/>
        <v>1.0258658877510065E-3</v>
      </c>
    </row>
    <row r="101" spans="1:42" x14ac:dyDescent="0.25">
      <c r="A101" s="2">
        <v>45012</v>
      </c>
      <c r="B101" s="14">
        <v>606</v>
      </c>
      <c r="C101" s="14">
        <v>364</v>
      </c>
      <c r="D101" s="14">
        <v>1072</v>
      </c>
      <c r="E101" s="14">
        <v>0</v>
      </c>
      <c r="F101" s="14">
        <v>4552943</v>
      </c>
      <c r="G101" s="14">
        <v>2482077</v>
      </c>
      <c r="H101" s="14">
        <v>1948175</v>
      </c>
      <c r="I101" s="14">
        <v>114</v>
      </c>
      <c r="K101" s="3">
        <f t="shared" si="25"/>
        <v>45012</v>
      </c>
      <c r="L101" s="4">
        <f t="shared" si="22"/>
        <v>1.331007218847238E-4</v>
      </c>
      <c r="M101" s="4">
        <f t="shared" si="22"/>
        <v>1.4665137302347995E-4</v>
      </c>
      <c r="N101" s="4">
        <f t="shared" si="22"/>
        <v>5.5025857533332479E-4</v>
      </c>
      <c r="O101" s="4">
        <f t="shared" si="22"/>
        <v>0</v>
      </c>
      <c r="Q101" s="3">
        <f t="shared" si="26"/>
        <v>45012</v>
      </c>
      <c r="R101" s="5">
        <f t="shared" si="27"/>
        <v>1.3310958057192825E-4</v>
      </c>
      <c r="S101" s="5">
        <f t="shared" si="27"/>
        <v>1.4666212738754448E-4</v>
      </c>
      <c r="T101" s="5">
        <f t="shared" si="27"/>
        <v>5.5041002314268946E-4</v>
      </c>
      <c r="U101" s="5">
        <f t="shared" si="27"/>
        <v>0</v>
      </c>
      <c r="W101" s="3">
        <f t="shared" si="28"/>
        <v>45012</v>
      </c>
      <c r="X101">
        <f t="shared" si="39"/>
        <v>7.7818935290640641E-3</v>
      </c>
      <c r="Y101">
        <f t="shared" si="40"/>
        <v>8.5046078743100835E-3</v>
      </c>
      <c r="Z101">
        <f t="shared" si="41"/>
        <v>2.7640703997640736E-2</v>
      </c>
      <c r="AA101">
        <f t="shared" si="42"/>
        <v>5.1293294387550328E-2</v>
      </c>
      <c r="AC101">
        <f t="shared" si="23"/>
        <v>1.092871271310357</v>
      </c>
      <c r="AD101">
        <f t="shared" si="24"/>
        <v>3.5519252344442074</v>
      </c>
      <c r="AE101">
        <f t="shared" si="32"/>
        <v>3.2500856484089251</v>
      </c>
      <c r="AG101" s="3">
        <f t="shared" si="33"/>
        <v>45012</v>
      </c>
      <c r="AH101">
        <f t="shared" si="34"/>
        <v>1.5645990878829568</v>
      </c>
      <c r="AI101">
        <f t="shared" si="34"/>
        <v>1.7582931504470711</v>
      </c>
      <c r="AJ101">
        <f t="shared" si="34"/>
        <v>1.123797887947257</v>
      </c>
      <c r="AL101" s="3">
        <f t="shared" si="35"/>
        <v>45012</v>
      </c>
      <c r="AM101">
        <f t="shared" si="43"/>
        <v>1.5258614762870713E-4</v>
      </c>
      <c r="AN101">
        <f t="shared" si="43"/>
        <v>1.6675701714333497E-4</v>
      </c>
      <c r="AO101">
        <f t="shared" si="43"/>
        <v>5.4197458818903402E-4</v>
      </c>
      <c r="AP101">
        <f t="shared" si="43"/>
        <v>1.0057508703441242E-3</v>
      </c>
    </row>
    <row r="102" spans="1:42" x14ac:dyDescent="0.25">
      <c r="A102" s="2">
        <v>45019</v>
      </c>
      <c r="B102" s="14">
        <v>615</v>
      </c>
      <c r="C102" s="14">
        <v>389</v>
      </c>
      <c r="D102" s="14">
        <v>994</v>
      </c>
      <c r="E102" s="14">
        <v>0</v>
      </c>
      <c r="F102" s="14">
        <v>4552337</v>
      </c>
      <c r="G102" s="14">
        <v>2481713</v>
      </c>
      <c r="H102" s="14">
        <v>1947103</v>
      </c>
      <c r="I102" s="14">
        <v>114</v>
      </c>
      <c r="K102" s="3">
        <f t="shared" si="25"/>
        <v>45019</v>
      </c>
      <c r="L102" s="4">
        <f t="shared" si="22"/>
        <v>1.3509544658051457E-4</v>
      </c>
      <c r="M102" s="4">
        <f t="shared" si="22"/>
        <v>1.5674656980883768E-4</v>
      </c>
      <c r="N102" s="4">
        <f t="shared" si="22"/>
        <v>5.1050201247699787E-4</v>
      </c>
      <c r="O102" s="4">
        <f t="shared" si="22"/>
        <v>0</v>
      </c>
      <c r="Q102" s="3">
        <f t="shared" si="26"/>
        <v>45019</v>
      </c>
      <c r="R102" s="5">
        <f t="shared" si="27"/>
        <v>1.3510457279231674E-4</v>
      </c>
      <c r="S102" s="5">
        <f t="shared" si="27"/>
        <v>1.5675885583624861E-4</v>
      </c>
      <c r="T102" s="5">
        <f t="shared" si="27"/>
        <v>5.1063236299410343E-4</v>
      </c>
      <c r="U102" s="5">
        <f t="shared" si="27"/>
        <v>0</v>
      </c>
      <c r="W102" s="3">
        <f t="shared" si="28"/>
        <v>45019</v>
      </c>
      <c r="X102">
        <f t="shared" si="39"/>
        <v>7.9169981018563807E-3</v>
      </c>
      <c r="Y102">
        <f t="shared" si="40"/>
        <v>8.6613667301463325E-3</v>
      </c>
      <c r="Z102">
        <f t="shared" si="41"/>
        <v>2.815133636063484E-2</v>
      </c>
      <c r="AA102">
        <f t="shared" si="42"/>
        <v>5.1293294387550328E-2</v>
      </c>
      <c r="AC102">
        <f t="shared" si="23"/>
        <v>1.0940215746818749</v>
      </c>
      <c r="AD102">
        <f t="shared" si="24"/>
        <v>3.5558094114022718</v>
      </c>
      <c r="AE102">
        <f t="shared" si="32"/>
        <v>3.2502187284891964</v>
      </c>
      <c r="AG102" s="3">
        <f t="shared" si="33"/>
        <v>45019</v>
      </c>
      <c r="AH102">
        <f t="shared" si="34"/>
        <v>1.566245909108029</v>
      </c>
      <c r="AI102">
        <f t="shared" si="34"/>
        <v>1.7602159166343379</v>
      </c>
      <c r="AJ102">
        <f t="shared" si="34"/>
        <v>1.1238439036924757</v>
      </c>
      <c r="AL102" s="3">
        <f t="shared" si="35"/>
        <v>45019</v>
      </c>
      <c r="AM102">
        <f t="shared" si="43"/>
        <v>1.522499634972381E-4</v>
      </c>
      <c r="AN102">
        <f t="shared" si="43"/>
        <v>1.6656474481050639E-4</v>
      </c>
      <c r="AO102">
        <f t="shared" si="43"/>
        <v>5.4137185308913158E-4</v>
      </c>
      <c r="AP102">
        <f t="shared" si="43"/>
        <v>9.8640950745289085E-4</v>
      </c>
    </row>
    <row r="103" spans="1:42" x14ac:dyDescent="0.25">
      <c r="A103" s="2">
        <v>45026</v>
      </c>
      <c r="B103" s="14">
        <v>595</v>
      </c>
      <c r="C103" s="14">
        <v>451</v>
      </c>
      <c r="D103" s="14">
        <v>1058</v>
      </c>
      <c r="E103" s="14">
        <v>0</v>
      </c>
      <c r="F103" s="14">
        <v>4551722</v>
      </c>
      <c r="G103" s="14">
        <v>2481324</v>
      </c>
      <c r="H103" s="14">
        <v>1946109</v>
      </c>
      <c r="I103" s="14">
        <v>114</v>
      </c>
      <c r="K103" s="3">
        <f t="shared" si="25"/>
        <v>45026</v>
      </c>
      <c r="L103" s="4">
        <f t="shared" si="22"/>
        <v>1.3071975836837136E-4</v>
      </c>
      <c r="M103" s="4">
        <f t="shared" si="22"/>
        <v>1.8175780349523077E-4</v>
      </c>
      <c r="N103" s="4">
        <f t="shared" si="22"/>
        <v>5.4364889119776954E-4</v>
      </c>
      <c r="O103" s="4">
        <f t="shared" si="22"/>
        <v>0</v>
      </c>
      <c r="Q103" s="3">
        <f t="shared" si="26"/>
        <v>45026</v>
      </c>
      <c r="R103" s="5">
        <f t="shared" si="27"/>
        <v>1.3072830294067665E-4</v>
      </c>
      <c r="S103" s="5">
        <f t="shared" si="27"/>
        <v>1.8177432344662435E-4</v>
      </c>
      <c r="T103" s="5">
        <f t="shared" si="27"/>
        <v>5.4379672183725483E-4</v>
      </c>
      <c r="U103" s="5">
        <f t="shared" si="27"/>
        <v>0</v>
      </c>
      <c r="W103" s="3">
        <f t="shared" si="28"/>
        <v>45026</v>
      </c>
      <c r="X103">
        <f t="shared" si="39"/>
        <v>8.0477264047970568E-3</v>
      </c>
      <c r="Y103">
        <f t="shared" si="40"/>
        <v>8.843141053592957E-3</v>
      </c>
      <c r="Z103">
        <f t="shared" si="41"/>
        <v>2.8695133082472096E-2</v>
      </c>
      <c r="AA103">
        <f t="shared" si="42"/>
        <v>5.1293294387550328E-2</v>
      </c>
      <c r="AC103">
        <f t="shared" si="23"/>
        <v>1.0988371881431969</v>
      </c>
      <c r="AD103">
        <f t="shared" si="24"/>
        <v>3.5656198582207783</v>
      </c>
      <c r="AE103">
        <f t="shared" si="32"/>
        <v>3.2449027905998742</v>
      </c>
      <c r="AG103" s="3">
        <f t="shared" si="33"/>
        <v>45026</v>
      </c>
      <c r="AH103">
        <f t="shared" si="34"/>
        <v>1.5731401377578016</v>
      </c>
      <c r="AI103">
        <f t="shared" si="34"/>
        <v>1.7650723368304979</v>
      </c>
      <c r="AJ103">
        <f t="shared" si="34"/>
        <v>1.1220057860492059</v>
      </c>
      <c r="AL103" s="3">
        <f t="shared" si="35"/>
        <v>45026</v>
      </c>
      <c r="AM103">
        <f t="shared" si="43"/>
        <v>1.5184389443013315E-4</v>
      </c>
      <c r="AN103">
        <f t="shared" si="43"/>
        <v>1.6685171799231996E-4</v>
      </c>
      <c r="AO103">
        <f t="shared" si="43"/>
        <v>5.4141760532966225E-4</v>
      </c>
      <c r="AP103">
        <f t="shared" si="43"/>
        <v>9.6779800731227033E-4</v>
      </c>
    </row>
    <row r="104" spans="1:42" x14ac:dyDescent="0.25">
      <c r="A104" s="2">
        <v>45033</v>
      </c>
      <c r="B104" s="14">
        <v>585</v>
      </c>
      <c r="C104" s="14">
        <v>421</v>
      </c>
      <c r="D104" s="14">
        <v>1009</v>
      </c>
      <c r="E104" s="14">
        <v>0</v>
      </c>
      <c r="F104" s="14">
        <v>4551127</v>
      </c>
      <c r="G104" s="14">
        <v>2480873</v>
      </c>
      <c r="H104" s="14">
        <v>1945051</v>
      </c>
      <c r="I104" s="14">
        <v>114</v>
      </c>
      <c r="K104" s="3">
        <f t="shared" si="25"/>
        <v>45033</v>
      </c>
      <c r="L104" s="4">
        <f t="shared" si="22"/>
        <v>1.2853959030367643E-4</v>
      </c>
      <c r="M104" s="4">
        <f t="shared" si="22"/>
        <v>1.6969832796761463E-4</v>
      </c>
      <c r="N104" s="4">
        <f t="shared" si="22"/>
        <v>5.1875246458833214E-4</v>
      </c>
      <c r="O104" s="4">
        <f t="shared" si="22"/>
        <v>0</v>
      </c>
      <c r="Q104" s="3">
        <f t="shared" si="26"/>
        <v>45033</v>
      </c>
      <c r="R104" s="5">
        <f t="shared" si="27"/>
        <v>1.2854785222481252E-4</v>
      </c>
      <c r="S104" s="5">
        <f t="shared" si="27"/>
        <v>1.697127283580776E-4</v>
      </c>
      <c r="T104" s="5">
        <f t="shared" si="27"/>
        <v>5.1888706319900191E-4</v>
      </c>
      <c r="U104" s="5">
        <f t="shared" si="27"/>
        <v>0</v>
      </c>
      <c r="W104" s="3">
        <f t="shared" si="28"/>
        <v>45033</v>
      </c>
      <c r="X104">
        <f t="shared" si="39"/>
        <v>8.1762742570218698E-3</v>
      </c>
      <c r="Y104">
        <f t="shared" si="40"/>
        <v>9.0128537819510347E-3</v>
      </c>
      <c r="Z104">
        <f t="shared" si="41"/>
        <v>2.9214020145671097E-2</v>
      </c>
      <c r="AA104">
        <f t="shared" si="42"/>
        <v>5.1293294387550328E-2</v>
      </c>
      <c r="AC104">
        <f t="shared" ref="AC104:AC114" si="44">Y104/$X104</f>
        <v>1.1023179382969819</v>
      </c>
      <c r="AD104">
        <f t="shared" ref="AD104:AD114" si="45">Z104/$X104</f>
        <v>3.5730235101374923</v>
      </c>
      <c r="AE104">
        <f t="shared" si="32"/>
        <v>3.2413729161094929</v>
      </c>
      <c r="AG104" s="3">
        <f t="shared" si="33"/>
        <v>45033</v>
      </c>
      <c r="AH104">
        <f t="shared" si="34"/>
        <v>1.578123321650293</v>
      </c>
      <c r="AI104">
        <f t="shared" si="34"/>
        <v>1.768737332458</v>
      </c>
      <c r="AJ104">
        <f t="shared" si="34"/>
        <v>1.1207852442155002</v>
      </c>
      <c r="AL104" s="3">
        <f t="shared" si="35"/>
        <v>45033</v>
      </c>
      <c r="AM104">
        <f t="shared" si="43"/>
        <v>1.5141248624114573E-4</v>
      </c>
      <c r="AN104">
        <f t="shared" si="43"/>
        <v>1.669046996657599E-4</v>
      </c>
      <c r="AO104">
        <f t="shared" si="43"/>
        <v>5.4100037306798333E-4</v>
      </c>
      <c r="AP104">
        <f t="shared" si="43"/>
        <v>9.4987582199167273E-4</v>
      </c>
    </row>
    <row r="105" spans="1:42" x14ac:dyDescent="0.25">
      <c r="A105" s="2">
        <v>45040</v>
      </c>
      <c r="B105" s="14">
        <v>569</v>
      </c>
      <c r="C105" s="14">
        <v>399</v>
      </c>
      <c r="D105" s="14">
        <v>991</v>
      </c>
      <c r="E105" s="14">
        <v>0</v>
      </c>
      <c r="F105" s="14">
        <v>4550542</v>
      </c>
      <c r="G105" s="14">
        <v>2480452</v>
      </c>
      <c r="H105" s="14">
        <v>1944042</v>
      </c>
      <c r="I105" s="14">
        <v>114</v>
      </c>
      <c r="K105" s="3">
        <f t="shared" si="25"/>
        <v>45040</v>
      </c>
      <c r="L105" s="4">
        <f t="shared" si="22"/>
        <v>1.2504005017424297E-4</v>
      </c>
      <c r="M105" s="4">
        <f t="shared" si="22"/>
        <v>1.608577791467039E-4</v>
      </c>
      <c r="N105" s="4">
        <f t="shared" si="22"/>
        <v>5.0976264916087206E-4</v>
      </c>
      <c r="O105" s="4">
        <f t="shared" si="22"/>
        <v>0</v>
      </c>
      <c r="Q105" s="3">
        <f t="shared" si="26"/>
        <v>45040</v>
      </c>
      <c r="R105" s="5">
        <f t="shared" si="27"/>
        <v>1.2504786833302138E-4</v>
      </c>
      <c r="S105" s="5">
        <f t="shared" si="27"/>
        <v>1.6087071814678414E-4</v>
      </c>
      <c r="T105" s="5">
        <f t="shared" si="27"/>
        <v>5.0989262231233834E-4</v>
      </c>
      <c r="U105" s="5">
        <f t="shared" si="27"/>
        <v>0</v>
      </c>
      <c r="W105" s="3">
        <f t="shared" si="28"/>
        <v>45040</v>
      </c>
      <c r="X105">
        <f t="shared" si="39"/>
        <v>8.3013221253548913E-3</v>
      </c>
      <c r="Y105">
        <f t="shared" si="40"/>
        <v>9.1737245000978185E-3</v>
      </c>
      <c r="Z105">
        <f t="shared" si="41"/>
        <v>2.9723912767983435E-2</v>
      </c>
      <c r="AA105">
        <f t="shared" si="42"/>
        <v>5.1293294387550328E-2</v>
      </c>
      <c r="AC105">
        <f t="shared" si="44"/>
        <v>1.1050919795147247</v>
      </c>
      <c r="AD105">
        <f t="shared" si="45"/>
        <v>3.5806239438892637</v>
      </c>
      <c r="AE105">
        <f t="shared" si="32"/>
        <v>3.2401139545521005</v>
      </c>
      <c r="AG105" s="3">
        <f t="shared" si="33"/>
        <v>45040</v>
      </c>
      <c r="AH105">
        <f t="shared" si="34"/>
        <v>1.582094752204805</v>
      </c>
      <c r="AI105">
        <f t="shared" si="34"/>
        <v>1.7724997400888176</v>
      </c>
      <c r="AJ105">
        <f t="shared" si="34"/>
        <v>1.1203499269678157</v>
      </c>
      <c r="AL105" s="3">
        <f t="shared" si="35"/>
        <v>45040</v>
      </c>
      <c r="AM105">
        <f t="shared" ref="AM105:AP120" si="46">X105/(ROW()-ROW(AL$51)+1)</f>
        <v>1.5093312955190711E-4</v>
      </c>
      <c r="AN105">
        <f t="shared" si="46"/>
        <v>1.6679499091086942E-4</v>
      </c>
      <c r="AO105">
        <f t="shared" si="46"/>
        <v>5.4043477759969883E-4</v>
      </c>
      <c r="AP105">
        <f t="shared" si="46"/>
        <v>9.3260535250091505E-4</v>
      </c>
    </row>
    <row r="106" spans="1:42" x14ac:dyDescent="0.25">
      <c r="A106" s="2">
        <v>45047</v>
      </c>
      <c r="B106" s="14">
        <v>628</v>
      </c>
      <c r="C106" s="14">
        <v>390</v>
      </c>
      <c r="D106" s="14">
        <v>961</v>
      </c>
      <c r="E106" s="14">
        <v>1</v>
      </c>
      <c r="F106" s="14">
        <v>4549973</v>
      </c>
      <c r="G106" s="14">
        <v>2480053</v>
      </c>
      <c r="H106" s="14">
        <v>1943051</v>
      </c>
      <c r="I106" s="14">
        <v>114</v>
      </c>
      <c r="K106" s="3">
        <f t="shared" si="25"/>
        <v>45047</v>
      </c>
      <c r="L106" s="4">
        <f t="shared" si="22"/>
        <v>1.3802279705835618E-4</v>
      </c>
      <c r="M106" s="4">
        <f t="shared" si="22"/>
        <v>1.5725470383092619E-4</v>
      </c>
      <c r="N106" s="4">
        <f t="shared" si="22"/>
        <v>4.9458300373999447E-4</v>
      </c>
      <c r="O106" s="4">
        <f t="shared" si="22"/>
        <v>8.771929824561403E-3</v>
      </c>
      <c r="Q106" s="3">
        <f t="shared" si="26"/>
        <v>45047</v>
      </c>
      <c r="R106" s="5">
        <f t="shared" si="27"/>
        <v>1.380323230811265E-4</v>
      </c>
      <c r="S106" s="5">
        <f t="shared" si="27"/>
        <v>1.5726706964822211E-4</v>
      </c>
      <c r="T106" s="5">
        <f t="shared" si="27"/>
        <v>4.947053502557412E-4</v>
      </c>
      <c r="U106" s="5">
        <f t="shared" si="27"/>
        <v>8.8106296821549197E-3</v>
      </c>
      <c r="W106" s="3">
        <f t="shared" si="28"/>
        <v>45047</v>
      </c>
      <c r="X106">
        <f t="shared" si="39"/>
        <v>8.4393544484360171E-3</v>
      </c>
      <c r="Y106">
        <f t="shared" si="40"/>
        <v>9.3309915697460406E-3</v>
      </c>
      <c r="Z106">
        <f t="shared" si="41"/>
        <v>3.0218618118239178E-2</v>
      </c>
      <c r="AA106">
        <f t="shared" si="42"/>
        <v>6.0103924069705245E-2</v>
      </c>
      <c r="AC106">
        <f t="shared" si="44"/>
        <v>1.1056522897287793</v>
      </c>
      <c r="AD106">
        <f t="shared" si="45"/>
        <v>3.5806788662418723</v>
      </c>
      <c r="AE106">
        <f t="shared" si="32"/>
        <v>3.238521639674103</v>
      </c>
      <c r="AG106" s="3">
        <f t="shared" si="33"/>
        <v>45047</v>
      </c>
      <c r="AH106">
        <f t="shared" si="34"/>
        <v>1.5828969151610972</v>
      </c>
      <c r="AI106">
        <f t="shared" si="34"/>
        <v>1.7725269280474665</v>
      </c>
      <c r="AJ106">
        <f t="shared" si="34"/>
        <v>1.119799344524637</v>
      </c>
      <c r="AL106" s="3">
        <f t="shared" si="35"/>
        <v>45047</v>
      </c>
      <c r="AM106">
        <f t="shared" si="46"/>
        <v>1.5070275800778602E-4</v>
      </c>
      <c r="AN106">
        <f t="shared" si="46"/>
        <v>1.6662484945975073E-4</v>
      </c>
      <c r="AO106">
        <f t="shared" si="46"/>
        <v>5.3961818068284245E-4</v>
      </c>
      <c r="AP106">
        <f t="shared" si="46"/>
        <v>1.0732843583875936E-3</v>
      </c>
    </row>
    <row r="107" spans="1:42" x14ac:dyDescent="0.25">
      <c r="A107" s="2">
        <v>45054</v>
      </c>
      <c r="B107" s="14">
        <v>534</v>
      </c>
      <c r="C107" s="14">
        <v>380</v>
      </c>
      <c r="D107" s="14">
        <v>960</v>
      </c>
      <c r="E107" s="14">
        <v>0</v>
      </c>
      <c r="F107" s="14">
        <v>4549345</v>
      </c>
      <c r="G107" s="14">
        <v>2479663</v>
      </c>
      <c r="H107" s="14">
        <v>1942090</v>
      </c>
      <c r="I107" s="14">
        <v>113</v>
      </c>
      <c r="K107" s="3">
        <f t="shared" si="25"/>
        <v>45054</v>
      </c>
      <c r="L107" s="4">
        <f t="shared" si="22"/>
        <v>1.1737953485611665E-4</v>
      </c>
      <c r="M107" s="4">
        <f t="shared" si="22"/>
        <v>1.5324663069134797E-4</v>
      </c>
      <c r="N107" s="4">
        <f t="shared" si="22"/>
        <v>4.9431282793279405E-4</v>
      </c>
      <c r="O107" s="4">
        <f t="shared" si="22"/>
        <v>0</v>
      </c>
      <c r="Q107" s="3">
        <f t="shared" si="26"/>
        <v>45054</v>
      </c>
      <c r="R107" s="5">
        <f t="shared" si="27"/>
        <v>1.1738642437286471E-4</v>
      </c>
      <c r="S107" s="5">
        <f t="shared" si="27"/>
        <v>1.532583741560725E-4</v>
      </c>
      <c r="T107" s="5">
        <f t="shared" si="27"/>
        <v>4.9443504079462039E-4</v>
      </c>
      <c r="U107" s="5">
        <f t="shared" si="27"/>
        <v>0</v>
      </c>
      <c r="W107" s="3">
        <f t="shared" si="28"/>
        <v>45054</v>
      </c>
      <c r="X107">
        <f t="shared" si="39"/>
        <v>8.5567408728088826E-3</v>
      </c>
      <c r="Y107">
        <f t="shared" si="40"/>
        <v>9.4842499439021129E-3</v>
      </c>
      <c r="Z107">
        <f t="shared" si="41"/>
        <v>3.0713053159033797E-2</v>
      </c>
      <c r="AA107">
        <f t="shared" si="42"/>
        <v>6.0103924069705245E-2</v>
      </c>
      <c r="AC107">
        <f t="shared" si="44"/>
        <v>1.1083951337173965</v>
      </c>
      <c r="AD107">
        <f t="shared" si="45"/>
        <v>3.5893401022148472</v>
      </c>
      <c r="AE107">
        <f t="shared" si="32"/>
        <v>3.2383217798662844</v>
      </c>
      <c r="AG107" s="3">
        <f t="shared" si="33"/>
        <v>45054</v>
      </c>
      <c r="AH107">
        <f t="shared" si="34"/>
        <v>1.5868236824899249</v>
      </c>
      <c r="AI107">
        <f t="shared" si="34"/>
        <v>1.7768144597043851</v>
      </c>
      <c r="AJ107">
        <f t="shared" si="34"/>
        <v>1.1197302380289291</v>
      </c>
      <c r="AL107" s="3">
        <f t="shared" si="35"/>
        <v>45054</v>
      </c>
      <c r="AM107">
        <f t="shared" si="46"/>
        <v>1.5011826092647162E-4</v>
      </c>
      <c r="AN107">
        <f t="shared" si="46"/>
        <v>1.6639034989301952E-4</v>
      </c>
      <c r="AO107">
        <f t="shared" si="46"/>
        <v>5.3882549401813677E-4</v>
      </c>
      <c r="AP107">
        <f t="shared" si="46"/>
        <v>1.0544548082404429E-3</v>
      </c>
    </row>
    <row r="108" spans="1:42" x14ac:dyDescent="0.25">
      <c r="A108" s="2">
        <v>45061</v>
      </c>
      <c r="B108" s="14">
        <v>566</v>
      </c>
      <c r="C108" s="14">
        <v>383</v>
      </c>
      <c r="D108" s="14">
        <v>947</v>
      </c>
      <c r="E108" s="14">
        <v>1</v>
      </c>
      <c r="F108" s="14">
        <v>4548811</v>
      </c>
      <c r="G108" s="14">
        <v>2479283</v>
      </c>
      <c r="H108" s="14">
        <v>1941130</v>
      </c>
      <c r="I108" s="14">
        <v>113</v>
      </c>
      <c r="K108" s="3">
        <f t="shared" si="25"/>
        <v>45061</v>
      </c>
      <c r="L108" s="4">
        <f t="shared" si="22"/>
        <v>1.2442811978778629E-4</v>
      </c>
      <c r="M108" s="4">
        <f t="shared" si="22"/>
        <v>1.5448014607449009E-4</v>
      </c>
      <c r="N108" s="4">
        <f t="shared" si="22"/>
        <v>4.8786016392513639E-4</v>
      </c>
      <c r="O108" s="4">
        <f t="shared" si="22"/>
        <v>8.8495575221238937E-3</v>
      </c>
      <c r="Q108" s="3">
        <f t="shared" si="26"/>
        <v>45061</v>
      </c>
      <c r="R108" s="5">
        <f t="shared" si="27"/>
        <v>1.2443586160844878E-4</v>
      </c>
      <c r="S108" s="5">
        <f t="shared" si="27"/>
        <v>1.5449207936119472E-4</v>
      </c>
      <c r="T108" s="5">
        <f t="shared" si="27"/>
        <v>4.8797920641384135E-4</v>
      </c>
      <c r="U108" s="5">
        <f t="shared" si="27"/>
        <v>8.8889474172460393E-3</v>
      </c>
      <c r="W108" s="3">
        <f t="shared" si="28"/>
        <v>45061</v>
      </c>
      <c r="X108">
        <f t="shared" si="39"/>
        <v>8.6811767344173313E-3</v>
      </c>
      <c r="Y108">
        <f t="shared" si="40"/>
        <v>9.6387420232633084E-3</v>
      </c>
      <c r="Z108">
        <f t="shared" si="41"/>
        <v>3.1201032365447638E-2</v>
      </c>
      <c r="AA108">
        <f t="shared" si="42"/>
        <v>6.8992871486951282E-2</v>
      </c>
      <c r="AC108">
        <f t="shared" si="44"/>
        <v>1.110303627968962</v>
      </c>
      <c r="AD108">
        <f t="shared" si="45"/>
        <v>3.5941017352806846</v>
      </c>
      <c r="AE108">
        <f t="shared" si="32"/>
        <v>3.2370440343919658</v>
      </c>
      <c r="AG108" s="3">
        <f t="shared" si="33"/>
        <v>45061</v>
      </c>
      <c r="AH108">
        <f t="shared" si="34"/>
        <v>1.589555960703853</v>
      </c>
      <c r="AI108">
        <f t="shared" si="34"/>
        <v>1.7791715889376849</v>
      </c>
      <c r="AJ108">
        <f t="shared" si="34"/>
        <v>1.119288425775127</v>
      </c>
      <c r="AL108" s="3">
        <f t="shared" si="35"/>
        <v>45061</v>
      </c>
      <c r="AM108">
        <f t="shared" si="46"/>
        <v>1.4967546093822985E-4</v>
      </c>
      <c r="AN108">
        <f t="shared" si="46"/>
        <v>1.6618520729764325E-4</v>
      </c>
      <c r="AO108">
        <f t="shared" si="46"/>
        <v>5.3794883388702823E-4</v>
      </c>
      <c r="AP108">
        <f t="shared" si="46"/>
        <v>1.1895322670164015E-3</v>
      </c>
    </row>
    <row r="109" spans="1:42" x14ac:dyDescent="0.25">
      <c r="A109" s="2">
        <v>45068</v>
      </c>
      <c r="B109" s="14">
        <v>558</v>
      </c>
      <c r="C109" s="14">
        <v>385</v>
      </c>
      <c r="D109" s="14">
        <v>915</v>
      </c>
      <c r="E109" s="14">
        <v>0</v>
      </c>
      <c r="F109" s="14">
        <v>4548245</v>
      </c>
      <c r="G109" s="14">
        <v>2478900</v>
      </c>
      <c r="H109" s="14">
        <v>1940183</v>
      </c>
      <c r="I109" s="14">
        <v>112</v>
      </c>
      <c r="K109" s="3">
        <f t="shared" si="25"/>
        <v>45068</v>
      </c>
      <c r="L109" s="4">
        <f t="shared" si="22"/>
        <v>1.2268468387257063E-4</v>
      </c>
      <c r="M109" s="4">
        <f t="shared" si="22"/>
        <v>1.5531082334906612E-4</v>
      </c>
      <c r="N109" s="4">
        <f t="shared" si="22"/>
        <v>4.7160499808523217E-4</v>
      </c>
      <c r="O109" s="4">
        <f t="shared" si="22"/>
        <v>0</v>
      </c>
      <c r="Q109" s="3">
        <f t="shared" si="26"/>
        <v>45068</v>
      </c>
      <c r="R109" s="5">
        <f t="shared" si="27"/>
        <v>1.226922102539696E-4</v>
      </c>
      <c r="S109" s="5">
        <f t="shared" si="27"/>
        <v>1.5532288532391954E-4</v>
      </c>
      <c r="T109" s="5">
        <f t="shared" si="27"/>
        <v>4.717162386980881E-4</v>
      </c>
      <c r="U109" s="5">
        <f t="shared" si="27"/>
        <v>0</v>
      </c>
      <c r="W109" s="3">
        <f t="shared" si="28"/>
        <v>45068</v>
      </c>
      <c r="X109">
        <f t="shared" si="39"/>
        <v>8.8038689446713007E-3</v>
      </c>
      <c r="Y109">
        <f t="shared" si="40"/>
        <v>9.7940649085872279E-3</v>
      </c>
      <c r="Z109">
        <f t="shared" si="41"/>
        <v>3.1672748604145727E-2</v>
      </c>
      <c r="AA109">
        <f t="shared" si="42"/>
        <v>6.8992871486951282E-2</v>
      </c>
      <c r="AC109">
        <f t="shared" si="44"/>
        <v>1.1124728196363329</v>
      </c>
      <c r="AD109">
        <f t="shared" si="45"/>
        <v>3.597594285330227</v>
      </c>
      <c r="AE109">
        <f t="shared" si="32"/>
        <v>3.233871625291735</v>
      </c>
      <c r="AG109" s="3">
        <f t="shared" si="33"/>
        <v>45068</v>
      </c>
      <c r="AH109">
        <f t="shared" si="34"/>
        <v>1.5926614639715366</v>
      </c>
      <c r="AI109">
        <f t="shared" si="34"/>
        <v>1.7809004898644707</v>
      </c>
      <c r="AJ109">
        <f t="shared" si="34"/>
        <v>1.1181914864842226</v>
      </c>
      <c r="AL109" s="3">
        <f t="shared" si="35"/>
        <v>45068</v>
      </c>
      <c r="AM109">
        <f t="shared" si="46"/>
        <v>1.4921811770629323E-4</v>
      </c>
      <c r="AN109">
        <f t="shared" si="46"/>
        <v>1.6600110014554625E-4</v>
      </c>
      <c r="AO109">
        <f t="shared" si="46"/>
        <v>5.368262475278937E-4</v>
      </c>
      <c r="AP109">
        <f t="shared" si="46"/>
        <v>1.1693707031686657E-3</v>
      </c>
    </row>
    <row r="110" spans="1:42" x14ac:dyDescent="0.25">
      <c r="A110" s="2">
        <v>45075</v>
      </c>
      <c r="B110" s="14">
        <v>523</v>
      </c>
      <c r="C110" s="14">
        <v>377</v>
      </c>
      <c r="D110" s="14">
        <v>932</v>
      </c>
      <c r="E110" s="14">
        <v>1</v>
      </c>
      <c r="F110" s="14">
        <v>4547687</v>
      </c>
      <c r="G110" s="14">
        <v>2478515</v>
      </c>
      <c r="H110" s="14">
        <v>1939268</v>
      </c>
      <c r="I110" s="14">
        <v>112</v>
      </c>
      <c r="K110" s="3">
        <f t="shared" si="25"/>
        <v>45075</v>
      </c>
      <c r="L110" s="4">
        <f t="shared" si="22"/>
        <v>1.1500351717257587E-4</v>
      </c>
      <c r="M110" s="4">
        <f t="shared" si="22"/>
        <v>1.521072093572159E-4</v>
      </c>
      <c r="N110" s="4">
        <f t="shared" si="22"/>
        <v>4.8059370855394921E-4</v>
      </c>
      <c r="O110" s="4">
        <f t="shared" si="22"/>
        <v>8.9285714285714281E-3</v>
      </c>
      <c r="Q110" s="3">
        <f t="shared" si="26"/>
        <v>45075</v>
      </c>
      <c r="R110" s="5">
        <f t="shared" si="27"/>
        <v>1.1501013058405904E-4</v>
      </c>
      <c r="S110" s="5">
        <f t="shared" si="27"/>
        <v>1.5211877883199512E-4</v>
      </c>
      <c r="T110" s="5">
        <f t="shared" si="27"/>
        <v>4.8070923072456381E-4</v>
      </c>
      <c r="U110" s="5">
        <f t="shared" si="27"/>
        <v>8.9686699827603751E-3</v>
      </c>
      <c r="W110" s="3">
        <f t="shared" si="28"/>
        <v>45075</v>
      </c>
      <c r="X110">
        <f t="shared" si="39"/>
        <v>8.9188790752553603E-3</v>
      </c>
      <c r="Y110">
        <f t="shared" si="40"/>
        <v>9.946183687419223E-3</v>
      </c>
      <c r="Z110">
        <f t="shared" si="41"/>
        <v>3.2153457834870294E-2</v>
      </c>
      <c r="AA110">
        <f t="shared" si="42"/>
        <v>7.7961541469711654E-2</v>
      </c>
      <c r="AC110">
        <f t="shared" si="44"/>
        <v>1.1151831528935097</v>
      </c>
      <c r="AD110">
        <f t="shared" si="45"/>
        <v>3.6051007714721925</v>
      </c>
      <c r="AE110">
        <f t="shared" si="32"/>
        <v>3.2327432154244966</v>
      </c>
      <c r="AG110" s="3">
        <f t="shared" si="33"/>
        <v>45075</v>
      </c>
      <c r="AH110">
        <f t="shared" si="34"/>
        <v>1.5965416876111911</v>
      </c>
      <c r="AI110">
        <f t="shared" si="34"/>
        <v>1.7846163910437389</v>
      </c>
      <c r="AJ110">
        <f t="shared" si="34"/>
        <v>1.1178013107280353</v>
      </c>
      <c r="AL110" s="3">
        <f t="shared" si="35"/>
        <v>45075</v>
      </c>
      <c r="AM110">
        <f t="shared" si="46"/>
        <v>1.4864798458758934E-4</v>
      </c>
      <c r="AN110">
        <f t="shared" si="46"/>
        <v>1.6576972812365373E-4</v>
      </c>
      <c r="AO110">
        <f t="shared" si="46"/>
        <v>5.3589096391450488E-4</v>
      </c>
      <c r="AP110">
        <f t="shared" si="46"/>
        <v>1.2993590244951942E-3</v>
      </c>
    </row>
    <row r="111" spans="1:42" x14ac:dyDescent="0.25">
      <c r="A111" s="2">
        <v>45082</v>
      </c>
      <c r="B111" s="14">
        <v>549</v>
      </c>
      <c r="C111" s="14">
        <v>366</v>
      </c>
      <c r="D111" s="14">
        <v>926</v>
      </c>
      <c r="E111" s="14">
        <v>0</v>
      </c>
      <c r="F111" s="14">
        <v>4547164</v>
      </c>
      <c r="G111" s="14">
        <v>2478138</v>
      </c>
      <c r="H111" s="14">
        <v>1938336</v>
      </c>
      <c r="I111" s="14">
        <v>111</v>
      </c>
      <c r="K111" s="3">
        <f t="shared" si="25"/>
        <v>45082</v>
      </c>
      <c r="L111" s="4">
        <f t="shared" si="22"/>
        <v>1.2073459413383814E-4</v>
      </c>
      <c r="M111" s="4">
        <f t="shared" si="22"/>
        <v>1.4769153291705305E-4</v>
      </c>
      <c r="N111" s="4">
        <f t="shared" si="22"/>
        <v>4.7772935136116752E-4</v>
      </c>
      <c r="O111" s="4">
        <f t="shared" si="22"/>
        <v>0</v>
      </c>
      <c r="Q111" s="3">
        <f t="shared" si="26"/>
        <v>45082</v>
      </c>
      <c r="R111" s="5">
        <f t="shared" si="27"/>
        <v>1.2074188314167095E-4</v>
      </c>
      <c r="S111" s="5">
        <f t="shared" si="27"/>
        <v>1.4770244038547057E-4</v>
      </c>
      <c r="T111" s="5">
        <f t="shared" si="27"/>
        <v>4.7784350038406078E-4</v>
      </c>
      <c r="U111" s="5">
        <f t="shared" si="27"/>
        <v>0</v>
      </c>
      <c r="W111" s="3">
        <f t="shared" si="28"/>
        <v>45082</v>
      </c>
      <c r="X111">
        <f t="shared" si="39"/>
        <v>9.0396209583970318E-3</v>
      </c>
      <c r="Y111">
        <f t="shared" si="40"/>
        <v>1.0093886127804694E-2</v>
      </c>
      <c r="Z111">
        <f t="shared" si="41"/>
        <v>3.2631301335254354E-2</v>
      </c>
      <c r="AA111">
        <f t="shared" si="42"/>
        <v>7.7961541469711654E-2</v>
      </c>
      <c r="AC111">
        <f t="shared" si="44"/>
        <v>1.1166271433569723</v>
      </c>
      <c r="AD111">
        <f t="shared" si="45"/>
        <v>3.6098085843901093</v>
      </c>
      <c r="AE111">
        <f t="shared" si="32"/>
        <v>3.2327788249332365</v>
      </c>
      <c r="AG111" s="3">
        <f t="shared" si="33"/>
        <v>45082</v>
      </c>
      <c r="AH111">
        <f t="shared" si="34"/>
        <v>1.5986089632559579</v>
      </c>
      <c r="AI111">
        <f t="shared" si="34"/>
        <v>1.786946877937688</v>
      </c>
      <c r="AJ111">
        <f t="shared" si="34"/>
        <v>1.1178136236006924</v>
      </c>
      <c r="AL111" s="3">
        <f t="shared" si="35"/>
        <v>45082</v>
      </c>
      <c r="AM111">
        <f t="shared" si="46"/>
        <v>1.4819050751470545E-4</v>
      </c>
      <c r="AN111">
        <f t="shared" si="46"/>
        <v>1.6547354307876546E-4</v>
      </c>
      <c r="AO111">
        <f t="shared" si="46"/>
        <v>5.3493936615171074E-4</v>
      </c>
      <c r="AP111">
        <f t="shared" si="46"/>
        <v>1.2780580568805188E-3</v>
      </c>
    </row>
    <row r="112" spans="1:42" x14ac:dyDescent="0.25">
      <c r="A112" s="2">
        <v>45089</v>
      </c>
      <c r="B112" s="14">
        <v>564</v>
      </c>
      <c r="C112" s="14">
        <v>343</v>
      </c>
      <c r="D112" s="14">
        <v>918</v>
      </c>
      <c r="E112" s="14">
        <v>2</v>
      </c>
      <c r="F112" s="14">
        <v>4546615</v>
      </c>
      <c r="G112" s="14">
        <v>2477772</v>
      </c>
      <c r="H112" s="14">
        <v>1937410</v>
      </c>
      <c r="I112" s="14">
        <v>111</v>
      </c>
      <c r="K112" s="3">
        <f t="shared" si="25"/>
        <v>45089</v>
      </c>
      <c r="L112" s="4">
        <f t="shared" si="22"/>
        <v>1.2404833046123325E-4</v>
      </c>
      <c r="M112" s="4">
        <f t="shared" si="22"/>
        <v>1.3843081607185811E-4</v>
      </c>
      <c r="N112" s="4">
        <f t="shared" si="22"/>
        <v>4.7382846170918909E-4</v>
      </c>
      <c r="O112" s="4">
        <f t="shared" si="22"/>
        <v>1.8018018018018018E-2</v>
      </c>
      <c r="Q112" s="3">
        <f t="shared" si="26"/>
        <v>45089</v>
      </c>
      <c r="R112" s="5">
        <f t="shared" si="27"/>
        <v>1.2405602509169073E-4</v>
      </c>
      <c r="S112" s="5">
        <f t="shared" si="27"/>
        <v>1.3844039850166454E-4</v>
      </c>
      <c r="T112" s="5">
        <f t="shared" si="27"/>
        <v>4.7394075388763098E-4</v>
      </c>
      <c r="U112" s="5">
        <f t="shared" si="27"/>
        <v>1.8182319083190474E-2</v>
      </c>
      <c r="W112" s="3">
        <f t="shared" si="28"/>
        <v>45089</v>
      </c>
      <c r="X112">
        <f t="shared" si="39"/>
        <v>9.1636769834887218E-3</v>
      </c>
      <c r="Y112">
        <f t="shared" si="40"/>
        <v>1.0232326526306358E-2</v>
      </c>
      <c r="Z112">
        <f t="shared" si="41"/>
        <v>3.3105242089141985E-2</v>
      </c>
      <c r="AA112">
        <f t="shared" si="42"/>
        <v>9.6143860552902125E-2</v>
      </c>
      <c r="AC112">
        <f t="shared" si="44"/>
        <v>1.1166179847612643</v>
      </c>
      <c r="AD112">
        <f t="shared" si="45"/>
        <v>3.6126592140678473</v>
      </c>
      <c r="AE112">
        <f t="shared" si="32"/>
        <v>3.2353582544528359</v>
      </c>
      <c r="AG112" s="3">
        <f t="shared" si="33"/>
        <v>45089</v>
      </c>
      <c r="AH112">
        <f t="shared" si="34"/>
        <v>1.5985958514367828</v>
      </c>
      <c r="AI112">
        <f t="shared" si="34"/>
        <v>1.7883580119864069</v>
      </c>
      <c r="AJ112">
        <f t="shared" si="34"/>
        <v>1.1187055254641567</v>
      </c>
      <c r="AL112" s="3">
        <f t="shared" si="35"/>
        <v>45089</v>
      </c>
      <c r="AM112">
        <f t="shared" si="46"/>
        <v>1.4780124166917293E-4</v>
      </c>
      <c r="AN112">
        <f t="shared" si="46"/>
        <v>1.6503752461784449E-4</v>
      </c>
      <c r="AO112">
        <f t="shared" si="46"/>
        <v>5.3395551756680616E-4</v>
      </c>
      <c r="AP112">
        <f t="shared" si="46"/>
        <v>1.550707428272615E-3</v>
      </c>
    </row>
    <row r="113" spans="1:42" x14ac:dyDescent="0.25">
      <c r="A113" s="2">
        <v>45096</v>
      </c>
      <c r="B113" s="14">
        <v>576</v>
      </c>
      <c r="C113" s="14">
        <v>406</v>
      </c>
      <c r="D113" s="14">
        <v>991</v>
      </c>
      <c r="E113" s="14">
        <v>0</v>
      </c>
      <c r="F113" s="14">
        <v>4546051</v>
      </c>
      <c r="G113" s="14">
        <v>2477429</v>
      </c>
      <c r="H113" s="14">
        <v>1936492</v>
      </c>
      <c r="I113" s="14">
        <v>109</v>
      </c>
      <c r="K113" s="3">
        <f t="shared" si="25"/>
        <v>45096</v>
      </c>
      <c r="L113" s="4">
        <f t="shared" si="22"/>
        <v>1.2670337398326591E-4</v>
      </c>
      <c r="M113" s="4">
        <f t="shared" si="22"/>
        <v>1.6387957031261036E-4</v>
      </c>
      <c r="N113" s="4">
        <f t="shared" si="22"/>
        <v>5.1175011309109459E-4</v>
      </c>
      <c r="O113" s="4">
        <f t="shared" si="22"/>
        <v>0</v>
      </c>
      <c r="Q113" s="3">
        <f t="shared" si="26"/>
        <v>45096</v>
      </c>
      <c r="R113" s="5">
        <f t="shared" si="27"/>
        <v>1.2671140153381407E-4</v>
      </c>
      <c r="S113" s="5">
        <f t="shared" si="27"/>
        <v>1.6389300003664958E-4</v>
      </c>
      <c r="T113" s="5">
        <f t="shared" si="27"/>
        <v>5.1188110187117106E-4</v>
      </c>
      <c r="U113" s="5">
        <f t="shared" si="27"/>
        <v>0</v>
      </c>
      <c r="W113" s="3">
        <f t="shared" si="28"/>
        <v>45096</v>
      </c>
      <c r="X113">
        <f t="shared" si="39"/>
        <v>9.2903883850225365E-3</v>
      </c>
      <c r="Y113">
        <f t="shared" si="40"/>
        <v>1.0396219526343007E-2</v>
      </c>
      <c r="Z113">
        <f t="shared" si="41"/>
        <v>3.3617123191013155E-2</v>
      </c>
      <c r="AA113">
        <f t="shared" si="42"/>
        <v>9.6143860552902125E-2</v>
      </c>
      <c r="AC113">
        <f t="shared" si="44"/>
        <v>1.1190295922507645</v>
      </c>
      <c r="AD113">
        <f t="shared" si="45"/>
        <v>3.618484157799998</v>
      </c>
      <c r="AE113">
        <f t="shared" si="32"/>
        <v>3.2335911247190041</v>
      </c>
      <c r="AG113" s="3">
        <f t="shared" si="33"/>
        <v>45096</v>
      </c>
      <c r="AH113">
        <f t="shared" si="34"/>
        <v>1.6020484070830481</v>
      </c>
      <c r="AI113">
        <f t="shared" si="34"/>
        <v>1.7912415069898096</v>
      </c>
      <c r="AJ113">
        <f t="shared" si="34"/>
        <v>1.1180944964398658</v>
      </c>
      <c r="AL113" s="3">
        <f t="shared" si="35"/>
        <v>45096</v>
      </c>
      <c r="AM113">
        <f t="shared" si="46"/>
        <v>1.4746648230194503E-4</v>
      </c>
      <c r="AN113">
        <f t="shared" si="46"/>
        <v>1.6501935756100012E-4</v>
      </c>
      <c r="AO113">
        <f t="shared" si="46"/>
        <v>5.3360513001608182E-4</v>
      </c>
      <c r="AP113">
        <f t="shared" si="46"/>
        <v>1.52609302464924E-3</v>
      </c>
    </row>
    <row r="114" spans="1:42" x14ac:dyDescent="0.25">
      <c r="A114" s="2">
        <v>45103</v>
      </c>
      <c r="B114" s="14">
        <v>570</v>
      </c>
      <c r="C114" s="14">
        <v>363</v>
      </c>
      <c r="D114" s="14">
        <v>889</v>
      </c>
      <c r="E114" s="14">
        <v>0</v>
      </c>
      <c r="F114" s="14">
        <v>4545475</v>
      </c>
      <c r="G114" s="14">
        <v>2477023</v>
      </c>
      <c r="H114" s="14">
        <v>1935501</v>
      </c>
      <c r="I114" s="14">
        <v>109</v>
      </c>
      <c r="K114" s="3">
        <f t="shared" si="25"/>
        <v>45103</v>
      </c>
      <c r="L114" s="4">
        <f t="shared" si="22"/>
        <v>1.2539943570253934E-4</v>
      </c>
      <c r="M114" s="4">
        <f t="shared" si="22"/>
        <v>1.4654688309313237E-4</v>
      </c>
      <c r="N114" s="4">
        <f t="shared" si="22"/>
        <v>4.5931260175014117E-4</v>
      </c>
      <c r="O114" s="4">
        <f t="shared" si="22"/>
        <v>0</v>
      </c>
      <c r="Q114" s="3">
        <f t="shared" si="26"/>
        <v>45103</v>
      </c>
      <c r="R114" s="5">
        <f t="shared" si="27"/>
        <v>1.2540729886915752E-4</v>
      </c>
      <c r="S114" s="5">
        <f t="shared" si="27"/>
        <v>1.4655762213679102E-4</v>
      </c>
      <c r="T114" s="5">
        <f t="shared" si="27"/>
        <v>4.5941811809443057E-4</v>
      </c>
      <c r="U114" s="5">
        <f t="shared" si="27"/>
        <v>0</v>
      </c>
      <c r="W114" s="3">
        <f t="shared" si="28"/>
        <v>45103</v>
      </c>
      <c r="X114">
        <f t="shared" si="39"/>
        <v>9.4157956838916944E-3</v>
      </c>
      <c r="Y114">
        <f t="shared" si="40"/>
        <v>1.0542777148479798E-2</v>
      </c>
      <c r="Z114">
        <f t="shared" si="41"/>
        <v>3.4076541309107589E-2</v>
      </c>
      <c r="AA114">
        <f t="shared" si="42"/>
        <v>9.6143860552902125E-2</v>
      </c>
      <c r="AC114">
        <f t="shared" si="44"/>
        <v>1.1196905181912682</v>
      </c>
      <c r="AD114">
        <f t="shared" si="45"/>
        <v>3.6190824921365778</v>
      </c>
      <c r="AE114">
        <f t="shared" si="32"/>
        <v>3.232216789673982</v>
      </c>
      <c r="AG114" s="3">
        <f t="shared" si="33"/>
        <v>45103</v>
      </c>
      <c r="AH114">
        <f t="shared" si="34"/>
        <v>1.6029946156172248</v>
      </c>
      <c r="AI114">
        <f t="shared" si="34"/>
        <v>1.7915376976740853</v>
      </c>
      <c r="AJ114">
        <f t="shared" si="34"/>
        <v>1.1176192859414336</v>
      </c>
      <c r="AL114" s="3">
        <f t="shared" si="35"/>
        <v>45103</v>
      </c>
      <c r="AM114">
        <f t="shared" si="46"/>
        <v>1.4712180756080772E-4</v>
      </c>
      <c r="AN114">
        <f t="shared" si="46"/>
        <v>1.6473089294499684E-4</v>
      </c>
      <c r="AO114">
        <f t="shared" si="46"/>
        <v>5.3244595795480607E-4</v>
      </c>
      <c r="AP114">
        <f t="shared" si="46"/>
        <v>1.5022478211390957E-3</v>
      </c>
    </row>
    <row r="115" spans="1:42" x14ac:dyDescent="0.25">
      <c r="A115" s="2">
        <v>45110</v>
      </c>
      <c r="B115" s="14">
        <v>556</v>
      </c>
      <c r="C115" s="14">
        <v>386</v>
      </c>
      <c r="D115" s="14">
        <v>909</v>
      </c>
      <c r="E115" s="14">
        <v>0</v>
      </c>
      <c r="F115" s="14">
        <v>4544905</v>
      </c>
      <c r="G115" s="14">
        <v>2476660</v>
      </c>
      <c r="H115" s="14">
        <v>1934612</v>
      </c>
      <c r="I115" s="14">
        <v>109</v>
      </c>
      <c r="K115" s="3">
        <f t="shared" si="25"/>
        <v>45110</v>
      </c>
      <c r="L115" s="4">
        <f t="shared" si="22"/>
        <v>1.223347902761444E-4</v>
      </c>
      <c r="M115" s="4">
        <f t="shared" si="22"/>
        <v>1.558550628669256E-4</v>
      </c>
      <c r="N115" s="4">
        <f t="shared" si="22"/>
        <v>4.6986165701442975E-4</v>
      </c>
      <c r="O115" s="4">
        <f t="shared" si="22"/>
        <v>0</v>
      </c>
      <c r="Q115" s="3">
        <f t="shared" si="26"/>
        <v>45110</v>
      </c>
      <c r="R115" s="5">
        <f t="shared" si="27"/>
        <v>1.2234227378691537E-4</v>
      </c>
      <c r="S115" s="5">
        <f t="shared" si="27"/>
        <v>1.5586720952937819E-4</v>
      </c>
      <c r="T115" s="5">
        <f t="shared" si="27"/>
        <v>4.6997207659213002E-4</v>
      </c>
      <c r="U115" s="5">
        <f t="shared" si="27"/>
        <v>0</v>
      </c>
      <c r="W115" s="3">
        <f t="shared" si="28"/>
        <v>45110</v>
      </c>
      <c r="X115">
        <f t="shared" ref="X115:AA178" si="47">R115+X114</f>
        <v>9.5381379576786104E-3</v>
      </c>
      <c r="Y115">
        <f t="shared" si="47"/>
        <v>1.0698644358009176E-2</v>
      </c>
      <c r="Z115">
        <f t="shared" si="47"/>
        <v>3.4546513385699716E-2</v>
      </c>
      <c r="AA115">
        <f t="shared" si="47"/>
        <v>9.6143860552902125E-2</v>
      </c>
      <c r="AC115">
        <f t="shared" ref="AC115:AD178" si="48">Y115/$X115</f>
        <v>1.1216701210948945</v>
      </c>
      <c r="AD115">
        <f t="shared" si="48"/>
        <v>3.6219347569709126</v>
      </c>
      <c r="AE115">
        <f t="shared" si="32"/>
        <v>3.2290552176208798</v>
      </c>
      <c r="AG115" s="3">
        <f t="shared" si="33"/>
        <v>45110</v>
      </c>
      <c r="AH115">
        <f t="shared" ref="AH115:AJ178" si="49">AC115/AC$12</f>
        <v>1.6058286958778125</v>
      </c>
      <c r="AI115">
        <f t="shared" si="49"/>
        <v>1.7929496411668251</v>
      </c>
      <c r="AJ115">
        <f t="shared" si="49"/>
        <v>1.1165260938289092</v>
      </c>
      <c r="AL115" s="3">
        <f t="shared" si="35"/>
        <v>45110</v>
      </c>
      <c r="AM115">
        <f t="shared" si="46"/>
        <v>1.4674058396428632E-4</v>
      </c>
      <c r="AN115">
        <f t="shared" si="46"/>
        <v>1.6459452858475656E-4</v>
      </c>
      <c r="AO115">
        <f t="shared" si="46"/>
        <v>5.3148482131845718E-4</v>
      </c>
      <c r="AP115">
        <f t="shared" si="46"/>
        <v>1.4791363161984943E-3</v>
      </c>
    </row>
    <row r="116" spans="1:42" x14ac:dyDescent="0.25">
      <c r="A116" s="2">
        <v>45117</v>
      </c>
      <c r="B116" s="14">
        <v>554</v>
      </c>
      <c r="C116" s="14">
        <v>401</v>
      </c>
      <c r="D116" s="14">
        <v>992</v>
      </c>
      <c r="E116" s="14">
        <v>0</v>
      </c>
      <c r="F116" s="14">
        <v>4544349</v>
      </c>
      <c r="G116" s="14">
        <v>2476274</v>
      </c>
      <c r="H116" s="14">
        <v>1933703</v>
      </c>
      <c r="I116" s="14">
        <v>109</v>
      </c>
      <c r="K116" s="3">
        <f t="shared" si="25"/>
        <v>45117</v>
      </c>
      <c r="L116" s="4">
        <f t="shared" si="22"/>
        <v>1.2190965086528345E-4</v>
      </c>
      <c r="M116" s="4">
        <f t="shared" si="22"/>
        <v>1.6193684543794426E-4</v>
      </c>
      <c r="N116" s="4">
        <f t="shared" si="22"/>
        <v>5.1300535811342278E-4</v>
      </c>
      <c r="O116" s="4">
        <f t="shared" si="22"/>
        <v>0</v>
      </c>
      <c r="Q116" s="3">
        <f t="shared" si="26"/>
        <v>45117</v>
      </c>
      <c r="R116" s="5">
        <f t="shared" si="27"/>
        <v>1.2191708245081841E-4</v>
      </c>
      <c r="S116" s="5">
        <f t="shared" si="27"/>
        <v>1.6194995862461739E-4</v>
      </c>
      <c r="T116" s="5">
        <f t="shared" si="27"/>
        <v>5.1313699038274107E-4</v>
      </c>
      <c r="U116" s="5">
        <f t="shared" si="27"/>
        <v>0</v>
      </c>
      <c r="W116" s="3">
        <f t="shared" si="28"/>
        <v>45117</v>
      </c>
      <c r="X116">
        <f t="shared" si="47"/>
        <v>9.6600550401294283E-3</v>
      </c>
      <c r="Y116">
        <f t="shared" si="47"/>
        <v>1.0860594316633793E-2</v>
      </c>
      <c r="Z116">
        <f t="shared" si="47"/>
        <v>3.5059650376082455E-2</v>
      </c>
      <c r="AA116">
        <f t="shared" si="47"/>
        <v>9.6143860552902125E-2</v>
      </c>
      <c r="AC116">
        <f t="shared" si="48"/>
        <v>1.1242787201022284</v>
      </c>
      <c r="AD116">
        <f t="shared" si="48"/>
        <v>3.6293427139326853</v>
      </c>
      <c r="AE116">
        <f t="shared" si="32"/>
        <v>3.2281521023565016</v>
      </c>
      <c r="AG116" s="3">
        <f t="shared" si="33"/>
        <v>45117</v>
      </c>
      <c r="AH116">
        <f t="shared" si="49"/>
        <v>1.60956327261587</v>
      </c>
      <c r="AI116">
        <f t="shared" si="49"/>
        <v>1.7966167679009073</v>
      </c>
      <c r="AJ116">
        <f t="shared" si="49"/>
        <v>1.1162138192809514</v>
      </c>
      <c r="AL116" s="3">
        <f t="shared" si="35"/>
        <v>45117</v>
      </c>
      <c r="AM116">
        <f t="shared" si="46"/>
        <v>1.4636447030499133E-4</v>
      </c>
      <c r="AN116">
        <f t="shared" si="46"/>
        <v>1.6455445934293627E-4</v>
      </c>
      <c r="AO116">
        <f t="shared" si="46"/>
        <v>5.3120682388003721E-4</v>
      </c>
      <c r="AP116">
        <f t="shared" si="46"/>
        <v>1.4567251598924563E-3</v>
      </c>
    </row>
    <row r="117" spans="1:42" x14ac:dyDescent="0.25">
      <c r="A117" s="2">
        <v>45124</v>
      </c>
      <c r="B117" s="14">
        <v>526</v>
      </c>
      <c r="C117" s="14">
        <v>375</v>
      </c>
      <c r="D117" s="14">
        <v>929</v>
      </c>
      <c r="E117" s="14">
        <v>0</v>
      </c>
      <c r="F117" s="14">
        <v>4543795</v>
      </c>
      <c r="G117" s="14">
        <v>2475873</v>
      </c>
      <c r="H117" s="14">
        <v>1932711</v>
      </c>
      <c r="I117" s="14">
        <v>109</v>
      </c>
      <c r="K117" s="3">
        <f t="shared" si="25"/>
        <v>45124</v>
      </c>
      <c r="L117" s="4">
        <f t="shared" si="22"/>
        <v>1.1576226480287953E-4</v>
      </c>
      <c r="M117" s="4">
        <f t="shared" si="22"/>
        <v>1.5146172683332303E-4</v>
      </c>
      <c r="N117" s="4">
        <f t="shared" si="22"/>
        <v>4.8067196802832911E-4</v>
      </c>
      <c r="O117" s="4">
        <f t="shared" si="22"/>
        <v>0</v>
      </c>
      <c r="Q117" s="3">
        <f t="shared" si="26"/>
        <v>45124</v>
      </c>
      <c r="R117" s="5">
        <f t="shared" si="27"/>
        <v>1.1576896577104837E-4</v>
      </c>
      <c r="S117" s="5">
        <f t="shared" si="27"/>
        <v>1.5147319831902478E-4</v>
      </c>
      <c r="T117" s="5">
        <f t="shared" si="27"/>
        <v>4.8078752783118083E-4</v>
      </c>
      <c r="U117" s="5">
        <f t="shared" si="27"/>
        <v>0</v>
      </c>
      <c r="W117" s="3">
        <f t="shared" si="28"/>
        <v>45124</v>
      </c>
      <c r="X117">
        <f t="shared" si="47"/>
        <v>9.775824005900477E-3</v>
      </c>
      <c r="Y117">
        <f t="shared" si="47"/>
        <v>1.1012067514952819E-2</v>
      </c>
      <c r="Z117">
        <f t="shared" si="47"/>
        <v>3.5540437903913633E-2</v>
      </c>
      <c r="AA117">
        <f t="shared" si="47"/>
        <v>9.6143860552902125E-2</v>
      </c>
      <c r="AC117">
        <f t="shared" si="48"/>
        <v>1.1264592640278888</v>
      </c>
      <c r="AD117">
        <f t="shared" si="48"/>
        <v>3.6355439584900657</v>
      </c>
      <c r="AE117">
        <f t="shared" si="32"/>
        <v>3.2274082823824664</v>
      </c>
      <c r="AG117" s="3">
        <f t="shared" si="33"/>
        <v>45124</v>
      </c>
      <c r="AH117">
        <f t="shared" si="49"/>
        <v>1.6126850282395551</v>
      </c>
      <c r="AI117">
        <f t="shared" si="49"/>
        <v>1.7996865413645358</v>
      </c>
      <c r="AJ117">
        <f t="shared" si="49"/>
        <v>1.1159566250386264</v>
      </c>
      <c r="AL117" s="3">
        <f t="shared" si="35"/>
        <v>45124</v>
      </c>
      <c r="AM117">
        <f t="shared" si="46"/>
        <v>1.4590782098358921E-4</v>
      </c>
      <c r="AN117">
        <f t="shared" si="46"/>
        <v>1.6435921664108684E-4</v>
      </c>
      <c r="AO117">
        <f t="shared" si="46"/>
        <v>5.304542970733378E-4</v>
      </c>
      <c r="AP117">
        <f t="shared" si="46"/>
        <v>1.4349829933268973E-3</v>
      </c>
    </row>
    <row r="118" spans="1:42" x14ac:dyDescent="0.25">
      <c r="A118" s="2">
        <v>45131</v>
      </c>
      <c r="B118" s="14">
        <v>502</v>
      </c>
      <c r="C118" s="14">
        <v>383</v>
      </c>
      <c r="D118" s="14">
        <v>888</v>
      </c>
      <c r="E118" s="14">
        <v>0</v>
      </c>
      <c r="F118" s="14">
        <v>4543269</v>
      </c>
      <c r="G118" s="14">
        <v>2475498</v>
      </c>
      <c r="H118" s="14">
        <v>1931782</v>
      </c>
      <c r="I118" s="14">
        <v>109</v>
      </c>
      <c r="K118" s="3">
        <f t="shared" si="25"/>
        <v>45131</v>
      </c>
      <c r="L118" s="4">
        <f t="shared" si="22"/>
        <v>1.1049312730547102E-4</v>
      </c>
      <c r="M118" s="4">
        <f t="shared" si="22"/>
        <v>1.5471634394372365E-4</v>
      </c>
      <c r="N118" s="4">
        <f t="shared" si="22"/>
        <v>4.5967919775626856E-4</v>
      </c>
      <c r="O118" s="4">
        <f t="shared" si="22"/>
        <v>0</v>
      </c>
      <c r="Q118" s="3">
        <f t="shared" si="26"/>
        <v>45131</v>
      </c>
      <c r="R118" s="5">
        <f t="shared" si="27"/>
        <v>1.104992321207772E-4</v>
      </c>
      <c r="S118" s="5">
        <f t="shared" si="27"/>
        <v>1.5472831375188024E-4</v>
      </c>
      <c r="T118" s="5">
        <f t="shared" si="27"/>
        <v>4.5978488262733681E-4</v>
      </c>
      <c r="U118" s="5">
        <f t="shared" si="27"/>
        <v>0</v>
      </c>
      <c r="W118" s="3">
        <f t="shared" si="28"/>
        <v>45131</v>
      </c>
      <c r="X118">
        <f t="shared" si="47"/>
        <v>9.8863232380212544E-3</v>
      </c>
      <c r="Y118">
        <f t="shared" si="47"/>
        <v>1.1166795828704699E-2</v>
      </c>
      <c r="Z118">
        <f t="shared" si="47"/>
        <v>3.600022278654097E-2</v>
      </c>
      <c r="AA118">
        <f t="shared" si="47"/>
        <v>9.6143860552902125E-2</v>
      </c>
      <c r="AC118">
        <f t="shared" si="48"/>
        <v>1.1295195958957671</v>
      </c>
      <c r="AD118">
        <f t="shared" si="48"/>
        <v>3.6414167248841043</v>
      </c>
      <c r="AE118">
        <f t="shared" si="32"/>
        <v>3.2238632584291498</v>
      </c>
      <c r="AG118" s="3">
        <f t="shared" si="33"/>
        <v>45131</v>
      </c>
      <c r="AH118">
        <f t="shared" si="49"/>
        <v>1.6170663241659824</v>
      </c>
      <c r="AI118">
        <f t="shared" si="49"/>
        <v>1.8025937097994675</v>
      </c>
      <c r="AJ118">
        <f t="shared" si="49"/>
        <v>1.1147308449015982</v>
      </c>
      <c r="AL118" s="3">
        <f t="shared" si="35"/>
        <v>45131</v>
      </c>
      <c r="AM118">
        <f t="shared" si="46"/>
        <v>1.4538710644148903E-4</v>
      </c>
      <c r="AN118">
        <f t="shared" si="46"/>
        <v>1.6421758571624558E-4</v>
      </c>
      <c r="AO118">
        <f t="shared" si="46"/>
        <v>5.2941504097854368E-4</v>
      </c>
      <c r="AP118">
        <f t="shared" si="46"/>
        <v>1.4138803022485606E-3</v>
      </c>
    </row>
    <row r="119" spans="1:42" x14ac:dyDescent="0.25">
      <c r="A119" s="2">
        <v>45138</v>
      </c>
      <c r="B119" s="14">
        <v>499</v>
      </c>
      <c r="C119" s="14">
        <v>352</v>
      </c>
      <c r="D119" s="14">
        <v>902</v>
      </c>
      <c r="E119" s="14">
        <v>0</v>
      </c>
      <c r="F119" s="14">
        <v>4542767</v>
      </c>
      <c r="G119" s="14">
        <v>2475115</v>
      </c>
      <c r="H119" s="14">
        <v>1930894</v>
      </c>
      <c r="I119" s="14">
        <v>109</v>
      </c>
      <c r="K119" s="3">
        <f t="shared" si="25"/>
        <v>45138</v>
      </c>
      <c r="L119" s="4">
        <f t="shared" si="22"/>
        <v>1.0984494692331787E-4</v>
      </c>
      <c r="M119" s="4">
        <f t="shared" si="22"/>
        <v>1.4221561422398556E-4</v>
      </c>
      <c r="N119" s="4">
        <f t="shared" si="22"/>
        <v>4.6714112737415931E-4</v>
      </c>
      <c r="O119" s="4">
        <f t="shared" si="22"/>
        <v>0</v>
      </c>
      <c r="Q119" s="3">
        <f t="shared" si="26"/>
        <v>45138</v>
      </c>
      <c r="R119" s="5">
        <f t="shared" si="27"/>
        <v>1.0985098032135499E-4</v>
      </c>
      <c r="S119" s="5">
        <f t="shared" si="27"/>
        <v>1.4222572782335649E-4</v>
      </c>
      <c r="T119" s="5">
        <f t="shared" si="27"/>
        <v>4.6725027178244253E-4</v>
      </c>
      <c r="U119" s="5">
        <f t="shared" si="27"/>
        <v>0</v>
      </c>
      <c r="W119" s="3">
        <f t="shared" si="28"/>
        <v>45138</v>
      </c>
      <c r="X119">
        <f t="shared" si="47"/>
        <v>9.9961742183426096E-3</v>
      </c>
      <c r="Y119">
        <f t="shared" si="47"/>
        <v>1.1309021556528055E-2</v>
      </c>
      <c r="Z119">
        <f t="shared" si="47"/>
        <v>3.6467473058323409E-2</v>
      </c>
      <c r="AA119">
        <f t="shared" si="47"/>
        <v>9.6143860552902125E-2</v>
      </c>
      <c r="AC119">
        <f t="shared" si="48"/>
        <v>1.131334979714181</v>
      </c>
      <c r="AD119">
        <f t="shared" si="48"/>
        <v>3.648143005691812</v>
      </c>
      <c r="AE119">
        <f t="shared" si="32"/>
        <v>3.2246355598529042</v>
      </c>
      <c r="AG119" s="3">
        <f t="shared" si="33"/>
        <v>45138</v>
      </c>
      <c r="AH119">
        <f t="shared" si="49"/>
        <v>1.6196653016860358</v>
      </c>
      <c r="AI119">
        <f t="shared" si="49"/>
        <v>1.8059233895341331</v>
      </c>
      <c r="AJ119">
        <f t="shared" si="49"/>
        <v>1.1149978873130186</v>
      </c>
      <c r="AL119" s="3">
        <f t="shared" si="35"/>
        <v>45138</v>
      </c>
      <c r="AM119">
        <f t="shared" si="46"/>
        <v>1.4487209012090739E-4</v>
      </c>
      <c r="AN119">
        <f t="shared" si="46"/>
        <v>1.6389886313808775E-4</v>
      </c>
      <c r="AO119">
        <f t="shared" si="46"/>
        <v>5.285141022945422E-4</v>
      </c>
      <c r="AP119">
        <f t="shared" si="46"/>
        <v>1.3933892833753931E-3</v>
      </c>
    </row>
    <row r="120" spans="1:42" x14ac:dyDescent="0.25">
      <c r="A120" s="2">
        <v>45145</v>
      </c>
      <c r="B120" s="14">
        <v>542</v>
      </c>
      <c r="C120" s="14">
        <v>434</v>
      </c>
      <c r="D120" s="14">
        <v>898</v>
      </c>
      <c r="E120" s="14">
        <v>0</v>
      </c>
      <c r="F120" s="14">
        <v>4542268</v>
      </c>
      <c r="G120" s="14">
        <v>2474763</v>
      </c>
      <c r="H120" s="14">
        <v>1929992</v>
      </c>
      <c r="I120" s="14">
        <v>109</v>
      </c>
      <c r="K120" s="3">
        <f t="shared" si="25"/>
        <v>45145</v>
      </c>
      <c r="L120" s="4">
        <f t="shared" si="22"/>
        <v>1.1932365065205312E-4</v>
      </c>
      <c r="M120" s="4">
        <f t="shared" si="22"/>
        <v>1.7537032839104189E-4</v>
      </c>
      <c r="N120" s="4">
        <f t="shared" si="22"/>
        <v>4.6528690274363834E-4</v>
      </c>
      <c r="O120" s="4">
        <f t="shared" si="22"/>
        <v>0</v>
      </c>
      <c r="Q120" s="3">
        <f t="shared" si="26"/>
        <v>45145</v>
      </c>
      <c r="R120" s="5">
        <f t="shared" si="27"/>
        <v>1.1933077028520527E-4</v>
      </c>
      <c r="S120" s="5">
        <f t="shared" si="27"/>
        <v>1.7538570756508922E-4</v>
      </c>
      <c r="T120" s="5">
        <f t="shared" si="27"/>
        <v>4.6539518228321403E-4</v>
      </c>
      <c r="U120" s="5">
        <f t="shared" si="27"/>
        <v>0</v>
      </c>
      <c r="W120" s="3">
        <f t="shared" si="28"/>
        <v>45145</v>
      </c>
      <c r="X120">
        <f t="shared" si="47"/>
        <v>1.0115504988627814E-2</v>
      </c>
      <c r="Y120">
        <f t="shared" si="47"/>
        <v>1.1484407264093145E-2</v>
      </c>
      <c r="Z120">
        <f t="shared" si="47"/>
        <v>3.6932868240606626E-2</v>
      </c>
      <c r="AA120">
        <f t="shared" si="47"/>
        <v>9.6143860552902125E-2</v>
      </c>
      <c r="AC120">
        <f t="shared" si="48"/>
        <v>1.1353271316661202</v>
      </c>
      <c r="AD120">
        <f t="shared" si="48"/>
        <v>3.6511146286940472</v>
      </c>
      <c r="AE120">
        <f t="shared" si="32"/>
        <v>3.2159141861922635</v>
      </c>
      <c r="AG120" s="3">
        <f t="shared" si="33"/>
        <v>45145</v>
      </c>
      <c r="AH120">
        <f t="shared" si="49"/>
        <v>1.6253806292517474</v>
      </c>
      <c r="AI120">
        <f t="shared" si="49"/>
        <v>1.8073944183496815</v>
      </c>
      <c r="AJ120">
        <f t="shared" si="49"/>
        <v>1.1119822556158587</v>
      </c>
      <c r="AL120" s="3">
        <f t="shared" si="35"/>
        <v>45145</v>
      </c>
      <c r="AM120">
        <f t="shared" si="46"/>
        <v>1.4450721412325449E-4</v>
      </c>
      <c r="AN120">
        <f t="shared" si="46"/>
        <v>1.6406296091561637E-4</v>
      </c>
      <c r="AO120">
        <f t="shared" si="46"/>
        <v>5.276124034372375E-4</v>
      </c>
      <c r="AP120">
        <f t="shared" si="46"/>
        <v>1.373483722184316E-3</v>
      </c>
    </row>
    <row r="121" spans="1:42" x14ac:dyDescent="0.25">
      <c r="A121" s="2">
        <v>45152</v>
      </c>
      <c r="B121" s="14">
        <v>621</v>
      </c>
      <c r="C121" s="14">
        <v>391</v>
      </c>
      <c r="D121" s="14">
        <v>989</v>
      </c>
      <c r="E121" s="14">
        <v>0</v>
      </c>
      <c r="F121" s="14">
        <v>4541726</v>
      </c>
      <c r="G121" s="14">
        <v>2474329</v>
      </c>
      <c r="H121" s="14">
        <v>1929094</v>
      </c>
      <c r="I121" s="14">
        <v>109</v>
      </c>
      <c r="K121" s="3">
        <f t="shared" si="25"/>
        <v>45152</v>
      </c>
      <c r="L121" s="4">
        <f t="shared" si="22"/>
        <v>1.3673215865510159E-4</v>
      </c>
      <c r="M121" s="4">
        <f t="shared" si="22"/>
        <v>1.5802263967322049E-4</v>
      </c>
      <c r="N121" s="4">
        <f t="shared" si="22"/>
        <v>5.1267589863428112E-4</v>
      </c>
      <c r="O121" s="4">
        <f t="shared" si="22"/>
        <v>0</v>
      </c>
      <c r="Q121" s="3">
        <f t="shared" si="26"/>
        <v>45152</v>
      </c>
      <c r="R121" s="5">
        <f t="shared" si="27"/>
        <v>1.3674150734885483E-4</v>
      </c>
      <c r="S121" s="5">
        <f t="shared" si="27"/>
        <v>1.5803512656605519E-4</v>
      </c>
      <c r="T121" s="5">
        <f t="shared" si="27"/>
        <v>5.1280736185669803E-4</v>
      </c>
      <c r="U121" s="5">
        <f t="shared" si="27"/>
        <v>0</v>
      </c>
      <c r="W121" s="3">
        <f t="shared" si="28"/>
        <v>45152</v>
      </c>
      <c r="X121">
        <f t="shared" si="47"/>
        <v>1.0252246495976669E-2</v>
      </c>
      <c r="Y121">
        <f t="shared" si="47"/>
        <v>1.1642442390659201E-2</v>
      </c>
      <c r="Z121">
        <f t="shared" si="47"/>
        <v>3.7445675602463327E-2</v>
      </c>
      <c r="AA121">
        <f t="shared" si="47"/>
        <v>9.6143860552902125E-2</v>
      </c>
      <c r="AC121">
        <f t="shared" si="48"/>
        <v>1.1355991484625434</v>
      </c>
      <c r="AD121">
        <f t="shared" si="48"/>
        <v>3.6524361384754345</v>
      </c>
      <c r="AE121">
        <f t="shared" si="32"/>
        <v>3.2163075706954936</v>
      </c>
      <c r="AG121" s="3">
        <f t="shared" si="33"/>
        <v>45152</v>
      </c>
      <c r="AH121">
        <f t="shared" si="49"/>
        <v>1.6257700595924884</v>
      </c>
      <c r="AI121">
        <f t="shared" si="49"/>
        <v>1.8080485992356781</v>
      </c>
      <c r="AJ121">
        <f t="shared" si="49"/>
        <v>1.1121182780847119</v>
      </c>
      <c r="AL121" s="3">
        <f t="shared" si="35"/>
        <v>45152</v>
      </c>
      <c r="AM121">
        <f t="shared" ref="AM121:AP136" si="50">X121/(ROW()-ROW(AL$51)+1)</f>
        <v>1.4439783797150238E-4</v>
      </c>
      <c r="AN121">
        <f t="shared" si="50"/>
        <v>1.6397806184027043E-4</v>
      </c>
      <c r="AO121">
        <f t="shared" si="50"/>
        <v>5.2740388172483558E-4</v>
      </c>
      <c r="AP121">
        <f t="shared" si="50"/>
        <v>1.3541388810267905E-3</v>
      </c>
    </row>
    <row r="122" spans="1:42" x14ac:dyDescent="0.25">
      <c r="A122" s="2">
        <v>45159</v>
      </c>
      <c r="B122" s="14">
        <v>560</v>
      </c>
      <c r="C122" s="14">
        <v>448</v>
      </c>
      <c r="D122" s="14">
        <v>1061</v>
      </c>
      <c r="E122" s="14">
        <v>0</v>
      </c>
      <c r="F122" s="14">
        <v>4541105</v>
      </c>
      <c r="G122" s="14">
        <v>2473938</v>
      </c>
      <c r="H122" s="14">
        <v>1928105</v>
      </c>
      <c r="I122" s="14">
        <v>109</v>
      </c>
      <c r="K122" s="3">
        <f t="shared" si="25"/>
        <v>45159</v>
      </c>
      <c r="L122" s="4">
        <f t="shared" si="22"/>
        <v>1.233180029970679E-4</v>
      </c>
      <c r="M122" s="4">
        <f t="shared" si="22"/>
        <v>1.8108780414060498E-4</v>
      </c>
      <c r="N122" s="4">
        <f t="shared" si="22"/>
        <v>5.5028123468379574E-4</v>
      </c>
      <c r="O122" s="4">
        <f t="shared" si="22"/>
        <v>0</v>
      </c>
      <c r="Q122" s="3">
        <f t="shared" si="26"/>
        <v>45159</v>
      </c>
      <c r="R122" s="5">
        <f t="shared" si="27"/>
        <v>1.2332560728713237E-4</v>
      </c>
      <c r="S122" s="5">
        <f t="shared" si="27"/>
        <v>1.8110420251674306E-4</v>
      </c>
      <c r="T122" s="5">
        <f t="shared" si="27"/>
        <v>5.5043269496882013E-4</v>
      </c>
      <c r="U122" s="5">
        <f t="shared" si="27"/>
        <v>0</v>
      </c>
      <c r="W122" s="3">
        <f t="shared" si="28"/>
        <v>45159</v>
      </c>
      <c r="X122">
        <f t="shared" si="47"/>
        <v>1.0375572103263802E-2</v>
      </c>
      <c r="Y122">
        <f t="shared" si="47"/>
        <v>1.1823546593175943E-2</v>
      </c>
      <c r="Z122">
        <f t="shared" si="47"/>
        <v>3.7996108297432149E-2</v>
      </c>
      <c r="AA122">
        <f t="shared" si="47"/>
        <v>9.6143860552902125E-2</v>
      </c>
      <c r="AC122">
        <f t="shared" si="48"/>
        <v>1.1395561107860894</v>
      </c>
      <c r="AD122">
        <f t="shared" si="48"/>
        <v>3.6620735627175551</v>
      </c>
      <c r="AE122">
        <f t="shared" si="32"/>
        <v>3.2135965294340627</v>
      </c>
      <c r="AG122" s="3">
        <f t="shared" si="33"/>
        <v>45159</v>
      </c>
      <c r="AH122">
        <f t="shared" si="49"/>
        <v>1.6314350082508828</v>
      </c>
      <c r="AI122">
        <f t="shared" si="49"/>
        <v>1.8128193688646521</v>
      </c>
      <c r="AJ122">
        <f t="shared" si="49"/>
        <v>1.1111808681905373</v>
      </c>
      <c r="AL122" s="3">
        <f t="shared" si="35"/>
        <v>45159</v>
      </c>
      <c r="AM122">
        <f t="shared" si="50"/>
        <v>1.4410516810088613E-4</v>
      </c>
      <c r="AN122">
        <f t="shared" si="50"/>
        <v>1.6421592490522142E-4</v>
      </c>
      <c r="AO122">
        <f t="shared" si="50"/>
        <v>5.2772372635322433E-4</v>
      </c>
      <c r="AP122">
        <f t="shared" si="50"/>
        <v>1.3353313965680852E-3</v>
      </c>
    </row>
    <row r="123" spans="1:42" x14ac:dyDescent="0.25">
      <c r="A123" s="2">
        <v>45166</v>
      </c>
      <c r="B123" s="14">
        <v>498</v>
      </c>
      <c r="C123" s="14">
        <v>370</v>
      </c>
      <c r="D123" s="14">
        <v>927</v>
      </c>
      <c r="E123" s="14">
        <v>0</v>
      </c>
      <c r="F123" s="14">
        <v>4540545</v>
      </c>
      <c r="G123" s="14">
        <v>2473490</v>
      </c>
      <c r="H123" s="14">
        <v>1927044</v>
      </c>
      <c r="I123" s="14">
        <v>109</v>
      </c>
      <c r="K123" s="3">
        <f t="shared" si="25"/>
        <v>45166</v>
      </c>
      <c r="L123" s="4">
        <f t="shared" si="22"/>
        <v>1.0967846370865172E-4</v>
      </c>
      <c r="M123" s="4">
        <f t="shared" si="22"/>
        <v>1.4958621219410631E-4</v>
      </c>
      <c r="N123" s="4">
        <f t="shared" si="22"/>
        <v>4.8104765641054383E-4</v>
      </c>
      <c r="O123" s="4">
        <f t="shared" si="22"/>
        <v>0</v>
      </c>
      <c r="Q123" s="3">
        <f t="shared" si="26"/>
        <v>45166</v>
      </c>
      <c r="R123" s="5">
        <f t="shared" si="27"/>
        <v>1.0968447883120887E-4</v>
      </c>
      <c r="S123" s="5">
        <f t="shared" si="27"/>
        <v>1.4959740132735488E-4</v>
      </c>
      <c r="T123" s="5">
        <f t="shared" si="27"/>
        <v>4.81163396953718E-4</v>
      </c>
      <c r="U123" s="5">
        <f t="shared" si="27"/>
        <v>0</v>
      </c>
      <c r="W123" s="3">
        <f t="shared" si="28"/>
        <v>45166</v>
      </c>
      <c r="X123">
        <f t="shared" si="47"/>
        <v>1.0485256582095011E-2</v>
      </c>
      <c r="Y123">
        <f t="shared" si="47"/>
        <v>1.1973143994503298E-2</v>
      </c>
      <c r="Z123">
        <f t="shared" si="47"/>
        <v>3.8477271694385869E-2</v>
      </c>
      <c r="AA123">
        <f t="shared" si="47"/>
        <v>9.6143860552902125E-2</v>
      </c>
      <c r="AC123">
        <f t="shared" si="48"/>
        <v>1.1419028137994309</v>
      </c>
      <c r="AD123">
        <f t="shared" si="48"/>
        <v>3.6696547569556852</v>
      </c>
      <c r="AE123">
        <f t="shared" si="32"/>
        <v>3.2136314164475297</v>
      </c>
      <c r="AG123" s="3">
        <f t="shared" si="33"/>
        <v>45166</v>
      </c>
      <c r="AH123">
        <f t="shared" si="49"/>
        <v>1.6347946440017651</v>
      </c>
      <c r="AI123">
        <f t="shared" si="49"/>
        <v>1.816572252447856</v>
      </c>
      <c r="AJ123">
        <f t="shared" si="49"/>
        <v>1.1111929312424971</v>
      </c>
      <c r="AL123" s="3">
        <f t="shared" si="35"/>
        <v>45166</v>
      </c>
      <c r="AM123">
        <f t="shared" si="50"/>
        <v>1.4363365180952069E-4</v>
      </c>
      <c r="AN123">
        <f t="shared" si="50"/>
        <v>1.6401567115757943E-4</v>
      </c>
      <c r="AO123">
        <f t="shared" si="50"/>
        <v>5.2708591362172423E-4</v>
      </c>
      <c r="AP123">
        <f t="shared" si="50"/>
        <v>1.3170391856561934E-3</v>
      </c>
    </row>
    <row r="124" spans="1:42" x14ac:dyDescent="0.25">
      <c r="A124" s="2">
        <v>45173</v>
      </c>
      <c r="B124" s="14">
        <v>529</v>
      </c>
      <c r="C124" s="14">
        <v>369</v>
      </c>
      <c r="D124" s="14">
        <v>914</v>
      </c>
      <c r="E124" s="14">
        <v>0</v>
      </c>
      <c r="F124" s="14">
        <v>4540047</v>
      </c>
      <c r="G124" s="14">
        <v>2473120</v>
      </c>
      <c r="H124" s="14">
        <v>1926117</v>
      </c>
      <c r="I124" s="14">
        <v>109</v>
      </c>
      <c r="K124" s="3">
        <f t="shared" si="25"/>
        <v>45173</v>
      </c>
      <c r="L124" s="4">
        <f t="shared" si="22"/>
        <v>1.165186175385409E-4</v>
      </c>
      <c r="M124" s="4">
        <f t="shared" si="22"/>
        <v>1.4920424403183023E-4</v>
      </c>
      <c r="N124" s="4">
        <f t="shared" si="22"/>
        <v>4.7452984424103001E-4</v>
      </c>
      <c r="O124" s="4">
        <f t="shared" si="22"/>
        <v>0</v>
      </c>
      <c r="Q124" s="3">
        <f t="shared" si="26"/>
        <v>45173</v>
      </c>
      <c r="R124" s="5">
        <f t="shared" si="27"/>
        <v>1.165254063600568E-4</v>
      </c>
      <c r="S124" s="5">
        <f t="shared" si="27"/>
        <v>1.4921537609239693E-4</v>
      </c>
      <c r="T124" s="5">
        <f t="shared" si="27"/>
        <v>4.7464246915821499E-4</v>
      </c>
      <c r="U124" s="5">
        <f t="shared" si="27"/>
        <v>0</v>
      </c>
      <c r="W124" s="3">
        <f t="shared" si="28"/>
        <v>45173</v>
      </c>
      <c r="X124">
        <f t="shared" si="47"/>
        <v>1.0601781988455067E-2</v>
      </c>
      <c r="Y124">
        <f t="shared" si="47"/>
        <v>1.2122359370595694E-2</v>
      </c>
      <c r="Z124">
        <f t="shared" si="47"/>
        <v>3.8951914163544085E-2</v>
      </c>
      <c r="AA124">
        <f t="shared" si="47"/>
        <v>9.6143860552902125E-2</v>
      </c>
      <c r="AC124">
        <f t="shared" si="48"/>
        <v>1.1434265846813749</v>
      </c>
      <c r="AD124">
        <f t="shared" si="48"/>
        <v>3.6740912240943286</v>
      </c>
      <c r="AE124">
        <f t="shared" si="32"/>
        <v>3.2132287925753835</v>
      </c>
      <c r="AG124" s="3">
        <f t="shared" si="33"/>
        <v>45173</v>
      </c>
      <c r="AH124">
        <f t="shared" si="49"/>
        <v>1.636976136547702</v>
      </c>
      <c r="AI124">
        <f t="shared" si="49"/>
        <v>1.8187684162934277</v>
      </c>
      <c r="AJ124">
        <f t="shared" si="49"/>
        <v>1.1110537140322132</v>
      </c>
      <c r="AL124" s="3">
        <f t="shared" si="35"/>
        <v>45173</v>
      </c>
      <c r="AM124">
        <f t="shared" si="50"/>
        <v>1.4326732416831172E-4</v>
      </c>
      <c r="AN124">
        <f t="shared" si="50"/>
        <v>1.6381566717021208E-4</v>
      </c>
      <c r="AO124">
        <f t="shared" si="50"/>
        <v>5.2637721842627139E-4</v>
      </c>
      <c r="AP124">
        <f t="shared" si="50"/>
        <v>1.2992413588230017E-3</v>
      </c>
    </row>
    <row r="125" spans="1:42" x14ac:dyDescent="0.25">
      <c r="A125" s="2">
        <v>45180</v>
      </c>
      <c r="B125" s="14">
        <v>540</v>
      </c>
      <c r="C125" s="14">
        <v>349</v>
      </c>
      <c r="D125" s="14">
        <v>957</v>
      </c>
      <c r="E125" s="14">
        <v>0</v>
      </c>
      <c r="F125" s="14">
        <v>4539518</v>
      </c>
      <c r="G125" s="14">
        <v>2472751</v>
      </c>
      <c r="H125" s="14">
        <v>1925203</v>
      </c>
      <c r="I125" s="14">
        <v>109</v>
      </c>
      <c r="K125" s="3">
        <f t="shared" si="25"/>
        <v>45180</v>
      </c>
      <c r="L125" s="4">
        <f t="shared" si="22"/>
        <v>1.1895536045897384E-4</v>
      </c>
      <c r="M125" s="4">
        <f t="shared" si="22"/>
        <v>1.41138351576847E-4</v>
      </c>
      <c r="N125" s="4">
        <f t="shared" si="22"/>
        <v>4.9709043669680551E-4</v>
      </c>
      <c r="O125" s="4">
        <f t="shared" si="22"/>
        <v>0</v>
      </c>
      <c r="Q125" s="3">
        <f t="shared" si="26"/>
        <v>45180</v>
      </c>
      <c r="R125" s="5">
        <f t="shared" si="27"/>
        <v>1.1896243620905646E-4</v>
      </c>
      <c r="S125" s="5">
        <f t="shared" si="27"/>
        <v>1.4114831253121072E-4</v>
      </c>
      <c r="T125" s="5">
        <f t="shared" si="27"/>
        <v>4.9721402710666636E-4</v>
      </c>
      <c r="U125" s="5">
        <f t="shared" si="27"/>
        <v>0</v>
      </c>
      <c r="W125" s="3">
        <f t="shared" si="28"/>
        <v>45180</v>
      </c>
      <c r="X125">
        <f t="shared" si="47"/>
        <v>1.0720744424664124E-2</v>
      </c>
      <c r="Y125">
        <f t="shared" si="47"/>
        <v>1.2263507683126904E-2</v>
      </c>
      <c r="Z125">
        <f t="shared" si="47"/>
        <v>3.9449128190650752E-2</v>
      </c>
      <c r="AA125">
        <f t="shared" si="47"/>
        <v>9.6143860552902125E-2</v>
      </c>
      <c r="AC125">
        <f t="shared" si="48"/>
        <v>1.1439044899637287</v>
      </c>
      <c r="AD125">
        <f t="shared" si="48"/>
        <v>3.6797004599693808</v>
      </c>
      <c r="AE125">
        <f t="shared" si="32"/>
        <v>3.2167899437881022</v>
      </c>
      <c r="AG125" s="3">
        <f t="shared" si="33"/>
        <v>45180</v>
      </c>
      <c r="AH125">
        <f t="shared" si="49"/>
        <v>1.6376603252426511</v>
      </c>
      <c r="AI125">
        <f t="shared" si="49"/>
        <v>1.8215451304322008</v>
      </c>
      <c r="AJ125">
        <f t="shared" si="49"/>
        <v>1.1122850705699936</v>
      </c>
      <c r="AL125" s="3">
        <f t="shared" si="35"/>
        <v>45180</v>
      </c>
      <c r="AM125">
        <f t="shared" si="50"/>
        <v>1.4294325899552165E-4</v>
      </c>
      <c r="AN125">
        <f t="shared" si="50"/>
        <v>1.6351343577502539E-4</v>
      </c>
      <c r="AO125">
        <f t="shared" si="50"/>
        <v>5.2598837587534335E-4</v>
      </c>
      <c r="AP125">
        <f t="shared" si="50"/>
        <v>1.2819181407053616E-3</v>
      </c>
    </row>
    <row r="126" spans="1:42" x14ac:dyDescent="0.25">
      <c r="A126" s="2">
        <v>45187</v>
      </c>
      <c r="B126" s="14">
        <v>549</v>
      </c>
      <c r="C126" s="14">
        <v>408</v>
      </c>
      <c r="D126" s="14">
        <v>947</v>
      </c>
      <c r="E126" s="14">
        <v>0</v>
      </c>
      <c r="F126" s="14">
        <v>4538978</v>
      </c>
      <c r="G126" s="14">
        <v>2472402</v>
      </c>
      <c r="H126" s="14">
        <v>1924246</v>
      </c>
      <c r="I126" s="14">
        <v>109</v>
      </c>
      <c r="K126" s="3">
        <f t="shared" si="25"/>
        <v>45187</v>
      </c>
      <c r="L126" s="4">
        <f t="shared" si="22"/>
        <v>1.2095233772888963E-4</v>
      </c>
      <c r="M126" s="4">
        <f t="shared" si="22"/>
        <v>1.6502170763492345E-4</v>
      </c>
      <c r="N126" s="4">
        <f t="shared" si="22"/>
        <v>4.9214081775407091E-4</v>
      </c>
      <c r="O126" s="4">
        <f t="shared" si="22"/>
        <v>0</v>
      </c>
      <c r="Q126" s="3">
        <f t="shared" si="26"/>
        <v>45187</v>
      </c>
      <c r="R126" s="5">
        <f t="shared" si="27"/>
        <v>1.2095965305278523E-4</v>
      </c>
      <c r="S126" s="5">
        <f t="shared" si="27"/>
        <v>1.6503532521502942E-4</v>
      </c>
      <c r="T126" s="5">
        <f t="shared" si="27"/>
        <v>4.9226195879357472E-4</v>
      </c>
      <c r="U126" s="5">
        <f t="shared" si="27"/>
        <v>0</v>
      </c>
      <c r="W126" s="3">
        <f t="shared" si="28"/>
        <v>45187</v>
      </c>
      <c r="X126">
        <f t="shared" si="47"/>
        <v>1.084170407771691E-2</v>
      </c>
      <c r="Y126">
        <f t="shared" si="47"/>
        <v>1.2428543008341933E-2</v>
      </c>
      <c r="Z126">
        <f t="shared" si="47"/>
        <v>3.9941390149444325E-2</v>
      </c>
      <c r="AA126">
        <f t="shared" si="47"/>
        <v>9.6143860552902125E-2</v>
      </c>
      <c r="AC126">
        <f t="shared" si="48"/>
        <v>1.1463643463472197</v>
      </c>
      <c r="AD126">
        <f t="shared" si="48"/>
        <v>3.6840509446791088</v>
      </c>
      <c r="AE126">
        <f t="shared" si="32"/>
        <v>3.2136824181753245</v>
      </c>
      <c r="AG126" s="3">
        <f t="shared" si="33"/>
        <v>45187</v>
      </c>
      <c r="AH126">
        <f t="shared" si="49"/>
        <v>1.6411819559735226</v>
      </c>
      <c r="AI126">
        <f t="shared" si="49"/>
        <v>1.823698730792946</v>
      </c>
      <c r="AJ126">
        <f t="shared" si="49"/>
        <v>1.1112105663574381</v>
      </c>
      <c r="AL126" s="3">
        <f t="shared" si="35"/>
        <v>45187</v>
      </c>
      <c r="AM126">
        <f t="shared" si="50"/>
        <v>1.4265400102259093E-4</v>
      </c>
      <c r="AN126">
        <f t="shared" si="50"/>
        <v>1.6353346063607808E-4</v>
      </c>
      <c r="AO126">
        <f t="shared" si="50"/>
        <v>5.2554460722953062E-4</v>
      </c>
      <c r="AP126">
        <f t="shared" si="50"/>
        <v>1.2650507967487121E-3</v>
      </c>
    </row>
    <row r="127" spans="1:42" x14ac:dyDescent="0.25">
      <c r="A127" s="2">
        <v>45194</v>
      </c>
      <c r="B127" s="14">
        <v>547</v>
      </c>
      <c r="C127" s="14">
        <v>369</v>
      </c>
      <c r="D127" s="14">
        <v>928</v>
      </c>
      <c r="E127" s="14">
        <v>0</v>
      </c>
      <c r="F127" s="14">
        <v>4538429</v>
      </c>
      <c r="G127" s="14">
        <v>2471994</v>
      </c>
      <c r="H127" s="14">
        <v>1923299</v>
      </c>
      <c r="I127" s="14">
        <v>109</v>
      </c>
      <c r="K127" s="3">
        <f t="shared" si="25"/>
        <v>45194</v>
      </c>
      <c r="L127" s="4">
        <f t="shared" si="22"/>
        <v>1.2052628784101283E-4</v>
      </c>
      <c r="M127" s="4">
        <f t="shared" si="22"/>
        <v>1.4927220697137614E-4</v>
      </c>
      <c r="N127" s="4">
        <f t="shared" si="22"/>
        <v>4.8250428040569874E-4</v>
      </c>
      <c r="O127" s="4">
        <f t="shared" si="22"/>
        <v>0</v>
      </c>
      <c r="Q127" s="3">
        <f t="shared" si="26"/>
        <v>45194</v>
      </c>
      <c r="R127" s="5">
        <f t="shared" si="27"/>
        <v>1.2053355171767791E-4</v>
      </c>
      <c r="S127" s="5">
        <f t="shared" si="27"/>
        <v>1.4928334917607773E-4</v>
      </c>
      <c r="T127" s="5">
        <f t="shared" si="27"/>
        <v>4.8262072305361092E-4</v>
      </c>
      <c r="U127" s="5">
        <f t="shared" si="27"/>
        <v>0</v>
      </c>
      <c r="W127" s="3">
        <f t="shared" si="28"/>
        <v>45194</v>
      </c>
      <c r="X127">
        <f t="shared" si="47"/>
        <v>1.0962237629434587E-2</v>
      </c>
      <c r="Y127">
        <f t="shared" si="47"/>
        <v>1.257782635751801E-2</v>
      </c>
      <c r="Z127">
        <f t="shared" si="47"/>
        <v>4.0424010872497938E-2</v>
      </c>
      <c r="AA127">
        <f t="shared" si="47"/>
        <v>9.6143860552902125E-2</v>
      </c>
      <c r="AC127">
        <f t="shared" si="48"/>
        <v>1.1473776415633814</v>
      </c>
      <c r="AD127">
        <f t="shared" si="48"/>
        <v>3.6875692936956463</v>
      </c>
      <c r="AE127">
        <f t="shared" si="32"/>
        <v>3.2139107126674333</v>
      </c>
      <c r="AG127" s="3">
        <f t="shared" si="33"/>
        <v>45194</v>
      </c>
      <c r="AH127">
        <f t="shared" si="49"/>
        <v>1.642632630735118</v>
      </c>
      <c r="AI127">
        <f t="shared" si="49"/>
        <v>1.8254404028632558</v>
      </c>
      <c r="AJ127">
        <f t="shared" si="49"/>
        <v>1.111289504851932</v>
      </c>
      <c r="AL127" s="3">
        <f t="shared" si="35"/>
        <v>45194</v>
      </c>
      <c r="AM127">
        <f t="shared" si="50"/>
        <v>1.4236672246018944E-4</v>
      </c>
      <c r="AN127">
        <f t="shared" si="50"/>
        <v>1.6334839425348065E-4</v>
      </c>
      <c r="AO127">
        <f t="shared" si="50"/>
        <v>5.2498715418828495E-4</v>
      </c>
      <c r="AP127">
        <f t="shared" si="50"/>
        <v>1.2486215656221055E-3</v>
      </c>
    </row>
    <row r="128" spans="1:42" x14ac:dyDescent="0.25">
      <c r="A128" s="2">
        <v>45201</v>
      </c>
      <c r="B128" s="14">
        <v>617</v>
      </c>
      <c r="C128" s="14">
        <v>369</v>
      </c>
      <c r="D128" s="14">
        <v>952</v>
      </c>
      <c r="E128" s="14">
        <v>0</v>
      </c>
      <c r="F128" s="14">
        <v>4537882</v>
      </c>
      <c r="G128" s="14">
        <v>2471625</v>
      </c>
      <c r="H128" s="14">
        <v>1922371</v>
      </c>
      <c r="I128" s="14">
        <v>109</v>
      </c>
      <c r="K128" s="3">
        <f t="shared" si="25"/>
        <v>45201</v>
      </c>
      <c r="L128" s="4">
        <f t="shared" si="22"/>
        <v>1.3596651477495449E-4</v>
      </c>
      <c r="M128" s="4">
        <f t="shared" si="22"/>
        <v>1.4929449248975876E-4</v>
      </c>
      <c r="N128" s="4">
        <f t="shared" si="22"/>
        <v>4.9522178601320971E-4</v>
      </c>
      <c r="O128" s="4">
        <f t="shared" si="22"/>
        <v>0</v>
      </c>
      <c r="Q128" s="3">
        <f t="shared" si="26"/>
        <v>45201</v>
      </c>
      <c r="R128" s="5">
        <f t="shared" si="27"/>
        <v>1.3597575905950941E-4</v>
      </c>
      <c r="S128" s="5">
        <f t="shared" si="27"/>
        <v>1.4930563802186193E-4</v>
      </c>
      <c r="T128" s="5">
        <f t="shared" si="27"/>
        <v>4.9534444882045031E-4</v>
      </c>
      <c r="U128" s="5">
        <f t="shared" si="27"/>
        <v>0</v>
      </c>
      <c r="W128" s="3">
        <f t="shared" si="28"/>
        <v>45201</v>
      </c>
      <c r="X128">
        <f t="shared" si="47"/>
        <v>1.1098213388494097E-2</v>
      </c>
      <c r="Y128">
        <f t="shared" si="47"/>
        <v>1.2727131995539872E-2</v>
      </c>
      <c r="Z128">
        <f t="shared" si="47"/>
        <v>4.0919355321318386E-2</v>
      </c>
      <c r="AA128">
        <f t="shared" si="47"/>
        <v>9.6143860552902125E-2</v>
      </c>
      <c r="AC128">
        <f t="shared" si="48"/>
        <v>1.1467730480596572</v>
      </c>
      <c r="AD128">
        <f t="shared" si="48"/>
        <v>3.6870218555845127</v>
      </c>
      <c r="AE128">
        <f t="shared" si="32"/>
        <v>3.2151277550714701</v>
      </c>
      <c r="AG128" s="3">
        <f t="shared" si="33"/>
        <v>45201</v>
      </c>
      <c r="AH128">
        <f t="shared" si="49"/>
        <v>1.6417670700151141</v>
      </c>
      <c r="AI128">
        <f t="shared" si="49"/>
        <v>1.8251694071024878</v>
      </c>
      <c r="AJ128">
        <f t="shared" si="49"/>
        <v>1.1117103275105189</v>
      </c>
      <c r="AL128" s="3">
        <f t="shared" si="35"/>
        <v>45201</v>
      </c>
      <c r="AM128">
        <f t="shared" si="50"/>
        <v>1.422847870319756E-4</v>
      </c>
      <c r="AN128">
        <f t="shared" si="50"/>
        <v>1.6316835891717785E-4</v>
      </c>
      <c r="AO128">
        <f t="shared" si="50"/>
        <v>5.2460711950408183E-4</v>
      </c>
      <c r="AP128">
        <f t="shared" si="50"/>
        <v>1.2326135968320786E-3</v>
      </c>
    </row>
    <row r="129" spans="1:42" x14ac:dyDescent="0.25">
      <c r="A129" s="2">
        <v>45208</v>
      </c>
      <c r="B129" s="14">
        <v>596</v>
      </c>
      <c r="C129" s="14">
        <v>489</v>
      </c>
      <c r="D129" s="14">
        <v>1052</v>
      </c>
      <c r="E129" s="14">
        <v>0</v>
      </c>
      <c r="F129" s="14">
        <v>4537265</v>
      </c>
      <c r="G129" s="14">
        <v>2471256</v>
      </c>
      <c r="H129" s="14">
        <v>1921419</v>
      </c>
      <c r="I129" s="14">
        <v>109</v>
      </c>
      <c r="K129" s="3">
        <f t="shared" si="25"/>
        <v>45208</v>
      </c>
      <c r="L129" s="4">
        <f t="shared" si="22"/>
        <v>1.31356665303878E-4</v>
      </c>
      <c r="M129" s="4">
        <f t="shared" si="22"/>
        <v>1.9787508861890472E-4</v>
      </c>
      <c r="N129" s="4">
        <f t="shared" si="22"/>
        <v>5.4751202106359932E-4</v>
      </c>
      <c r="O129" s="4">
        <f t="shared" si="22"/>
        <v>0</v>
      </c>
      <c r="Q129" s="3">
        <f t="shared" si="26"/>
        <v>45208</v>
      </c>
      <c r="R129" s="5">
        <f t="shared" si="27"/>
        <v>1.3136529334617432E-4</v>
      </c>
      <c r="S129" s="5">
        <f t="shared" si="27"/>
        <v>1.9789466847720537E-4</v>
      </c>
      <c r="T129" s="5">
        <f t="shared" si="27"/>
        <v>5.4766196050182203E-4</v>
      </c>
      <c r="U129" s="5">
        <f t="shared" si="27"/>
        <v>0</v>
      </c>
      <c r="W129" s="3">
        <f t="shared" si="28"/>
        <v>45208</v>
      </c>
      <c r="X129">
        <f t="shared" si="47"/>
        <v>1.1229578681840272E-2</v>
      </c>
      <c r="Y129">
        <f t="shared" si="47"/>
        <v>1.2925026664017077E-2</v>
      </c>
      <c r="Z129">
        <f t="shared" si="47"/>
        <v>4.1467017281820208E-2</v>
      </c>
      <c r="AA129">
        <f t="shared" si="47"/>
        <v>9.6143860552902125E-2</v>
      </c>
      <c r="AC129">
        <f t="shared" si="48"/>
        <v>1.1509805514714964</v>
      </c>
      <c r="AD129">
        <f t="shared" si="48"/>
        <v>3.6926601127857013</v>
      </c>
      <c r="AE129">
        <f t="shared" si="32"/>
        <v>3.2082732484617038</v>
      </c>
      <c r="AG129" s="3">
        <f t="shared" si="33"/>
        <v>45208</v>
      </c>
      <c r="AH129">
        <f t="shared" si="49"/>
        <v>1.6477907035145427</v>
      </c>
      <c r="AI129">
        <f t="shared" si="49"/>
        <v>1.8279604875343538</v>
      </c>
      <c r="AJ129">
        <f t="shared" si="49"/>
        <v>1.1093402114938082</v>
      </c>
      <c r="AL129" s="3">
        <f t="shared" si="35"/>
        <v>45208</v>
      </c>
      <c r="AM129">
        <f t="shared" si="50"/>
        <v>1.4214656559291485E-4</v>
      </c>
      <c r="AN129">
        <f t="shared" si="50"/>
        <v>1.6360793245591236E-4</v>
      </c>
      <c r="AO129">
        <f t="shared" si="50"/>
        <v>5.2489895293443307E-4</v>
      </c>
      <c r="AP129">
        <f t="shared" si="50"/>
        <v>1.2170108930747105E-3</v>
      </c>
    </row>
    <row r="130" spans="1:42" x14ac:dyDescent="0.25">
      <c r="A130" s="2">
        <v>45215</v>
      </c>
      <c r="B130" s="14">
        <v>613</v>
      </c>
      <c r="C130" s="14">
        <v>455</v>
      </c>
      <c r="D130" s="14">
        <v>1019</v>
      </c>
      <c r="E130" s="14">
        <v>0</v>
      </c>
      <c r="F130" s="14">
        <v>4536669</v>
      </c>
      <c r="G130" s="14">
        <v>2470767</v>
      </c>
      <c r="H130" s="14">
        <v>1920367</v>
      </c>
      <c r="I130" s="14">
        <v>109</v>
      </c>
      <c r="K130" s="3">
        <f t="shared" si="25"/>
        <v>45215</v>
      </c>
      <c r="L130" s="4">
        <f t="shared" si="22"/>
        <v>1.3512116488992255E-4</v>
      </c>
      <c r="M130" s="4">
        <f t="shared" si="22"/>
        <v>1.8415334185700231E-4</v>
      </c>
      <c r="N130" s="4">
        <f t="shared" si="22"/>
        <v>5.3062773938523206E-4</v>
      </c>
      <c r="O130" s="4">
        <f t="shared" si="22"/>
        <v>0</v>
      </c>
      <c r="Q130" s="3">
        <f t="shared" si="26"/>
        <v>45215</v>
      </c>
      <c r="R130" s="5">
        <f t="shared" si="27"/>
        <v>1.351302945769145E-4</v>
      </c>
      <c r="S130" s="5">
        <f t="shared" si="27"/>
        <v>1.8417030016559517E-4</v>
      </c>
      <c r="T130" s="5">
        <f t="shared" si="27"/>
        <v>5.3076857210621932E-4</v>
      </c>
      <c r="U130" s="5">
        <f t="shared" si="27"/>
        <v>0</v>
      </c>
      <c r="W130" s="3">
        <f t="shared" si="28"/>
        <v>45215</v>
      </c>
      <c r="X130">
        <f t="shared" si="47"/>
        <v>1.1364708976417186E-2</v>
      </c>
      <c r="Y130">
        <f t="shared" si="47"/>
        <v>1.3109196964182671E-2</v>
      </c>
      <c r="Z130">
        <f t="shared" si="47"/>
        <v>4.1997785853926425E-2</v>
      </c>
      <c r="AA130">
        <f t="shared" si="47"/>
        <v>9.6143860552902125E-2</v>
      </c>
      <c r="AC130">
        <f t="shared" si="48"/>
        <v>1.1535004540270637</v>
      </c>
      <c r="AD130">
        <f t="shared" si="48"/>
        <v>3.6954563412996921</v>
      </c>
      <c r="AE130">
        <f t="shared" si="32"/>
        <v>3.2036886751090852</v>
      </c>
      <c r="AG130" s="3">
        <f t="shared" si="33"/>
        <v>45215</v>
      </c>
      <c r="AH130">
        <f t="shared" si="49"/>
        <v>1.6513982987945131</v>
      </c>
      <c r="AI130">
        <f t="shared" si="49"/>
        <v>1.8293446916261396</v>
      </c>
      <c r="AJ130">
        <f t="shared" si="49"/>
        <v>1.1077549813158483</v>
      </c>
      <c r="AL130" s="3">
        <f t="shared" si="35"/>
        <v>45215</v>
      </c>
      <c r="AM130">
        <f t="shared" si="50"/>
        <v>1.4205886220521483E-4</v>
      </c>
      <c r="AN130">
        <f t="shared" si="50"/>
        <v>1.6386496205228338E-4</v>
      </c>
      <c r="AO130">
        <f t="shared" si="50"/>
        <v>5.2497232317408034E-4</v>
      </c>
      <c r="AP130">
        <f t="shared" si="50"/>
        <v>1.2017982569112766E-3</v>
      </c>
    </row>
    <row r="131" spans="1:42" x14ac:dyDescent="0.25">
      <c r="A131" s="2">
        <v>45222</v>
      </c>
      <c r="B131" s="14">
        <v>597</v>
      </c>
      <c r="C131" s="14">
        <v>464</v>
      </c>
      <c r="D131" s="14">
        <v>1031</v>
      </c>
      <c r="E131" s="14">
        <v>0</v>
      </c>
      <c r="F131" s="14">
        <v>4536056</v>
      </c>
      <c r="G131" s="14">
        <v>2470312</v>
      </c>
      <c r="H131" s="14">
        <v>1919348</v>
      </c>
      <c r="I131" s="14">
        <v>109</v>
      </c>
      <c r="K131" s="3">
        <f t="shared" si="25"/>
        <v>45222</v>
      </c>
      <c r="L131" s="4">
        <f t="shared" si="22"/>
        <v>1.3161213177262363E-4</v>
      </c>
      <c r="M131" s="4">
        <f t="shared" si="22"/>
        <v>1.8783052505108667E-4</v>
      </c>
      <c r="N131" s="4">
        <f t="shared" si="22"/>
        <v>5.3716157778578978E-4</v>
      </c>
      <c r="O131" s="4">
        <f t="shared" si="22"/>
        <v>0</v>
      </c>
      <c r="Q131" s="3">
        <f t="shared" si="26"/>
        <v>45222</v>
      </c>
      <c r="R131" s="5">
        <f t="shared" si="27"/>
        <v>1.3162079340920351E-4</v>
      </c>
      <c r="S131" s="5">
        <f t="shared" si="27"/>
        <v>1.8784816741340148E-4</v>
      </c>
      <c r="T131" s="5">
        <f t="shared" si="27"/>
        <v>5.3730590075163427E-4</v>
      </c>
      <c r="U131" s="5">
        <f t="shared" si="27"/>
        <v>0</v>
      </c>
      <c r="W131" s="3">
        <f t="shared" si="28"/>
        <v>45222</v>
      </c>
      <c r="X131">
        <f t="shared" si="47"/>
        <v>1.149632976982639E-2</v>
      </c>
      <c r="Y131">
        <f t="shared" si="47"/>
        <v>1.3297045131596073E-2</v>
      </c>
      <c r="Z131">
        <f t="shared" si="47"/>
        <v>4.253509175467806E-2</v>
      </c>
      <c r="AA131">
        <f t="shared" si="47"/>
        <v>9.6143860552902125E-2</v>
      </c>
      <c r="AC131">
        <f t="shared" si="48"/>
        <v>1.1566339342923073</v>
      </c>
      <c r="AD131">
        <f t="shared" si="48"/>
        <v>3.6998844506284896</v>
      </c>
      <c r="AE131">
        <f t="shared" si="32"/>
        <v>3.1988378871940011</v>
      </c>
      <c r="AG131" s="3">
        <f t="shared" si="33"/>
        <v>45222</v>
      </c>
      <c r="AH131">
        <f t="shared" si="49"/>
        <v>1.6558843169501749</v>
      </c>
      <c r="AI131">
        <f t="shared" si="49"/>
        <v>1.8315367181436892</v>
      </c>
      <c r="AJ131">
        <f t="shared" si="49"/>
        <v>1.1060777008366338</v>
      </c>
      <c r="AL131" s="3">
        <f t="shared" si="35"/>
        <v>45222</v>
      </c>
      <c r="AM131">
        <f t="shared" si="50"/>
        <v>1.419299971583505E-4</v>
      </c>
      <c r="AN131">
        <f t="shared" si="50"/>
        <v>1.6416105100735892E-4</v>
      </c>
      <c r="AO131">
        <f t="shared" si="50"/>
        <v>5.2512458956392662E-4</v>
      </c>
      <c r="AP131">
        <f t="shared" si="50"/>
        <v>1.1869612413938533E-3</v>
      </c>
    </row>
    <row r="132" spans="1:42" x14ac:dyDescent="0.25">
      <c r="A132" s="2">
        <v>45229</v>
      </c>
      <c r="B132" s="14">
        <v>582</v>
      </c>
      <c r="C132" s="14">
        <v>428</v>
      </c>
      <c r="D132" s="14">
        <v>998</v>
      </c>
      <c r="E132" s="14">
        <v>1</v>
      </c>
      <c r="F132" s="14">
        <v>4535459</v>
      </c>
      <c r="G132" s="14">
        <v>2469848</v>
      </c>
      <c r="H132" s="14">
        <v>1918317</v>
      </c>
      <c r="I132" s="14">
        <v>109</v>
      </c>
      <c r="K132" s="3">
        <f t="shared" si="25"/>
        <v>45229</v>
      </c>
      <c r="L132" s="4">
        <f t="shared" si="22"/>
        <v>1.2832218304696395E-4</v>
      </c>
      <c r="M132" s="4">
        <f t="shared" si="22"/>
        <v>1.7329001622771927E-4</v>
      </c>
      <c r="N132" s="4">
        <f t="shared" si="22"/>
        <v>5.2024769628794402E-4</v>
      </c>
      <c r="O132" s="4">
        <f t="shared" si="22"/>
        <v>9.1743119266055051E-3</v>
      </c>
      <c r="Q132" s="3">
        <f t="shared" si="26"/>
        <v>45229</v>
      </c>
      <c r="R132" s="5">
        <f t="shared" si="27"/>
        <v>1.2833041704266636E-4</v>
      </c>
      <c r="S132" s="5">
        <f t="shared" si="27"/>
        <v>1.7330503267736617E-4</v>
      </c>
      <c r="T132" s="5">
        <f t="shared" si="27"/>
        <v>5.2038307207530018E-4</v>
      </c>
      <c r="U132" s="5">
        <f t="shared" si="27"/>
        <v>9.2166551049239522E-3</v>
      </c>
      <c r="W132" s="3">
        <f t="shared" si="28"/>
        <v>45229</v>
      </c>
      <c r="X132">
        <f t="shared" si="47"/>
        <v>1.1624660186869057E-2</v>
      </c>
      <c r="Y132">
        <f t="shared" si="47"/>
        <v>1.3470350164273439E-2</v>
      </c>
      <c r="Z132">
        <f t="shared" si="47"/>
        <v>4.3055474826753364E-2</v>
      </c>
      <c r="AA132">
        <f t="shared" si="47"/>
        <v>0.10536051565782607</v>
      </c>
      <c r="AC132">
        <f t="shared" si="48"/>
        <v>1.1587736714651866</v>
      </c>
      <c r="AD132">
        <f t="shared" si="48"/>
        <v>3.7038050260933919</v>
      </c>
      <c r="AE132">
        <f t="shared" si="32"/>
        <v>3.1963144462975199</v>
      </c>
      <c r="AG132" s="3">
        <f t="shared" si="33"/>
        <v>45229</v>
      </c>
      <c r="AH132">
        <f t="shared" si="49"/>
        <v>1.6589476519621587</v>
      </c>
      <c r="AI132">
        <f t="shared" si="49"/>
        <v>1.833477502515753</v>
      </c>
      <c r="AJ132">
        <f t="shared" si="49"/>
        <v>1.1052051584311087</v>
      </c>
      <c r="AL132" s="3">
        <f t="shared" si="35"/>
        <v>45229</v>
      </c>
      <c r="AM132">
        <f t="shared" si="50"/>
        <v>1.4176414862035437E-4</v>
      </c>
      <c r="AN132">
        <f t="shared" si="50"/>
        <v>1.6427256297894439E-4</v>
      </c>
      <c r="AO132">
        <f t="shared" si="50"/>
        <v>5.2506676617991902E-4</v>
      </c>
      <c r="AP132">
        <f t="shared" si="50"/>
        <v>1.2848843372905618E-3</v>
      </c>
    </row>
    <row r="133" spans="1:42" x14ac:dyDescent="0.25">
      <c r="A133" s="2">
        <v>45236</v>
      </c>
      <c r="B133" s="14">
        <v>619</v>
      </c>
      <c r="C133" s="14">
        <v>410</v>
      </c>
      <c r="D133" s="14">
        <v>1012</v>
      </c>
      <c r="E133" s="14">
        <v>0</v>
      </c>
      <c r="F133" s="14">
        <v>4534877</v>
      </c>
      <c r="G133" s="14">
        <v>2469420</v>
      </c>
      <c r="H133" s="14">
        <v>1917319</v>
      </c>
      <c r="I133" s="14">
        <v>108</v>
      </c>
      <c r="K133" s="3">
        <f t="shared" si="25"/>
        <v>45236</v>
      </c>
      <c r="L133" s="4">
        <f t="shared" si="22"/>
        <v>1.3649763819393557E-4</v>
      </c>
      <c r="M133" s="4">
        <f t="shared" si="22"/>
        <v>1.6603088984457889E-4</v>
      </c>
      <c r="N133" s="4">
        <f t="shared" si="22"/>
        <v>5.2782035748876431E-4</v>
      </c>
      <c r="O133" s="4">
        <f t="shared" si="22"/>
        <v>0</v>
      </c>
      <c r="Q133" s="3">
        <f t="shared" si="26"/>
        <v>45236</v>
      </c>
      <c r="R133" s="5">
        <f t="shared" si="27"/>
        <v>1.3650695484432624E-4</v>
      </c>
      <c r="S133" s="5">
        <f t="shared" si="27"/>
        <v>1.6604467449856858E-4</v>
      </c>
      <c r="T133" s="5">
        <f t="shared" si="27"/>
        <v>5.2795970368899427E-4</v>
      </c>
      <c r="U133" s="5">
        <f t="shared" si="27"/>
        <v>0</v>
      </c>
      <c r="W133" s="3">
        <f t="shared" si="28"/>
        <v>45236</v>
      </c>
      <c r="X133">
        <f t="shared" si="47"/>
        <v>1.1761167141713384E-2</v>
      </c>
      <c r="Y133">
        <f t="shared" si="47"/>
        <v>1.3636394838772008E-2</v>
      </c>
      <c r="Z133">
        <f t="shared" si="47"/>
        <v>4.3583434530442361E-2</v>
      </c>
      <c r="AA133">
        <f t="shared" si="47"/>
        <v>0.10536051565782607</v>
      </c>
      <c r="AC133">
        <f t="shared" si="48"/>
        <v>1.1594423133744733</v>
      </c>
      <c r="AD133">
        <f t="shared" si="48"/>
        <v>3.7057065855194593</v>
      </c>
      <c r="AE133">
        <f t="shared" si="32"/>
        <v>3.196111218965493</v>
      </c>
      <c r="AG133" s="3">
        <f t="shared" si="33"/>
        <v>45236</v>
      </c>
      <c r="AH133">
        <f t="shared" si="49"/>
        <v>1.6599049069919629</v>
      </c>
      <c r="AI133">
        <f t="shared" si="49"/>
        <v>1.83441882269941</v>
      </c>
      <c r="AJ133">
        <f t="shared" si="49"/>
        <v>1.1051348875302121</v>
      </c>
      <c r="AL133" s="3">
        <f t="shared" si="35"/>
        <v>45236</v>
      </c>
      <c r="AM133">
        <f t="shared" si="50"/>
        <v>1.4170080893630583E-4</v>
      </c>
      <c r="AN133">
        <f t="shared" si="50"/>
        <v>1.6429391372014467E-4</v>
      </c>
      <c r="AO133">
        <f t="shared" si="50"/>
        <v>5.2510162084870311E-4</v>
      </c>
      <c r="AP133">
        <f t="shared" si="50"/>
        <v>1.2694038031063383E-3</v>
      </c>
    </row>
    <row r="134" spans="1:42" x14ac:dyDescent="0.25">
      <c r="A134" s="2">
        <v>45243</v>
      </c>
      <c r="B134" s="14">
        <v>618</v>
      </c>
      <c r="C134" s="14">
        <v>468</v>
      </c>
      <c r="D134" s="14">
        <v>1087</v>
      </c>
      <c r="E134" s="14">
        <v>0</v>
      </c>
      <c r="F134" s="14">
        <v>4534258</v>
      </c>
      <c r="G134" s="14">
        <v>2469010</v>
      </c>
      <c r="H134" s="14">
        <v>1916307</v>
      </c>
      <c r="I134" s="14">
        <v>108</v>
      </c>
      <c r="K134" s="3">
        <f t="shared" si="25"/>
        <v>45243</v>
      </c>
      <c r="L134" s="4">
        <f t="shared" si="22"/>
        <v>1.3629572909172792E-4</v>
      </c>
      <c r="M134" s="4">
        <f t="shared" si="22"/>
        <v>1.8954965755505244E-4</v>
      </c>
      <c r="N134" s="4">
        <f t="shared" si="22"/>
        <v>5.6723687801589202E-4</v>
      </c>
      <c r="O134" s="4">
        <f t="shared" si="22"/>
        <v>0</v>
      </c>
      <c r="Q134" s="3">
        <f t="shared" si="26"/>
        <v>45243</v>
      </c>
      <c r="R134" s="5">
        <f t="shared" si="27"/>
        <v>1.3630501819862206E-4</v>
      </c>
      <c r="S134" s="5">
        <f t="shared" si="27"/>
        <v>1.8956762436179837E-4</v>
      </c>
      <c r="T134" s="5">
        <f t="shared" si="27"/>
        <v>5.6739781771724404E-4</v>
      </c>
      <c r="U134" s="5">
        <f t="shared" si="27"/>
        <v>0</v>
      </c>
      <c r="W134" s="3">
        <f t="shared" si="28"/>
        <v>45243</v>
      </c>
      <c r="X134">
        <f t="shared" si="47"/>
        <v>1.1897472159912006E-2</v>
      </c>
      <c r="Y134">
        <f t="shared" si="47"/>
        <v>1.3825962463133806E-2</v>
      </c>
      <c r="Z134">
        <f t="shared" si="47"/>
        <v>4.4150832348159606E-2</v>
      </c>
      <c r="AA134">
        <f t="shared" si="47"/>
        <v>0.10536051565782607</v>
      </c>
      <c r="AC134">
        <f t="shared" si="48"/>
        <v>1.1620924409236915</v>
      </c>
      <c r="AD134">
        <f t="shared" si="48"/>
        <v>3.7109422703188866</v>
      </c>
      <c r="AE134">
        <f t="shared" si="32"/>
        <v>3.1933279484799306</v>
      </c>
      <c r="AG134" s="3">
        <f t="shared" si="33"/>
        <v>45243</v>
      </c>
      <c r="AH134">
        <f t="shared" si="49"/>
        <v>1.663698937684442</v>
      </c>
      <c r="AI134">
        <f t="shared" si="49"/>
        <v>1.8370106195738094</v>
      </c>
      <c r="AJ134">
        <f t="shared" si="49"/>
        <v>1.1041725025866669</v>
      </c>
      <c r="AL134" s="3">
        <f t="shared" si="35"/>
        <v>45243</v>
      </c>
      <c r="AM134">
        <f t="shared" si="50"/>
        <v>1.4163657333228578E-4</v>
      </c>
      <c r="AN134">
        <f t="shared" si="50"/>
        <v>1.6459479122778341E-4</v>
      </c>
      <c r="AO134">
        <f t="shared" si="50"/>
        <v>5.2560514700190008E-4</v>
      </c>
      <c r="AP134">
        <f t="shared" si="50"/>
        <v>1.254291853069358E-3</v>
      </c>
    </row>
    <row r="135" spans="1:42" x14ac:dyDescent="0.25">
      <c r="A135" s="2">
        <v>45250</v>
      </c>
      <c r="B135" s="14">
        <v>633</v>
      </c>
      <c r="C135" s="14">
        <v>458</v>
      </c>
      <c r="D135" s="14">
        <v>1082</v>
      </c>
      <c r="E135" s="14">
        <v>0</v>
      </c>
      <c r="F135" s="14">
        <v>4533640</v>
      </c>
      <c r="G135" s="14">
        <v>2468542</v>
      </c>
      <c r="H135" s="14">
        <v>1915220</v>
      </c>
      <c r="I135" s="14">
        <v>108</v>
      </c>
      <c r="K135" s="3">
        <f t="shared" si="25"/>
        <v>45250</v>
      </c>
      <c r="L135" s="4">
        <f t="shared" si="22"/>
        <v>1.3962290786211521E-4</v>
      </c>
      <c r="M135" s="4">
        <f t="shared" si="22"/>
        <v>1.8553461922057635E-4</v>
      </c>
      <c r="N135" s="4">
        <f t="shared" si="22"/>
        <v>5.6494815217050787E-4</v>
      </c>
      <c r="O135" s="4">
        <f t="shared" ref="O135:O181" si="51">IFERROR(E135/I135,0)</f>
        <v>0</v>
      </c>
      <c r="Q135" s="3">
        <f t="shared" si="26"/>
        <v>45250</v>
      </c>
      <c r="R135" s="5">
        <f t="shared" si="27"/>
        <v>1.3963265604765971E-4</v>
      </c>
      <c r="S135" s="5">
        <f t="shared" si="27"/>
        <v>1.8555183289720379E-4</v>
      </c>
      <c r="T135" s="5">
        <f t="shared" si="27"/>
        <v>5.6510779550740997E-4</v>
      </c>
      <c r="U135" s="5">
        <f t="shared" si="27"/>
        <v>0</v>
      </c>
      <c r="W135" s="3">
        <f t="shared" si="28"/>
        <v>45250</v>
      </c>
      <c r="X135">
        <f t="shared" si="47"/>
        <v>1.2037104815959666E-2</v>
      </c>
      <c r="Y135">
        <f t="shared" si="47"/>
        <v>1.401151429603101E-2</v>
      </c>
      <c r="Z135">
        <f t="shared" si="47"/>
        <v>4.4715940143667018E-2</v>
      </c>
      <c r="AA135">
        <f t="shared" si="47"/>
        <v>0.10536051565782607</v>
      </c>
      <c r="AC135">
        <f t="shared" si="48"/>
        <v>1.1640269408847823</v>
      </c>
      <c r="AD135">
        <f t="shared" si="48"/>
        <v>3.7148418018574851</v>
      </c>
      <c r="AE135">
        <f t="shared" si="32"/>
        <v>3.1913709823879306</v>
      </c>
      <c r="AG135" s="3">
        <f t="shared" si="33"/>
        <v>45250</v>
      </c>
      <c r="AH135">
        <f t="shared" si="49"/>
        <v>1.6664684467328437</v>
      </c>
      <c r="AI135">
        <f t="shared" si="49"/>
        <v>1.8389409866681896</v>
      </c>
      <c r="AJ135">
        <f t="shared" si="49"/>
        <v>1.1034958329234996</v>
      </c>
      <c r="AL135" s="3">
        <f t="shared" si="35"/>
        <v>45250</v>
      </c>
      <c r="AM135">
        <f t="shared" si="50"/>
        <v>1.416129978348196E-4</v>
      </c>
      <c r="AN135">
        <f t="shared" si="50"/>
        <v>1.6484134465918836E-4</v>
      </c>
      <c r="AO135">
        <f t="shared" si="50"/>
        <v>5.2606988404314142E-4</v>
      </c>
      <c r="AP135">
        <f t="shared" si="50"/>
        <v>1.2395354783273655E-3</v>
      </c>
    </row>
    <row r="136" spans="1:42" x14ac:dyDescent="0.25">
      <c r="A136" s="2">
        <v>45257</v>
      </c>
      <c r="B136" s="14">
        <v>640</v>
      </c>
      <c r="C136" s="14">
        <v>440</v>
      </c>
      <c r="D136" s="14">
        <v>1140</v>
      </c>
      <c r="E136" s="14">
        <v>0</v>
      </c>
      <c r="F136" s="14">
        <v>4533007</v>
      </c>
      <c r="G136" s="14">
        <v>2468084</v>
      </c>
      <c r="H136" s="14">
        <v>1914138</v>
      </c>
      <c r="I136" s="14">
        <v>108</v>
      </c>
      <c r="K136" s="3">
        <f t="shared" si="25"/>
        <v>45257</v>
      </c>
      <c r="L136" s="4">
        <f t="shared" ref="L136:N181" si="52">IFERROR(B136/F136,0)</f>
        <v>1.4118663394960563E-4</v>
      </c>
      <c r="M136" s="4">
        <f t="shared" si="52"/>
        <v>1.782759419857671E-4</v>
      </c>
      <c r="N136" s="4">
        <f t="shared" si="52"/>
        <v>5.9556834460211332E-4</v>
      </c>
      <c r="O136" s="4">
        <f t="shared" si="51"/>
        <v>0</v>
      </c>
      <c r="Q136" s="3">
        <f t="shared" si="26"/>
        <v>45257</v>
      </c>
      <c r="R136" s="5">
        <f t="shared" si="27"/>
        <v>1.411966017205996E-4</v>
      </c>
      <c r="S136" s="5">
        <f t="shared" si="27"/>
        <v>1.7829183503038901E-4</v>
      </c>
      <c r="T136" s="5">
        <f t="shared" si="27"/>
        <v>5.9574576587643297E-4</v>
      </c>
      <c r="U136" s="5">
        <f t="shared" ref="U136:U181" si="53">-LN(1-O136)</f>
        <v>0</v>
      </c>
      <c r="W136" s="3">
        <f t="shared" si="28"/>
        <v>45257</v>
      </c>
      <c r="X136">
        <f t="shared" si="47"/>
        <v>1.2178301417680266E-2</v>
      </c>
      <c r="Y136">
        <f t="shared" si="47"/>
        <v>1.4189806131061399E-2</v>
      </c>
      <c r="Z136">
        <f t="shared" si="47"/>
        <v>4.5311685909543452E-2</v>
      </c>
      <c r="AA136">
        <f t="shared" si="47"/>
        <v>0.10536051565782607</v>
      </c>
      <c r="AC136">
        <f t="shared" si="48"/>
        <v>1.1651712044555624</v>
      </c>
      <c r="AD136">
        <f t="shared" si="48"/>
        <v>3.7206901320212573</v>
      </c>
      <c r="AE136">
        <f t="shared" si="32"/>
        <v>3.1932561650970301</v>
      </c>
      <c r="AG136" s="3">
        <f t="shared" si="33"/>
        <v>45257</v>
      </c>
      <c r="AH136">
        <f t="shared" si="49"/>
        <v>1.6681066211328293</v>
      </c>
      <c r="AI136">
        <f t="shared" si="49"/>
        <v>1.8418360585488687</v>
      </c>
      <c r="AJ136">
        <f t="shared" si="49"/>
        <v>1.1041476816979827</v>
      </c>
      <c r="AL136" s="3">
        <f t="shared" si="35"/>
        <v>45257</v>
      </c>
      <c r="AM136">
        <f t="shared" si="50"/>
        <v>1.4160815601953799E-4</v>
      </c>
      <c r="AN136">
        <f t="shared" si="50"/>
        <v>1.6499774571001626E-4</v>
      </c>
      <c r="AO136">
        <f t="shared" si="50"/>
        <v>5.2688006871562149E-4</v>
      </c>
      <c r="AP136">
        <f t="shared" si="50"/>
        <v>1.2251222750910009E-3</v>
      </c>
    </row>
    <row r="137" spans="1:42" x14ac:dyDescent="0.25">
      <c r="A137" s="2">
        <v>45264</v>
      </c>
      <c r="B137" s="14">
        <v>692</v>
      </c>
      <c r="C137" s="14">
        <v>506</v>
      </c>
      <c r="D137" s="14">
        <v>1112</v>
      </c>
      <c r="E137" s="14">
        <v>1</v>
      </c>
      <c r="F137" s="14">
        <v>4532367</v>
      </c>
      <c r="G137" s="14">
        <v>2467644</v>
      </c>
      <c r="H137" s="14">
        <v>1912998</v>
      </c>
      <c r="I137" s="14">
        <v>108</v>
      </c>
      <c r="K137" s="3">
        <f t="shared" ref="K137:K181" si="54">A137</f>
        <v>45264</v>
      </c>
      <c r="L137" s="4">
        <f t="shared" si="52"/>
        <v>1.5267960427741179E-4</v>
      </c>
      <c r="M137" s="4">
        <f t="shared" si="52"/>
        <v>2.0505388945893331E-4</v>
      </c>
      <c r="N137" s="4">
        <f t="shared" si="52"/>
        <v>5.8128654603925361E-4</v>
      </c>
      <c r="O137" s="4">
        <f t="shared" si="51"/>
        <v>9.2592592592592587E-3</v>
      </c>
      <c r="Q137" s="3">
        <f t="shared" ref="Q137:Q181" si="55">$A137</f>
        <v>45264</v>
      </c>
      <c r="R137" s="5">
        <f t="shared" ref="R137:T181" si="56">-LN(1-L137)</f>
        <v>1.526912609947419E-4</v>
      </c>
      <c r="S137" s="5">
        <f t="shared" si="56"/>
        <v>2.0507491588211282E-4</v>
      </c>
      <c r="T137" s="5">
        <f t="shared" si="56"/>
        <v>5.8145555856323119E-4</v>
      </c>
      <c r="U137" s="5">
        <f t="shared" si="53"/>
        <v>9.3023926623135612E-3</v>
      </c>
      <c r="W137" s="3">
        <f t="shared" ref="W137:W181" si="57">$A137</f>
        <v>45264</v>
      </c>
      <c r="X137">
        <f t="shared" si="47"/>
        <v>1.2330992678675008E-2</v>
      </c>
      <c r="Y137">
        <f t="shared" si="47"/>
        <v>1.4394881046943512E-2</v>
      </c>
      <c r="Z137">
        <f t="shared" si="47"/>
        <v>4.5893141468106684E-2</v>
      </c>
      <c r="AA137">
        <f t="shared" si="47"/>
        <v>0.11466290832013963</v>
      </c>
      <c r="AC137">
        <f t="shared" si="48"/>
        <v>1.1673740648502495</v>
      </c>
      <c r="AD137">
        <f t="shared" si="48"/>
        <v>3.7217718527619792</v>
      </c>
      <c r="AE137">
        <f t="shared" ref="AE137:AE181" si="58">Z137/Y137</f>
        <v>3.1881570482203636</v>
      </c>
      <c r="AG137" s="3">
        <f t="shared" ref="AG137:AG181" si="59">$A137</f>
        <v>45264</v>
      </c>
      <c r="AH137">
        <f t="shared" si="49"/>
        <v>1.6712603259238139</v>
      </c>
      <c r="AI137">
        <f t="shared" si="49"/>
        <v>1.8423715377731111</v>
      </c>
      <c r="AJ137">
        <f t="shared" si="49"/>
        <v>1.1023845353085331</v>
      </c>
      <c r="AL137" s="3">
        <f t="shared" ref="AL137:AL181" si="60">$A137</f>
        <v>45264</v>
      </c>
      <c r="AM137">
        <f t="shared" ref="AM137:AP152" si="61">X137/(ROW()-ROW(AL$51)+1)</f>
        <v>1.417355480307472E-4</v>
      </c>
      <c r="AN137">
        <f t="shared" si="61"/>
        <v>1.6545840283843118E-4</v>
      </c>
      <c r="AO137">
        <f t="shared" si="61"/>
        <v>5.2750737319662852E-4</v>
      </c>
      <c r="AP137">
        <f t="shared" si="61"/>
        <v>1.3179644634498807E-3</v>
      </c>
    </row>
    <row r="138" spans="1:42" x14ac:dyDescent="0.25">
      <c r="A138" s="2">
        <v>45271</v>
      </c>
      <c r="B138" s="14">
        <v>623</v>
      </c>
      <c r="C138" s="14">
        <v>464</v>
      </c>
      <c r="D138" s="14">
        <v>1208</v>
      </c>
      <c r="E138" s="14">
        <v>0</v>
      </c>
      <c r="F138" s="14">
        <v>4531675</v>
      </c>
      <c r="G138" s="14">
        <v>2467138</v>
      </c>
      <c r="H138" s="14">
        <v>1911886</v>
      </c>
      <c r="I138" s="14">
        <v>107</v>
      </c>
      <c r="K138" s="3">
        <f t="shared" si="54"/>
        <v>45271</v>
      </c>
      <c r="L138" s="4">
        <f t="shared" si="52"/>
        <v>1.3747676080036632E-4</v>
      </c>
      <c r="M138" s="4">
        <f t="shared" si="52"/>
        <v>1.8807217107433795E-4</v>
      </c>
      <c r="N138" s="4">
        <f t="shared" si="52"/>
        <v>6.3183683545985482E-4</v>
      </c>
      <c r="O138" s="4">
        <f t="shared" si="51"/>
        <v>0</v>
      </c>
      <c r="Q138" s="3">
        <f t="shared" si="55"/>
        <v>45271</v>
      </c>
      <c r="R138" s="5">
        <f t="shared" si="56"/>
        <v>1.3748621159640344E-4</v>
      </c>
      <c r="S138" s="5">
        <f t="shared" si="56"/>
        <v>1.8808985886282654E-4</v>
      </c>
      <c r="T138" s="5">
        <f t="shared" si="56"/>
        <v>6.3203652847321819E-4</v>
      </c>
      <c r="U138" s="5">
        <f t="shared" si="53"/>
        <v>0</v>
      </c>
      <c r="W138" s="3">
        <f t="shared" si="57"/>
        <v>45271</v>
      </c>
      <c r="X138">
        <f t="shared" si="47"/>
        <v>1.246847889027141E-2</v>
      </c>
      <c r="Y138">
        <f t="shared" si="47"/>
        <v>1.4582970905806339E-2</v>
      </c>
      <c r="Z138">
        <f t="shared" si="47"/>
        <v>4.6525177996579903E-2</v>
      </c>
      <c r="AA138">
        <f t="shared" si="47"/>
        <v>0.11466290832013963</v>
      </c>
      <c r="AC138">
        <f t="shared" si="48"/>
        <v>1.1695870068950247</v>
      </c>
      <c r="AD138">
        <f t="shared" si="48"/>
        <v>3.7314237290710253</v>
      </c>
      <c r="AE138">
        <f t="shared" si="58"/>
        <v>3.1903772075726691</v>
      </c>
      <c r="AG138" s="3">
        <f t="shared" si="59"/>
        <v>45271</v>
      </c>
      <c r="AH138">
        <f t="shared" si="49"/>
        <v>1.6744284640162734</v>
      </c>
      <c r="AI138">
        <f t="shared" si="49"/>
        <v>1.8471494615420538</v>
      </c>
      <c r="AJ138">
        <f t="shared" si="49"/>
        <v>1.1031522105826443</v>
      </c>
      <c r="AL138" s="3">
        <f t="shared" si="60"/>
        <v>45271</v>
      </c>
      <c r="AM138">
        <f t="shared" si="61"/>
        <v>1.4168726011672058E-4</v>
      </c>
      <c r="AN138">
        <f t="shared" si="61"/>
        <v>1.6571557847507202E-4</v>
      </c>
      <c r="AO138">
        <f t="shared" si="61"/>
        <v>5.2869520450658976E-4</v>
      </c>
      <c r="AP138">
        <f t="shared" si="61"/>
        <v>1.3029875945470412E-3</v>
      </c>
    </row>
    <row r="139" spans="1:42" x14ac:dyDescent="0.25">
      <c r="A139" s="2">
        <v>45278</v>
      </c>
      <c r="B139" s="14">
        <v>697</v>
      </c>
      <c r="C139" s="14">
        <v>449</v>
      </c>
      <c r="D139" s="14">
        <v>1169</v>
      </c>
      <c r="E139" s="14">
        <v>0</v>
      </c>
      <c r="F139" s="14">
        <v>4531052</v>
      </c>
      <c r="G139" s="14">
        <v>2466674</v>
      </c>
      <c r="H139" s="14">
        <v>1910678</v>
      </c>
      <c r="I139" s="14">
        <v>107</v>
      </c>
      <c r="K139" s="3">
        <f t="shared" si="54"/>
        <v>45278</v>
      </c>
      <c r="L139" s="4">
        <f t="shared" si="52"/>
        <v>1.5382741138261047E-4</v>
      </c>
      <c r="M139" s="4">
        <f t="shared" si="52"/>
        <v>1.8202648586720417E-4</v>
      </c>
      <c r="N139" s="4">
        <f t="shared" si="52"/>
        <v>6.1182470306351991E-4</v>
      </c>
      <c r="O139" s="4">
        <f t="shared" si="51"/>
        <v>0</v>
      </c>
      <c r="Q139" s="3">
        <f t="shared" si="55"/>
        <v>45278</v>
      </c>
      <c r="R139" s="5">
        <f t="shared" si="56"/>
        <v>1.5383924403230908E-4</v>
      </c>
      <c r="S139" s="5">
        <f t="shared" si="56"/>
        <v>1.8204305469863481E-4</v>
      </c>
      <c r="T139" s="5">
        <f t="shared" si="56"/>
        <v>6.1201194417356049E-4</v>
      </c>
      <c r="U139" s="5">
        <f t="shared" si="53"/>
        <v>0</v>
      </c>
      <c r="W139" s="3">
        <f t="shared" si="57"/>
        <v>45278</v>
      </c>
      <c r="X139">
        <f t="shared" si="47"/>
        <v>1.262231813430372E-2</v>
      </c>
      <c r="Y139">
        <f t="shared" si="47"/>
        <v>1.4765013960504973E-2</v>
      </c>
      <c r="Z139">
        <f t="shared" si="47"/>
        <v>4.7137189940753464E-2</v>
      </c>
      <c r="AA139">
        <f t="shared" si="47"/>
        <v>0.11466290832013963</v>
      </c>
      <c r="AC139">
        <f t="shared" si="48"/>
        <v>1.1697545413926813</v>
      </c>
      <c r="AD139">
        <f t="shared" si="48"/>
        <v>3.7344320939470346</v>
      </c>
      <c r="AE139">
        <f t="shared" si="58"/>
        <v>3.1924920671826675</v>
      </c>
      <c r="AG139" s="3">
        <f t="shared" si="59"/>
        <v>45278</v>
      </c>
      <c r="AH139">
        <f t="shared" si="49"/>
        <v>1.6746683132364915</v>
      </c>
      <c r="AI139">
        <f t="shared" si="49"/>
        <v>1.8486386785177487</v>
      </c>
      <c r="AJ139">
        <f t="shared" si="49"/>
        <v>1.1038834758538179</v>
      </c>
      <c r="AL139" s="3">
        <f t="shared" si="60"/>
        <v>45278</v>
      </c>
      <c r="AM139">
        <f t="shared" si="61"/>
        <v>1.4182379926183953E-4</v>
      </c>
      <c r="AN139">
        <f t="shared" si="61"/>
        <v>1.6589903326410082E-4</v>
      </c>
      <c r="AO139">
        <f t="shared" si="61"/>
        <v>5.2963134764891532E-4</v>
      </c>
      <c r="AP139">
        <f t="shared" si="61"/>
        <v>1.2883472844959509E-3</v>
      </c>
    </row>
    <row r="140" spans="1:42" x14ac:dyDescent="0.25">
      <c r="A140" s="2">
        <v>45285</v>
      </c>
      <c r="B140" s="14">
        <v>696</v>
      </c>
      <c r="C140" s="14">
        <v>463</v>
      </c>
      <c r="D140" s="14">
        <v>1191</v>
      </c>
      <c r="E140" s="14">
        <v>0</v>
      </c>
      <c r="F140" s="14">
        <v>4530355</v>
      </c>
      <c r="G140" s="14">
        <v>2466225</v>
      </c>
      <c r="H140" s="14">
        <v>1909509</v>
      </c>
      <c r="I140" s="14">
        <v>107</v>
      </c>
      <c r="K140" s="3">
        <f t="shared" si="54"/>
        <v>45285</v>
      </c>
      <c r="L140" s="4">
        <f t="shared" si="52"/>
        <v>1.536303446418658E-4</v>
      </c>
      <c r="M140" s="4">
        <f t="shared" si="52"/>
        <v>1.8773631765147138E-4</v>
      </c>
      <c r="N140" s="4">
        <f t="shared" si="52"/>
        <v>6.2372054805711838E-4</v>
      </c>
      <c r="O140" s="4">
        <f t="shared" si="51"/>
        <v>0</v>
      </c>
      <c r="Q140" s="3">
        <f t="shared" si="55"/>
        <v>45285</v>
      </c>
      <c r="R140" s="5">
        <f t="shared" si="56"/>
        <v>1.5364214699209859E-4</v>
      </c>
      <c r="S140" s="5">
        <f t="shared" si="56"/>
        <v>1.87753942319832E-4</v>
      </c>
      <c r="T140" s="5">
        <f t="shared" si="56"/>
        <v>6.2391514263748316E-4</v>
      </c>
      <c r="U140" s="5">
        <f t="shared" si="53"/>
        <v>0</v>
      </c>
      <c r="W140" s="3">
        <f t="shared" si="57"/>
        <v>45285</v>
      </c>
      <c r="X140">
        <f t="shared" si="47"/>
        <v>1.2775960281295818E-2</v>
      </c>
      <c r="Y140">
        <f t="shared" si="47"/>
        <v>1.4952767902824805E-2</v>
      </c>
      <c r="Z140">
        <f t="shared" si="47"/>
        <v>4.7761105083390945E-2</v>
      </c>
      <c r="AA140">
        <f t="shared" si="47"/>
        <v>0.11466290832013963</v>
      </c>
      <c r="AC140">
        <f t="shared" si="48"/>
        <v>1.1703830924330489</v>
      </c>
      <c r="AD140">
        <f t="shared" si="48"/>
        <v>3.7383573548920515</v>
      </c>
      <c r="AE140">
        <f t="shared" si="58"/>
        <v>3.1941313737885375</v>
      </c>
      <c r="AG140" s="3">
        <f t="shared" si="59"/>
        <v>45285</v>
      </c>
      <c r="AH140">
        <f t="shared" si="49"/>
        <v>1.6755681725431306</v>
      </c>
      <c r="AI140">
        <f t="shared" si="49"/>
        <v>1.8505817823214019</v>
      </c>
      <c r="AJ140">
        <f t="shared" si="49"/>
        <v>1.1044503068548031</v>
      </c>
      <c r="AL140" s="3">
        <f t="shared" si="60"/>
        <v>45285</v>
      </c>
      <c r="AM140">
        <f t="shared" si="61"/>
        <v>1.419551142366202E-4</v>
      </c>
      <c r="AN140">
        <f t="shared" si="61"/>
        <v>1.6614186558694229E-4</v>
      </c>
      <c r="AO140">
        <f t="shared" si="61"/>
        <v>5.3067894537101045E-4</v>
      </c>
      <c r="AP140">
        <f t="shared" si="61"/>
        <v>1.2740323146682182E-3</v>
      </c>
    </row>
    <row r="141" spans="1:42" x14ac:dyDescent="0.25">
      <c r="A141" s="2">
        <v>45292</v>
      </c>
      <c r="B141" s="14">
        <v>672</v>
      </c>
      <c r="C141" s="14">
        <v>430</v>
      </c>
      <c r="D141" s="14">
        <v>1084</v>
      </c>
      <c r="E141" s="14">
        <v>0</v>
      </c>
      <c r="F141" s="14">
        <v>4529659</v>
      </c>
      <c r="G141" s="14">
        <v>2465762</v>
      </c>
      <c r="H141" s="14">
        <v>1908318</v>
      </c>
      <c r="I141" s="14">
        <v>107</v>
      </c>
      <c r="K141" s="3">
        <f t="shared" si="54"/>
        <v>45292</v>
      </c>
      <c r="L141" s="4">
        <f t="shared" si="52"/>
        <v>1.4835553846327063E-4</v>
      </c>
      <c r="M141" s="4">
        <f t="shared" si="52"/>
        <v>1.7438828240519565E-4</v>
      </c>
      <c r="N141" s="4">
        <f t="shared" si="52"/>
        <v>5.6803949865798047E-4</v>
      </c>
      <c r="O141" s="4">
        <f t="shared" si="51"/>
        <v>0</v>
      </c>
      <c r="Q141" s="3">
        <f t="shared" si="55"/>
        <v>45292</v>
      </c>
      <c r="R141" s="5">
        <f t="shared" si="56"/>
        <v>1.4836654423468413E-4</v>
      </c>
      <c r="S141" s="5">
        <f t="shared" si="56"/>
        <v>1.7440348980977689E-4</v>
      </c>
      <c r="T141" s="5">
        <f t="shared" si="56"/>
        <v>5.682008942163038E-4</v>
      </c>
      <c r="U141" s="5">
        <f t="shared" si="53"/>
        <v>0</v>
      </c>
      <c r="W141" s="3">
        <f t="shared" si="57"/>
        <v>45292</v>
      </c>
      <c r="X141">
        <f t="shared" si="47"/>
        <v>1.2924326825530501E-2</v>
      </c>
      <c r="Y141">
        <f t="shared" si="47"/>
        <v>1.5127171392634581E-2</v>
      </c>
      <c r="Z141">
        <f t="shared" si="47"/>
        <v>4.8329305977607248E-2</v>
      </c>
      <c r="AA141">
        <f t="shared" si="47"/>
        <v>0.11466290832013963</v>
      </c>
      <c r="AC141">
        <f t="shared" si="48"/>
        <v>1.1704417256574335</v>
      </c>
      <c r="AD141">
        <f t="shared" si="48"/>
        <v>3.7394060541813547</v>
      </c>
      <c r="AE141">
        <f t="shared" si="58"/>
        <v>3.1948673498297762</v>
      </c>
      <c r="AG141" s="3">
        <f t="shared" si="59"/>
        <v>45292</v>
      </c>
      <c r="AH141">
        <f t="shared" si="49"/>
        <v>1.6756521142586829</v>
      </c>
      <c r="AI141">
        <f t="shared" si="49"/>
        <v>1.8511009150890005</v>
      </c>
      <c r="AJ141">
        <f t="shared" si="49"/>
        <v>1.1047047888624166</v>
      </c>
      <c r="AL141" s="3">
        <f t="shared" si="60"/>
        <v>45292</v>
      </c>
      <c r="AM141">
        <f t="shared" si="61"/>
        <v>1.4202556951132419E-4</v>
      </c>
      <c r="AN141">
        <f t="shared" si="61"/>
        <v>1.6623265266631408E-4</v>
      </c>
      <c r="AO141">
        <f t="shared" si="61"/>
        <v>5.3109127447920057E-4</v>
      </c>
      <c r="AP141">
        <f t="shared" si="61"/>
        <v>1.2600319595619739E-3</v>
      </c>
    </row>
    <row r="142" spans="1:42" x14ac:dyDescent="0.25">
      <c r="A142" s="2">
        <v>45299</v>
      </c>
      <c r="B142" s="14">
        <v>602</v>
      </c>
      <c r="C142" s="14">
        <v>412</v>
      </c>
      <c r="D142" s="14">
        <v>1081</v>
      </c>
      <c r="E142" s="14">
        <v>0</v>
      </c>
      <c r="F142" s="14">
        <v>4528987</v>
      </c>
      <c r="G142" s="14">
        <v>2465332</v>
      </c>
      <c r="H142" s="14">
        <v>1907234</v>
      </c>
      <c r="I142" s="14">
        <v>107</v>
      </c>
      <c r="K142" s="3">
        <f t="shared" si="54"/>
        <v>45299</v>
      </c>
      <c r="L142" s="4">
        <f t="shared" si="52"/>
        <v>1.3292155618905508E-4</v>
      </c>
      <c r="M142" s="4">
        <f t="shared" si="52"/>
        <v>1.6711745111814554E-4</v>
      </c>
      <c r="N142" s="4">
        <f t="shared" si="52"/>
        <v>5.6678939238709043E-4</v>
      </c>
      <c r="O142" s="4">
        <f t="shared" si="51"/>
        <v>0</v>
      </c>
      <c r="Q142" s="3">
        <f t="shared" si="55"/>
        <v>45299</v>
      </c>
      <c r="R142" s="5">
        <f t="shared" si="56"/>
        <v>1.329303910420008E-4</v>
      </c>
      <c r="S142" s="5">
        <f t="shared" si="56"/>
        <v>1.6713141679538748E-4</v>
      </c>
      <c r="T142" s="5">
        <f t="shared" si="56"/>
        <v>5.6695007821429071E-4</v>
      </c>
      <c r="U142" s="5">
        <f t="shared" si="53"/>
        <v>0</v>
      </c>
      <c r="W142" s="3">
        <f t="shared" si="57"/>
        <v>45299</v>
      </c>
      <c r="X142">
        <f t="shared" si="47"/>
        <v>1.3057257216572502E-2</v>
      </c>
      <c r="Y142">
        <f t="shared" si="47"/>
        <v>1.5294302809429968E-2</v>
      </c>
      <c r="Z142">
        <f t="shared" si="47"/>
        <v>4.8896256055821541E-2</v>
      </c>
      <c r="AA142">
        <f t="shared" si="47"/>
        <v>0.11466290832013963</v>
      </c>
      <c r="AC142">
        <f t="shared" si="48"/>
        <v>1.171325842460863</v>
      </c>
      <c r="AD142">
        <f t="shared" si="48"/>
        <v>3.7447570530939336</v>
      </c>
      <c r="AE142">
        <f t="shared" si="58"/>
        <v>3.1970241903196595</v>
      </c>
      <c r="AG142" s="3">
        <f t="shared" si="59"/>
        <v>45299</v>
      </c>
      <c r="AH142">
        <f t="shared" si="49"/>
        <v>1.6769178519357006</v>
      </c>
      <c r="AI142">
        <f t="shared" si="49"/>
        <v>1.8537497953764566</v>
      </c>
      <c r="AJ142">
        <f t="shared" si="49"/>
        <v>1.1054505700661694</v>
      </c>
      <c r="AL142" s="3">
        <f t="shared" si="60"/>
        <v>45299</v>
      </c>
      <c r="AM142">
        <f t="shared" si="61"/>
        <v>1.4192670887578808E-4</v>
      </c>
      <c r="AN142">
        <f t="shared" si="61"/>
        <v>1.6624242184163008E-4</v>
      </c>
      <c r="AO142">
        <f t="shared" si="61"/>
        <v>5.3148104408501677E-4</v>
      </c>
      <c r="AP142">
        <f t="shared" si="61"/>
        <v>1.2463359600015176E-3</v>
      </c>
    </row>
    <row r="143" spans="1:42" x14ac:dyDescent="0.25">
      <c r="A143" s="2">
        <v>45306</v>
      </c>
      <c r="B143" s="14">
        <v>644</v>
      </c>
      <c r="C143" s="14">
        <v>459</v>
      </c>
      <c r="D143" s="14">
        <v>1059</v>
      </c>
      <c r="E143" s="14">
        <v>0</v>
      </c>
      <c r="F143" s="14">
        <v>4528385</v>
      </c>
      <c r="G143" s="14">
        <v>2464920</v>
      </c>
      <c r="H143" s="14">
        <v>1906153</v>
      </c>
      <c r="I143" s="14">
        <v>107</v>
      </c>
      <c r="K143" s="3">
        <f t="shared" si="54"/>
        <v>45306</v>
      </c>
      <c r="L143" s="4">
        <f t="shared" si="52"/>
        <v>1.422140564461723E-4</v>
      </c>
      <c r="M143" s="4">
        <f t="shared" si="52"/>
        <v>1.8621293997371112E-4</v>
      </c>
      <c r="N143" s="4">
        <f t="shared" si="52"/>
        <v>5.5556925388465669E-4</v>
      </c>
      <c r="O143" s="4">
        <f t="shared" si="51"/>
        <v>0</v>
      </c>
      <c r="Q143" s="3">
        <f t="shared" si="55"/>
        <v>45306</v>
      </c>
      <c r="R143" s="5">
        <f t="shared" si="56"/>
        <v>1.4222416982399022E-4</v>
      </c>
      <c r="S143" s="5">
        <f t="shared" si="56"/>
        <v>1.8623027975580816E-4</v>
      </c>
      <c r="T143" s="5">
        <f t="shared" si="56"/>
        <v>5.5572363966657724E-4</v>
      </c>
      <c r="U143" s="5">
        <f t="shared" si="53"/>
        <v>0</v>
      </c>
      <c r="W143" s="3">
        <f t="shared" si="57"/>
        <v>45306</v>
      </c>
      <c r="X143">
        <f t="shared" si="47"/>
        <v>1.3199481386396492E-2</v>
      </c>
      <c r="Y143">
        <f t="shared" si="47"/>
        <v>1.5480533089185776E-2</v>
      </c>
      <c r="Z143">
        <f t="shared" si="47"/>
        <v>4.9451979695488119E-2</v>
      </c>
      <c r="AA143">
        <f t="shared" si="47"/>
        <v>0.11466290832013963</v>
      </c>
      <c r="AC143">
        <f t="shared" si="48"/>
        <v>1.1728137368442488</v>
      </c>
      <c r="AD143">
        <f t="shared" si="48"/>
        <v>3.7465092944071112</v>
      </c>
      <c r="AE143">
        <f t="shared" si="58"/>
        <v>3.1944623231375506</v>
      </c>
      <c r="AG143" s="3">
        <f t="shared" si="59"/>
        <v>45306</v>
      </c>
      <c r="AH143">
        <f t="shared" si="49"/>
        <v>1.6790479822229762</v>
      </c>
      <c r="AI143">
        <f t="shared" si="49"/>
        <v>1.8546171993040543</v>
      </c>
      <c r="AJ143">
        <f t="shared" si="49"/>
        <v>1.1045647408173727</v>
      </c>
      <c r="AL143" s="3">
        <f t="shared" si="60"/>
        <v>45306</v>
      </c>
      <c r="AM143">
        <f t="shared" si="61"/>
        <v>1.4192990738060745E-4</v>
      </c>
      <c r="AN143">
        <f t="shared" si="61"/>
        <v>1.6645734504500833E-4</v>
      </c>
      <c r="AO143">
        <f t="shared" si="61"/>
        <v>5.3174171715578622E-4</v>
      </c>
      <c r="AP143">
        <f t="shared" si="61"/>
        <v>1.2329344980660174E-3</v>
      </c>
    </row>
    <row r="144" spans="1:42" x14ac:dyDescent="0.25">
      <c r="A144" s="2">
        <v>45313</v>
      </c>
      <c r="B144" s="14">
        <v>628</v>
      </c>
      <c r="C144" s="14">
        <v>485</v>
      </c>
      <c r="D144" s="14">
        <v>1110</v>
      </c>
      <c r="E144" s="14">
        <v>0</v>
      </c>
      <c r="F144" s="14">
        <v>4527741</v>
      </c>
      <c r="G144" s="14">
        <v>2464461</v>
      </c>
      <c r="H144" s="14">
        <v>1905094</v>
      </c>
      <c r="I144" s="14">
        <v>107</v>
      </c>
      <c r="K144" s="3">
        <f t="shared" si="54"/>
        <v>45313</v>
      </c>
      <c r="L144" s="4">
        <f t="shared" si="52"/>
        <v>1.3870051312564035E-4</v>
      </c>
      <c r="M144" s="4">
        <f t="shared" si="52"/>
        <v>1.9679759590433769E-4</v>
      </c>
      <c r="N144" s="4">
        <f t="shared" si="52"/>
        <v>5.8264841524880134E-4</v>
      </c>
      <c r="O144" s="4">
        <f t="shared" si="51"/>
        <v>0</v>
      </c>
      <c r="Q144" s="3">
        <f t="shared" si="55"/>
        <v>45313</v>
      </c>
      <c r="R144" s="5">
        <f t="shared" si="56"/>
        <v>1.3871013293128477E-4</v>
      </c>
      <c r="S144" s="5">
        <f t="shared" si="56"/>
        <v>1.9681696309215921E-4</v>
      </c>
      <c r="T144" s="5">
        <f t="shared" si="56"/>
        <v>5.8281822079785431E-4</v>
      </c>
      <c r="U144" s="5">
        <f t="shared" si="53"/>
        <v>0</v>
      </c>
      <c r="W144" s="3">
        <f t="shared" si="57"/>
        <v>45313</v>
      </c>
      <c r="X144">
        <f t="shared" si="47"/>
        <v>1.3338191519327776E-2</v>
      </c>
      <c r="Y144">
        <f t="shared" si="47"/>
        <v>1.5677350052277935E-2</v>
      </c>
      <c r="Z144">
        <f t="shared" si="47"/>
        <v>5.003479791628597E-2</v>
      </c>
      <c r="AA144">
        <f t="shared" si="47"/>
        <v>0.11466290832013963</v>
      </c>
      <c r="AC144">
        <f t="shared" si="48"/>
        <v>1.1753729903758383</v>
      </c>
      <c r="AD144">
        <f t="shared" si="48"/>
        <v>3.7512430259966489</v>
      </c>
      <c r="AE144">
        <f t="shared" si="58"/>
        <v>3.191534139981512</v>
      </c>
      <c r="AG144" s="3">
        <f t="shared" si="59"/>
        <v>45313</v>
      </c>
      <c r="AH144">
        <f t="shared" si="49"/>
        <v>1.682711913965262</v>
      </c>
      <c r="AI144">
        <f t="shared" si="49"/>
        <v>1.856960516598356</v>
      </c>
      <c r="AJ144">
        <f t="shared" si="49"/>
        <v>1.1035522487164677</v>
      </c>
      <c r="AL144" s="3">
        <f t="shared" si="60"/>
        <v>45313</v>
      </c>
      <c r="AM144">
        <f t="shared" si="61"/>
        <v>1.4189565446093378E-4</v>
      </c>
      <c r="AN144">
        <f t="shared" si="61"/>
        <v>1.6678031970508443E-4</v>
      </c>
      <c r="AO144">
        <f t="shared" si="61"/>
        <v>5.3228508421580823E-4</v>
      </c>
      <c r="AP144">
        <f t="shared" si="61"/>
        <v>1.2198181736185066E-3</v>
      </c>
    </row>
    <row r="145" spans="1:42" x14ac:dyDescent="0.25">
      <c r="A145" s="2">
        <v>45320</v>
      </c>
      <c r="B145" s="14">
        <v>630</v>
      </c>
      <c r="C145" s="14">
        <v>455</v>
      </c>
      <c r="D145" s="14">
        <v>1096</v>
      </c>
      <c r="E145" s="14">
        <v>0</v>
      </c>
      <c r="F145" s="14">
        <v>4527113</v>
      </c>
      <c r="G145" s="14">
        <v>2463976</v>
      </c>
      <c r="H145" s="14">
        <v>1903984</v>
      </c>
      <c r="I145" s="14">
        <v>107</v>
      </c>
      <c r="K145" s="3">
        <f t="shared" si="54"/>
        <v>45320</v>
      </c>
      <c r="L145" s="4">
        <f t="shared" si="52"/>
        <v>1.3916153628151098E-4</v>
      </c>
      <c r="M145" s="4">
        <f t="shared" si="52"/>
        <v>1.8466088955411904E-4</v>
      </c>
      <c r="N145" s="4">
        <f t="shared" si="52"/>
        <v>5.7563508937049886E-4</v>
      </c>
      <c r="O145" s="4">
        <f t="shared" si="51"/>
        <v>0</v>
      </c>
      <c r="Q145" s="3">
        <f t="shared" si="55"/>
        <v>45320</v>
      </c>
      <c r="R145" s="5">
        <f t="shared" si="56"/>
        <v>1.3917122014647733E-4</v>
      </c>
      <c r="S145" s="5">
        <f t="shared" si="56"/>
        <v>1.846779414754688E-4</v>
      </c>
      <c r="T145" s="5">
        <f t="shared" si="56"/>
        <v>5.7580083085604901E-4</v>
      </c>
      <c r="U145" s="5">
        <f t="shared" si="53"/>
        <v>0</v>
      </c>
      <c r="W145" s="3">
        <f t="shared" si="57"/>
        <v>45320</v>
      </c>
      <c r="X145">
        <f t="shared" si="47"/>
        <v>1.3477362739474254E-2</v>
      </c>
      <c r="Y145">
        <f t="shared" si="47"/>
        <v>1.5862027993753403E-2</v>
      </c>
      <c r="Z145">
        <f t="shared" si="47"/>
        <v>5.0610598747142022E-2</v>
      </c>
      <c r="AA145">
        <f t="shared" si="47"/>
        <v>0.11466290832013963</v>
      </c>
      <c r="AC145">
        <f t="shared" si="48"/>
        <v>1.1769385673129233</v>
      </c>
      <c r="AD145">
        <f t="shared" si="48"/>
        <v>3.7552301385275557</v>
      </c>
      <c r="AE145">
        <f t="shared" si="58"/>
        <v>3.1906764234102281</v>
      </c>
      <c r="AG145" s="3">
        <f t="shared" si="59"/>
        <v>45320</v>
      </c>
      <c r="AH145">
        <f t="shared" si="49"/>
        <v>1.6849532577649182</v>
      </c>
      <c r="AI145">
        <f t="shared" si="49"/>
        <v>1.8589342385070189</v>
      </c>
      <c r="AJ145">
        <f t="shared" si="49"/>
        <v>1.1032556718949498</v>
      </c>
      <c r="AL145" s="3">
        <f t="shared" si="60"/>
        <v>45320</v>
      </c>
      <c r="AM145">
        <f t="shared" si="61"/>
        <v>1.4186697620499215E-4</v>
      </c>
      <c r="AN145">
        <f t="shared" si="61"/>
        <v>1.6696871572372004E-4</v>
      </c>
      <c r="AO145">
        <f t="shared" si="61"/>
        <v>5.327431447067581E-4</v>
      </c>
      <c r="AP145">
        <f t="shared" si="61"/>
        <v>1.2069779823172594E-3</v>
      </c>
    </row>
    <row r="146" spans="1:42" x14ac:dyDescent="0.25">
      <c r="A146" s="2">
        <v>45327</v>
      </c>
      <c r="B146" s="14">
        <v>677</v>
      </c>
      <c r="C146" s="14">
        <v>498</v>
      </c>
      <c r="D146" s="14">
        <v>1217</v>
      </c>
      <c r="E146" s="14">
        <v>1</v>
      </c>
      <c r="F146" s="14">
        <v>4526483</v>
      </c>
      <c r="G146" s="14">
        <v>2463521</v>
      </c>
      <c r="H146" s="14">
        <v>1902888</v>
      </c>
      <c r="I146" s="14">
        <v>107</v>
      </c>
      <c r="K146" s="3">
        <f t="shared" si="54"/>
        <v>45327</v>
      </c>
      <c r="L146" s="4">
        <f t="shared" si="52"/>
        <v>1.495642422604923E-4</v>
      </c>
      <c r="M146" s="4">
        <f t="shared" si="52"/>
        <v>2.0214968737834992E-4</v>
      </c>
      <c r="N146" s="4">
        <f t="shared" si="52"/>
        <v>6.3955419341548217E-4</v>
      </c>
      <c r="O146" s="4">
        <f t="shared" si="51"/>
        <v>9.3457943925233638E-3</v>
      </c>
      <c r="Q146" s="3">
        <f t="shared" si="55"/>
        <v>45327</v>
      </c>
      <c r="R146" s="5">
        <f t="shared" si="56"/>
        <v>1.4957542810716638E-4</v>
      </c>
      <c r="S146" s="5">
        <f t="shared" si="56"/>
        <v>2.0217012238035856E-4</v>
      </c>
      <c r="T146" s="5">
        <f t="shared" si="56"/>
        <v>6.397587954393004E-4</v>
      </c>
      <c r="U146" s="5">
        <f t="shared" si="53"/>
        <v>9.3897403498390316E-3</v>
      </c>
      <c r="W146" s="3">
        <f t="shared" si="57"/>
        <v>45327</v>
      </c>
      <c r="X146">
        <f t="shared" si="47"/>
        <v>1.3626938167581421E-2</v>
      </c>
      <c r="Y146">
        <f t="shared" si="47"/>
        <v>1.6064198116133761E-2</v>
      </c>
      <c r="Z146">
        <f t="shared" si="47"/>
        <v>5.1250357542581323E-2</v>
      </c>
      <c r="AA146">
        <f t="shared" si="47"/>
        <v>0.12405264866997866</v>
      </c>
      <c r="AC146">
        <f t="shared" si="48"/>
        <v>1.1788560216960988</v>
      </c>
      <c r="AD146">
        <f t="shared" si="48"/>
        <v>3.7609591320012203</v>
      </c>
      <c r="AE146">
        <f t="shared" si="58"/>
        <v>3.1903464568896869</v>
      </c>
      <c r="AG146" s="3">
        <f t="shared" si="59"/>
        <v>45327</v>
      </c>
      <c r="AH146">
        <f t="shared" si="49"/>
        <v>1.6876983636687237</v>
      </c>
      <c r="AI146">
        <f t="shared" si="49"/>
        <v>1.8617702356969419</v>
      </c>
      <c r="AJ146">
        <f t="shared" si="49"/>
        <v>1.1031415777697506</v>
      </c>
      <c r="AL146" s="3">
        <f t="shared" si="60"/>
        <v>45327</v>
      </c>
      <c r="AM146">
        <f t="shared" si="61"/>
        <v>1.4194727257897313E-4</v>
      </c>
      <c r="AN146">
        <f t="shared" si="61"/>
        <v>1.6733539704306001E-4</v>
      </c>
      <c r="AO146">
        <f t="shared" si="61"/>
        <v>5.3385789106855542E-4</v>
      </c>
      <c r="AP146">
        <f t="shared" si="61"/>
        <v>1.2922150903122776E-3</v>
      </c>
    </row>
    <row r="147" spans="1:42" x14ac:dyDescent="0.25">
      <c r="A147" s="2">
        <v>45334</v>
      </c>
      <c r="B147" s="14">
        <v>598</v>
      </c>
      <c r="C147" s="14">
        <v>432</v>
      </c>
      <c r="D147" s="14">
        <v>1082</v>
      </c>
      <c r="E147" s="14">
        <v>0</v>
      </c>
      <c r="F147" s="14">
        <v>4525806</v>
      </c>
      <c r="G147" s="14">
        <v>2463023</v>
      </c>
      <c r="H147" s="14">
        <v>1901671</v>
      </c>
      <c r="I147" s="14">
        <v>106</v>
      </c>
      <c r="K147" s="3">
        <f t="shared" si="54"/>
        <v>45334</v>
      </c>
      <c r="L147" s="4">
        <f t="shared" si="52"/>
        <v>1.3213116072584641E-4</v>
      </c>
      <c r="M147" s="4">
        <f t="shared" si="52"/>
        <v>1.7539422084162431E-4</v>
      </c>
      <c r="N147" s="4">
        <f t="shared" si="52"/>
        <v>5.6897328717743501E-4</v>
      </c>
      <c r="O147" s="4">
        <f t="shared" si="51"/>
        <v>0</v>
      </c>
      <c r="Q147" s="3">
        <f t="shared" si="55"/>
        <v>45334</v>
      </c>
      <c r="R147" s="5">
        <f t="shared" si="56"/>
        <v>1.3213989081669404E-4</v>
      </c>
      <c r="S147" s="5">
        <f t="shared" si="56"/>
        <v>1.7540960420682117E-4</v>
      </c>
      <c r="T147" s="5">
        <f t="shared" si="56"/>
        <v>5.6913521390241566E-4</v>
      </c>
      <c r="U147" s="5">
        <f t="shared" si="53"/>
        <v>0</v>
      </c>
      <c r="W147" s="3">
        <f t="shared" si="57"/>
        <v>45334</v>
      </c>
      <c r="X147">
        <f t="shared" si="47"/>
        <v>1.3759078058398115E-2</v>
      </c>
      <c r="Y147">
        <f t="shared" si="47"/>
        <v>1.6239607720340582E-2</v>
      </c>
      <c r="Z147">
        <f t="shared" si="47"/>
        <v>5.1819492756483738E-2</v>
      </c>
      <c r="AA147">
        <f t="shared" si="47"/>
        <v>0.12405264866997866</v>
      </c>
      <c r="AC147">
        <f t="shared" si="48"/>
        <v>1.1802831302660157</v>
      </c>
      <c r="AD147">
        <f t="shared" si="48"/>
        <v>3.7662038500359203</v>
      </c>
      <c r="AE147">
        <f t="shared" si="58"/>
        <v>3.1909325427595343</v>
      </c>
      <c r="AG147" s="3">
        <f t="shared" si="59"/>
        <v>45334</v>
      </c>
      <c r="AH147">
        <f t="shared" si="49"/>
        <v>1.6897414705061142</v>
      </c>
      <c r="AI147">
        <f t="shared" si="49"/>
        <v>1.864366504252094</v>
      </c>
      <c r="AJ147">
        <f t="shared" si="49"/>
        <v>1.1033442315253563</v>
      </c>
      <c r="AL147" s="3">
        <f t="shared" si="60"/>
        <v>45334</v>
      </c>
      <c r="AM147">
        <f t="shared" si="61"/>
        <v>1.4184616555049602E-4</v>
      </c>
      <c r="AN147">
        <f t="shared" si="61"/>
        <v>1.6741863629217096E-4</v>
      </c>
      <c r="AO147">
        <f t="shared" si="61"/>
        <v>5.3422157480911066E-4</v>
      </c>
      <c r="AP147">
        <f t="shared" si="61"/>
        <v>1.278893285257512E-3</v>
      </c>
    </row>
    <row r="148" spans="1:42" x14ac:dyDescent="0.25">
      <c r="A148" s="2">
        <v>45341</v>
      </c>
      <c r="B148" s="14">
        <v>574</v>
      </c>
      <c r="C148" s="14">
        <v>482</v>
      </c>
      <c r="D148" s="14">
        <v>1016</v>
      </c>
      <c r="E148" s="14">
        <v>0</v>
      </c>
      <c r="F148" s="14">
        <v>4525208</v>
      </c>
      <c r="G148" s="14">
        <v>2462591</v>
      </c>
      <c r="H148" s="14">
        <v>1900589</v>
      </c>
      <c r="I148" s="14">
        <v>106</v>
      </c>
      <c r="K148" s="3">
        <f t="shared" si="54"/>
        <v>45341</v>
      </c>
      <c r="L148" s="4">
        <f t="shared" si="52"/>
        <v>1.2684499806417737E-4</v>
      </c>
      <c r="M148" s="4">
        <f t="shared" si="52"/>
        <v>1.9572880758518164E-4</v>
      </c>
      <c r="N148" s="4">
        <f t="shared" si="52"/>
        <v>5.3457112505649561E-4</v>
      </c>
      <c r="O148" s="4">
        <f t="shared" si="51"/>
        <v>0</v>
      </c>
      <c r="Q148" s="3">
        <f t="shared" si="55"/>
        <v>45341</v>
      </c>
      <c r="R148" s="5">
        <f t="shared" si="56"/>
        <v>1.2685304357127521E-4</v>
      </c>
      <c r="S148" s="5">
        <f t="shared" si="56"/>
        <v>1.9574796496809498E-4</v>
      </c>
      <c r="T148" s="5">
        <f t="shared" si="56"/>
        <v>5.3471405914160279E-4</v>
      </c>
      <c r="U148" s="5">
        <f t="shared" si="53"/>
        <v>0</v>
      </c>
      <c r="W148" s="3">
        <f t="shared" si="57"/>
        <v>45341</v>
      </c>
      <c r="X148">
        <f t="shared" si="47"/>
        <v>1.388593110196939E-2</v>
      </c>
      <c r="Y148">
        <f t="shared" si="47"/>
        <v>1.6435355685308677E-2</v>
      </c>
      <c r="Z148">
        <f t="shared" si="47"/>
        <v>5.2354206815625338E-2</v>
      </c>
      <c r="AA148">
        <f t="shared" si="47"/>
        <v>0.12405264866997866</v>
      </c>
      <c r="AC148">
        <f t="shared" si="48"/>
        <v>1.1835976690808807</v>
      </c>
      <c r="AD148">
        <f t="shared" si="48"/>
        <v>3.7703058175335564</v>
      </c>
      <c r="AE148">
        <f t="shared" si="58"/>
        <v>3.1854623543331035</v>
      </c>
      <c r="AG148" s="3">
        <f t="shared" si="59"/>
        <v>45341</v>
      </c>
      <c r="AH148">
        <f t="shared" si="49"/>
        <v>1.6944866994664038</v>
      </c>
      <c r="AI148">
        <f t="shared" si="49"/>
        <v>1.86639708228468</v>
      </c>
      <c r="AJ148">
        <f t="shared" si="49"/>
        <v>1.1014527779252623</v>
      </c>
      <c r="AL148" s="3">
        <f t="shared" si="60"/>
        <v>45341</v>
      </c>
      <c r="AM148">
        <f t="shared" si="61"/>
        <v>1.4169317450989173E-4</v>
      </c>
      <c r="AN148">
        <f t="shared" si="61"/>
        <v>1.6770771107457833E-4</v>
      </c>
      <c r="AO148">
        <f t="shared" si="61"/>
        <v>5.3422660015944228E-4</v>
      </c>
      <c r="AP148">
        <f t="shared" si="61"/>
        <v>1.2658433537752925E-3</v>
      </c>
    </row>
    <row r="149" spans="1:42" x14ac:dyDescent="0.25">
      <c r="A149" s="2">
        <v>45348</v>
      </c>
      <c r="B149" s="14">
        <v>526</v>
      </c>
      <c r="C149" s="14">
        <v>415</v>
      </c>
      <c r="D149" s="14">
        <v>1004</v>
      </c>
      <c r="E149" s="14">
        <v>0</v>
      </c>
      <c r="F149" s="14">
        <v>4524634</v>
      </c>
      <c r="G149" s="14">
        <v>2462109</v>
      </c>
      <c r="H149" s="14">
        <v>1899573</v>
      </c>
      <c r="I149" s="14">
        <v>106</v>
      </c>
      <c r="K149" s="3">
        <f t="shared" si="54"/>
        <v>45348</v>
      </c>
      <c r="L149" s="4">
        <f t="shared" si="52"/>
        <v>1.1625249688704103E-4</v>
      </c>
      <c r="M149" s="4">
        <f t="shared" si="52"/>
        <v>1.6855468218506979E-4</v>
      </c>
      <c r="N149" s="4">
        <f t="shared" si="52"/>
        <v>5.2853983500502483E-4</v>
      </c>
      <c r="O149" s="4">
        <f t="shared" si="51"/>
        <v>0</v>
      </c>
      <c r="Q149" s="3">
        <f t="shared" si="55"/>
        <v>45348</v>
      </c>
      <c r="R149" s="5">
        <f t="shared" si="56"/>
        <v>1.1625925473233597E-4</v>
      </c>
      <c r="S149" s="5">
        <f t="shared" si="56"/>
        <v>1.6856888912191429E-4</v>
      </c>
      <c r="T149" s="5">
        <f t="shared" si="56"/>
        <v>5.2867956141975096E-4</v>
      </c>
      <c r="U149" s="5">
        <f t="shared" si="53"/>
        <v>0</v>
      </c>
      <c r="W149" s="3">
        <f t="shared" si="57"/>
        <v>45348</v>
      </c>
      <c r="X149">
        <f t="shared" si="47"/>
        <v>1.4002190356701727E-2</v>
      </c>
      <c r="Y149">
        <f t="shared" si="47"/>
        <v>1.6603924574430592E-2</v>
      </c>
      <c r="Z149">
        <f t="shared" si="47"/>
        <v>5.2882886377045087E-2</v>
      </c>
      <c r="AA149">
        <f t="shared" si="47"/>
        <v>0.12405264866997866</v>
      </c>
      <c r="AC149">
        <f t="shared" si="48"/>
        <v>1.1858090878248648</v>
      </c>
      <c r="AD149">
        <f t="shared" si="48"/>
        <v>3.776758137824793</v>
      </c>
      <c r="AE149">
        <f t="shared" si="58"/>
        <v>3.1849630573775736</v>
      </c>
      <c r="AG149" s="3">
        <f t="shared" si="59"/>
        <v>45348</v>
      </c>
      <c r="AH149">
        <f t="shared" si="49"/>
        <v>1.6976526567393189</v>
      </c>
      <c r="AI149">
        <f t="shared" si="49"/>
        <v>1.8695911446096847</v>
      </c>
      <c r="AJ149">
        <f t="shared" si="49"/>
        <v>1.1012801335937636</v>
      </c>
      <c r="AL149" s="3">
        <f t="shared" si="60"/>
        <v>45348</v>
      </c>
      <c r="AM149">
        <f t="shared" si="61"/>
        <v>1.4143626622931037E-4</v>
      </c>
      <c r="AN149">
        <f t="shared" si="61"/>
        <v>1.6771640984273326E-4</v>
      </c>
      <c r="AO149">
        <f t="shared" si="61"/>
        <v>5.3417056946510185E-4</v>
      </c>
      <c r="AP149">
        <f t="shared" si="61"/>
        <v>1.2530570572725117E-3</v>
      </c>
    </row>
    <row r="150" spans="1:42" x14ac:dyDescent="0.25">
      <c r="A150" s="2">
        <v>45355</v>
      </c>
      <c r="B150" s="14">
        <v>562</v>
      </c>
      <c r="C150" s="14">
        <v>356</v>
      </c>
      <c r="D150" s="14">
        <v>963</v>
      </c>
      <c r="E150" s="14">
        <v>0</v>
      </c>
      <c r="F150" s="14">
        <v>4524108</v>
      </c>
      <c r="G150" s="14">
        <v>2461694</v>
      </c>
      <c r="H150" s="14">
        <v>1898569</v>
      </c>
      <c r="I150" s="14">
        <v>106</v>
      </c>
      <c r="K150" s="3">
        <f t="shared" si="54"/>
        <v>45355</v>
      </c>
      <c r="L150" s="4">
        <f t="shared" si="52"/>
        <v>1.2422338281933146E-4</v>
      </c>
      <c r="M150" s="4">
        <f t="shared" si="52"/>
        <v>1.4461586208521448E-4</v>
      </c>
      <c r="N150" s="4">
        <f t="shared" si="52"/>
        <v>5.0722412511739108E-4</v>
      </c>
      <c r="O150" s="4">
        <f t="shared" si="51"/>
        <v>0</v>
      </c>
      <c r="Q150" s="3">
        <f t="shared" si="55"/>
        <v>45355</v>
      </c>
      <c r="R150" s="5">
        <f t="shared" si="56"/>
        <v>1.2423109918282752E-4</v>
      </c>
      <c r="S150" s="5">
        <f t="shared" si="56"/>
        <v>1.4462631996729704E-4</v>
      </c>
      <c r="T150" s="5">
        <f t="shared" si="56"/>
        <v>5.0735280678941184E-4</v>
      </c>
      <c r="U150" s="5">
        <f t="shared" si="53"/>
        <v>0</v>
      </c>
      <c r="W150" s="3">
        <f t="shared" si="57"/>
        <v>45355</v>
      </c>
      <c r="X150">
        <f t="shared" si="47"/>
        <v>1.4126421455884554E-2</v>
      </c>
      <c r="Y150">
        <f t="shared" si="47"/>
        <v>1.674855089439789E-2</v>
      </c>
      <c r="Z150">
        <f t="shared" si="47"/>
        <v>5.3390239183834495E-2</v>
      </c>
      <c r="AA150">
        <f t="shared" si="47"/>
        <v>0.12405264866997866</v>
      </c>
      <c r="AC150">
        <f t="shared" si="48"/>
        <v>1.1856188028016856</v>
      </c>
      <c r="AD150">
        <f t="shared" si="48"/>
        <v>3.7794595999112048</v>
      </c>
      <c r="AE150">
        <f t="shared" si="58"/>
        <v>3.1877527506987269</v>
      </c>
      <c r="AG150" s="3">
        <f t="shared" si="59"/>
        <v>45355</v>
      </c>
      <c r="AH150">
        <f t="shared" si="49"/>
        <v>1.6973802369388176</v>
      </c>
      <c r="AI150">
        <f t="shared" si="49"/>
        <v>1.8709284369143393</v>
      </c>
      <c r="AJ150">
        <f t="shared" si="49"/>
        <v>1.1022447393923425</v>
      </c>
      <c r="AL150" s="3">
        <f t="shared" si="60"/>
        <v>45355</v>
      </c>
      <c r="AM150">
        <f t="shared" si="61"/>
        <v>1.4126421455884554E-4</v>
      </c>
      <c r="AN150">
        <f t="shared" si="61"/>
        <v>1.6748550894397891E-4</v>
      </c>
      <c r="AO150">
        <f t="shared" si="61"/>
        <v>5.3390239183834492E-4</v>
      </c>
      <c r="AP150">
        <f t="shared" si="61"/>
        <v>1.2405264866997866E-3</v>
      </c>
    </row>
    <row r="151" spans="1:42" x14ac:dyDescent="0.25">
      <c r="A151" s="2">
        <v>45362</v>
      </c>
      <c r="B151" s="14">
        <v>531</v>
      </c>
      <c r="C151" s="14">
        <v>368</v>
      </c>
      <c r="D151" s="14">
        <v>973</v>
      </c>
      <c r="E151" s="14">
        <v>0</v>
      </c>
      <c r="F151" s="14">
        <v>4523546</v>
      </c>
      <c r="G151" s="14">
        <v>2461338</v>
      </c>
      <c r="H151" s="14">
        <v>1897606</v>
      </c>
      <c r="I151" s="14">
        <v>106</v>
      </c>
      <c r="K151" s="3">
        <f t="shared" si="54"/>
        <v>45362</v>
      </c>
      <c r="L151" s="4">
        <f t="shared" si="52"/>
        <v>1.1738578539933052E-4</v>
      </c>
      <c r="M151" s="4">
        <f t="shared" si="52"/>
        <v>1.4951217589782468E-4</v>
      </c>
      <c r="N151" s="4">
        <f t="shared" si="52"/>
        <v>5.1275132983348494E-4</v>
      </c>
      <c r="O151" s="4">
        <f t="shared" si="51"/>
        <v>0</v>
      </c>
      <c r="Q151" s="3">
        <f t="shared" si="55"/>
        <v>45362</v>
      </c>
      <c r="R151" s="5">
        <f t="shared" si="56"/>
        <v>1.1739267564985036E-4</v>
      </c>
      <c r="S151" s="5">
        <f t="shared" si="56"/>
        <v>1.4952335395742556E-4</v>
      </c>
      <c r="T151" s="5">
        <f t="shared" si="56"/>
        <v>5.1288283175042687E-4</v>
      </c>
      <c r="U151" s="5">
        <f t="shared" si="53"/>
        <v>0</v>
      </c>
      <c r="W151" s="3">
        <f t="shared" si="57"/>
        <v>45362</v>
      </c>
      <c r="X151">
        <f t="shared" si="47"/>
        <v>1.4243814131534405E-2</v>
      </c>
      <c r="Y151">
        <f t="shared" si="47"/>
        <v>1.6898074248355315E-2</v>
      </c>
      <c r="Z151">
        <f t="shared" si="47"/>
        <v>5.390312201558492E-2</v>
      </c>
      <c r="AA151">
        <f t="shared" si="47"/>
        <v>0.12405264866997866</v>
      </c>
      <c r="AC151">
        <f t="shared" si="48"/>
        <v>1.1863447593678325</v>
      </c>
      <c r="AD151">
        <f t="shared" si="48"/>
        <v>3.7843179865882064</v>
      </c>
      <c r="AE151">
        <f t="shared" si="58"/>
        <v>3.1898973352440616</v>
      </c>
      <c r="AG151" s="3">
        <f t="shared" si="59"/>
        <v>45362</v>
      </c>
      <c r="AH151">
        <f t="shared" si="49"/>
        <v>1.6984195459691245</v>
      </c>
      <c r="AI151">
        <f t="shared" si="49"/>
        <v>1.8733334616410864</v>
      </c>
      <c r="AJ151">
        <f t="shared" si="49"/>
        <v>1.1029862827986681</v>
      </c>
      <c r="AL151" s="3">
        <f t="shared" si="60"/>
        <v>45362</v>
      </c>
      <c r="AM151">
        <f t="shared" si="61"/>
        <v>1.4102786268845946E-4</v>
      </c>
      <c r="AN151">
        <f t="shared" si="61"/>
        <v>1.6730766582530014E-4</v>
      </c>
      <c r="AO151">
        <f t="shared" si="61"/>
        <v>5.3369427738202894E-4</v>
      </c>
      <c r="AP151">
        <f t="shared" si="61"/>
        <v>1.2282440462374124E-3</v>
      </c>
    </row>
    <row r="152" spans="1:42" x14ac:dyDescent="0.25">
      <c r="A152" s="2">
        <v>45369</v>
      </c>
      <c r="B152" s="14">
        <v>532</v>
      </c>
      <c r="C152" s="14">
        <v>401</v>
      </c>
      <c r="D152" s="14">
        <v>893</v>
      </c>
      <c r="E152" s="14">
        <v>0</v>
      </c>
      <c r="F152" s="14">
        <v>4523015</v>
      </c>
      <c r="G152" s="14">
        <v>2460970</v>
      </c>
      <c r="H152" s="14">
        <v>1896633</v>
      </c>
      <c r="I152" s="14">
        <v>106</v>
      </c>
      <c r="K152" s="3">
        <f t="shared" si="54"/>
        <v>45369</v>
      </c>
      <c r="L152" s="4">
        <f t="shared" si="52"/>
        <v>1.1762065790186413E-4</v>
      </c>
      <c r="M152" s="4">
        <f t="shared" si="52"/>
        <v>1.6294387985225337E-4</v>
      </c>
      <c r="N152" s="4">
        <f t="shared" si="52"/>
        <v>4.7083436806171777E-4</v>
      </c>
      <c r="O152" s="4">
        <f t="shared" si="51"/>
        <v>0</v>
      </c>
      <c r="Q152" s="3">
        <f t="shared" si="55"/>
        <v>45369</v>
      </c>
      <c r="R152" s="5">
        <f t="shared" si="56"/>
        <v>1.1762757575392741E-4</v>
      </c>
      <c r="S152" s="5">
        <f t="shared" si="56"/>
        <v>1.629571566485318E-4</v>
      </c>
      <c r="T152" s="5">
        <f t="shared" si="56"/>
        <v>4.70945245367394E-4</v>
      </c>
      <c r="U152" s="5">
        <f t="shared" si="53"/>
        <v>0</v>
      </c>
      <c r="W152" s="3">
        <f t="shared" si="57"/>
        <v>45369</v>
      </c>
      <c r="X152">
        <f t="shared" si="47"/>
        <v>1.4361441707288333E-2</v>
      </c>
      <c r="Y152">
        <f t="shared" si="47"/>
        <v>1.7061031405003847E-2</v>
      </c>
      <c r="Z152">
        <f t="shared" si="47"/>
        <v>5.4374067260952313E-2</v>
      </c>
      <c r="AA152">
        <f t="shared" si="47"/>
        <v>0.12405264866997866</v>
      </c>
      <c r="AC152">
        <f t="shared" si="48"/>
        <v>1.1879748393467691</v>
      </c>
      <c r="AD152">
        <f t="shared" si="48"/>
        <v>3.7861148183582327</v>
      </c>
      <c r="AE152">
        <f t="shared" si="58"/>
        <v>3.1870328334900599</v>
      </c>
      <c r="AG152" s="3">
        <f t="shared" si="59"/>
        <v>45369</v>
      </c>
      <c r="AH152">
        <f t="shared" si="49"/>
        <v>1.7007532349544361</v>
      </c>
      <c r="AI152">
        <f t="shared" si="49"/>
        <v>1.8742229389766749</v>
      </c>
      <c r="AJ152">
        <f t="shared" si="49"/>
        <v>1.1019958101252036</v>
      </c>
      <c r="AL152" s="3">
        <f t="shared" si="60"/>
        <v>45369</v>
      </c>
      <c r="AM152">
        <f t="shared" si="61"/>
        <v>1.4079844811066994E-4</v>
      </c>
      <c r="AN152">
        <f t="shared" si="61"/>
        <v>1.6726501377454752E-4</v>
      </c>
      <c r="AO152">
        <f t="shared" si="61"/>
        <v>5.3307909079365016E-4</v>
      </c>
      <c r="AP152">
        <f t="shared" si="61"/>
        <v>1.2162024379409671E-3</v>
      </c>
    </row>
    <row r="153" spans="1:42" x14ac:dyDescent="0.25">
      <c r="A153" s="2">
        <v>45376</v>
      </c>
      <c r="B153" s="14">
        <v>524</v>
      </c>
      <c r="C153" s="14">
        <v>415</v>
      </c>
      <c r="D153" s="14">
        <v>974</v>
      </c>
      <c r="E153" s="14">
        <v>0</v>
      </c>
      <c r="F153" s="14">
        <v>4522483</v>
      </c>
      <c r="G153" s="14">
        <v>2460569</v>
      </c>
      <c r="H153" s="14">
        <v>1895740</v>
      </c>
      <c r="I153" s="14">
        <v>106</v>
      </c>
      <c r="K153" s="3">
        <f t="shared" si="54"/>
        <v>45376</v>
      </c>
      <c r="L153" s="4">
        <f t="shared" si="52"/>
        <v>1.1586555438682688E-4</v>
      </c>
      <c r="M153" s="4">
        <f t="shared" si="52"/>
        <v>1.6866017575609544E-4</v>
      </c>
      <c r="N153" s="4">
        <f t="shared" si="52"/>
        <v>5.1378353571692316E-4</v>
      </c>
      <c r="O153" s="4">
        <f t="shared" si="51"/>
        <v>0</v>
      </c>
      <c r="Q153" s="3">
        <f t="shared" si="55"/>
        <v>45376</v>
      </c>
      <c r="R153" s="5">
        <f t="shared" si="56"/>
        <v>1.1587226731869042E-4</v>
      </c>
      <c r="S153" s="5">
        <f t="shared" si="56"/>
        <v>1.6867440048301451E-4</v>
      </c>
      <c r="T153" s="5">
        <f t="shared" si="56"/>
        <v>5.139155677035917E-4</v>
      </c>
      <c r="U153" s="5">
        <f t="shared" si="53"/>
        <v>0</v>
      </c>
      <c r="W153" s="3">
        <f t="shared" si="57"/>
        <v>45376</v>
      </c>
      <c r="X153">
        <f t="shared" si="47"/>
        <v>1.4477313974607024E-2</v>
      </c>
      <c r="Y153">
        <f t="shared" si="47"/>
        <v>1.7229705805486863E-2</v>
      </c>
      <c r="Z153">
        <f t="shared" si="47"/>
        <v>5.4887982828655903E-2</v>
      </c>
      <c r="AA153">
        <f t="shared" si="47"/>
        <v>0.12405264866997866</v>
      </c>
      <c r="AC153">
        <f t="shared" si="48"/>
        <v>1.1901175753808675</v>
      </c>
      <c r="AD153">
        <f t="shared" si="48"/>
        <v>3.7913098330897945</v>
      </c>
      <c r="AE153">
        <f t="shared" si="58"/>
        <v>3.185659897406758</v>
      </c>
      <c r="AG153" s="3">
        <f t="shared" si="59"/>
        <v>45376</v>
      </c>
      <c r="AH153">
        <f t="shared" si="49"/>
        <v>1.7038208632584584</v>
      </c>
      <c r="AI153">
        <f t="shared" si="49"/>
        <v>1.8767946031351423</v>
      </c>
      <c r="AJ153">
        <f t="shared" si="49"/>
        <v>1.1015210833525548</v>
      </c>
      <c r="AL153" s="3">
        <f t="shared" si="60"/>
        <v>45376</v>
      </c>
      <c r="AM153">
        <f t="shared" ref="AM153:AP168" si="62">X153/(ROW()-ROW(AL$51)+1)</f>
        <v>1.40556446355408E-4</v>
      </c>
      <c r="AN153">
        <f t="shared" si="62"/>
        <v>1.6727869714064914E-4</v>
      </c>
      <c r="AO153">
        <f t="shared" si="62"/>
        <v>5.3289303717141655E-4</v>
      </c>
      <c r="AP153">
        <f t="shared" si="62"/>
        <v>1.2043946472813463E-3</v>
      </c>
    </row>
    <row r="154" spans="1:42" x14ac:dyDescent="0.25">
      <c r="A154" s="2">
        <v>45383</v>
      </c>
      <c r="B154" s="14">
        <v>511</v>
      </c>
      <c r="C154" s="14">
        <v>413</v>
      </c>
      <c r="D154" s="14">
        <v>986</v>
      </c>
      <c r="E154" s="14">
        <v>0</v>
      </c>
      <c r="F154" s="14">
        <v>4521959</v>
      </c>
      <c r="G154" s="14">
        <v>2460154</v>
      </c>
      <c r="H154" s="14">
        <v>1894766</v>
      </c>
      <c r="I154" s="14">
        <v>106</v>
      </c>
      <c r="K154" s="3">
        <f t="shared" si="54"/>
        <v>45383</v>
      </c>
      <c r="L154" s="4">
        <f t="shared" si="52"/>
        <v>1.1300412055925319E-4</v>
      </c>
      <c r="M154" s="4">
        <f t="shared" si="52"/>
        <v>1.6787566957190484E-4</v>
      </c>
      <c r="N154" s="4">
        <f t="shared" si="52"/>
        <v>5.2038088080533424E-4</v>
      </c>
      <c r="O154" s="4">
        <f t="shared" si="51"/>
        <v>0</v>
      </c>
      <c r="Q154" s="3">
        <f t="shared" si="55"/>
        <v>45383</v>
      </c>
      <c r="R154" s="5">
        <f t="shared" si="56"/>
        <v>1.1301050600594765E-4</v>
      </c>
      <c r="S154" s="5">
        <f t="shared" si="56"/>
        <v>1.6788976226933511E-4</v>
      </c>
      <c r="T154" s="5">
        <f t="shared" si="56"/>
        <v>5.2051632592659762E-4</v>
      </c>
      <c r="U154" s="5">
        <f t="shared" si="53"/>
        <v>0</v>
      </c>
      <c r="W154" s="3">
        <f t="shared" si="57"/>
        <v>45383</v>
      </c>
      <c r="X154">
        <f t="shared" si="47"/>
        <v>1.4590324480612971E-2</v>
      </c>
      <c r="Y154">
        <f t="shared" si="47"/>
        <v>1.7397595567756198E-2</v>
      </c>
      <c r="Z154">
        <f t="shared" si="47"/>
        <v>5.54084991545825E-2</v>
      </c>
      <c r="AA154">
        <f t="shared" si="47"/>
        <v>0.12405264866997866</v>
      </c>
      <c r="AC154">
        <f t="shared" si="48"/>
        <v>1.1924063505834579</v>
      </c>
      <c r="AD154">
        <f t="shared" si="48"/>
        <v>3.7976193900421511</v>
      </c>
      <c r="AE154">
        <f t="shared" si="58"/>
        <v>3.1848366022069015</v>
      </c>
      <c r="AG154" s="3">
        <f t="shared" si="59"/>
        <v>45383</v>
      </c>
      <c r="AH154">
        <f t="shared" si="49"/>
        <v>1.707097567192718</v>
      </c>
      <c r="AI154">
        <f t="shared" si="49"/>
        <v>1.8799179939836044</v>
      </c>
      <c r="AJ154">
        <f t="shared" si="49"/>
        <v>1.1012364085756889</v>
      </c>
      <c r="AL154" s="3">
        <f t="shared" si="60"/>
        <v>45383</v>
      </c>
      <c r="AM154">
        <f t="shared" si="62"/>
        <v>1.4029158154435549E-4</v>
      </c>
      <c r="AN154">
        <f t="shared" si="62"/>
        <v>1.6728457276688651E-4</v>
      </c>
      <c r="AO154">
        <f t="shared" si="62"/>
        <v>5.32774030332524E-4</v>
      </c>
      <c r="AP154">
        <f t="shared" si="62"/>
        <v>1.1928139295190256E-3</v>
      </c>
    </row>
    <row r="155" spans="1:42" x14ac:dyDescent="0.25">
      <c r="A155" s="2">
        <v>45390</v>
      </c>
      <c r="B155" s="14">
        <v>539</v>
      </c>
      <c r="C155" s="14">
        <v>355</v>
      </c>
      <c r="D155" s="14">
        <v>918</v>
      </c>
      <c r="E155" s="14">
        <v>0</v>
      </c>
      <c r="F155" s="14">
        <v>4521448</v>
      </c>
      <c r="G155" s="14">
        <v>2459741</v>
      </c>
      <c r="H155" s="14">
        <v>1893780</v>
      </c>
      <c r="I155" s="14">
        <v>106</v>
      </c>
      <c r="K155" s="3">
        <f t="shared" si="54"/>
        <v>45390</v>
      </c>
      <c r="L155" s="4">
        <f t="shared" si="52"/>
        <v>1.1920959834106242E-4</v>
      </c>
      <c r="M155" s="4">
        <f t="shared" si="52"/>
        <v>1.4432413819178523E-4</v>
      </c>
      <c r="N155" s="4">
        <f t="shared" si="52"/>
        <v>4.8474479612204162E-4</v>
      </c>
      <c r="O155" s="4">
        <f t="shared" si="51"/>
        <v>0</v>
      </c>
      <c r="Q155" s="3">
        <f t="shared" si="55"/>
        <v>45390</v>
      </c>
      <c r="R155" s="5">
        <f t="shared" si="56"/>
        <v>1.1921670437001973E-4</v>
      </c>
      <c r="S155" s="5">
        <f t="shared" si="56"/>
        <v>1.4433455392237016E-4</v>
      </c>
      <c r="T155" s="5">
        <f t="shared" si="56"/>
        <v>4.8486232286257415E-4</v>
      </c>
      <c r="U155" s="5">
        <f t="shared" si="53"/>
        <v>0</v>
      </c>
      <c r="W155" s="3">
        <f t="shared" si="57"/>
        <v>45390</v>
      </c>
      <c r="X155">
        <f t="shared" si="47"/>
        <v>1.470954118498299E-2</v>
      </c>
      <c r="Y155">
        <f t="shared" si="47"/>
        <v>1.7541930121678567E-2</v>
      </c>
      <c r="Z155">
        <f t="shared" si="47"/>
        <v>5.5893361477445072E-2</v>
      </c>
      <c r="AA155">
        <f t="shared" si="47"/>
        <v>0.12405264866997866</v>
      </c>
      <c r="AC155">
        <f t="shared" si="48"/>
        <v>1.1925545400142847</v>
      </c>
      <c r="AD155">
        <f t="shared" si="48"/>
        <v>3.7998031872337905</v>
      </c>
      <c r="AE155">
        <f t="shared" si="58"/>
        <v>3.1862720401771103</v>
      </c>
      <c r="AG155" s="3">
        <f t="shared" si="59"/>
        <v>45390</v>
      </c>
      <c r="AH155">
        <f t="shared" si="49"/>
        <v>1.7073097212262187</v>
      </c>
      <c r="AI155">
        <f t="shared" si="49"/>
        <v>1.8809990290253304</v>
      </c>
      <c r="AJ155">
        <f t="shared" si="49"/>
        <v>1.1017327469291074</v>
      </c>
      <c r="AL155" s="3">
        <f t="shared" si="60"/>
        <v>45390</v>
      </c>
      <c r="AM155">
        <f t="shared" si="62"/>
        <v>1.4009086842840942E-4</v>
      </c>
      <c r="AN155">
        <f t="shared" si="62"/>
        <v>1.670660011588435E-4</v>
      </c>
      <c r="AO155">
        <f t="shared" si="62"/>
        <v>5.3231772835661973E-4</v>
      </c>
      <c r="AP155">
        <f t="shared" si="62"/>
        <v>1.1814537968569397E-3</v>
      </c>
    </row>
    <row r="156" spans="1:42" x14ac:dyDescent="0.25">
      <c r="A156" s="2">
        <v>45397</v>
      </c>
      <c r="B156" s="14">
        <v>530</v>
      </c>
      <c r="C156" s="14">
        <v>349</v>
      </c>
      <c r="D156" s="14">
        <v>928</v>
      </c>
      <c r="E156" s="14">
        <v>0</v>
      </c>
      <c r="F156" s="14">
        <v>4520909</v>
      </c>
      <c r="G156" s="14">
        <v>2459386</v>
      </c>
      <c r="H156" s="14">
        <v>1892862</v>
      </c>
      <c r="I156" s="14">
        <v>106</v>
      </c>
      <c r="K156" s="3">
        <f t="shared" si="54"/>
        <v>45397</v>
      </c>
      <c r="L156" s="4">
        <f t="shared" si="52"/>
        <v>1.1723306087337746E-4</v>
      </c>
      <c r="M156" s="4">
        <f t="shared" si="52"/>
        <v>1.4190533734842763E-4</v>
      </c>
      <c r="N156" s="4">
        <f t="shared" si="52"/>
        <v>4.9026289291031252E-4</v>
      </c>
      <c r="O156" s="4">
        <f t="shared" si="51"/>
        <v>0</v>
      </c>
      <c r="Q156" s="3">
        <f t="shared" si="55"/>
        <v>45397</v>
      </c>
      <c r="R156" s="5">
        <f t="shared" si="56"/>
        <v>1.1723993320580761E-4</v>
      </c>
      <c r="S156" s="5">
        <f t="shared" si="56"/>
        <v>1.4191540686348743E-4</v>
      </c>
      <c r="T156" s="5">
        <f t="shared" si="56"/>
        <v>4.9038311105633909E-4</v>
      </c>
      <c r="U156" s="5">
        <f t="shared" si="53"/>
        <v>0</v>
      </c>
      <c r="W156" s="3">
        <f t="shared" si="57"/>
        <v>45397</v>
      </c>
      <c r="X156">
        <f t="shared" si="47"/>
        <v>1.4826781118188798E-2</v>
      </c>
      <c r="Y156">
        <f t="shared" si="47"/>
        <v>1.7683845528542054E-2</v>
      </c>
      <c r="Z156">
        <f t="shared" si="47"/>
        <v>5.6383744588501414E-2</v>
      </c>
      <c r="AA156">
        <f t="shared" si="47"/>
        <v>0.12405264866997866</v>
      </c>
      <c r="AC156">
        <f t="shared" si="48"/>
        <v>1.1926962020669709</v>
      </c>
      <c r="AD156">
        <f t="shared" si="48"/>
        <v>3.8028311161437789</v>
      </c>
      <c r="AE156">
        <f t="shared" si="58"/>
        <v>3.1884323179309053</v>
      </c>
      <c r="AG156" s="3">
        <f t="shared" si="59"/>
        <v>45397</v>
      </c>
      <c r="AH156">
        <f t="shared" si="49"/>
        <v>1.7075125303989356</v>
      </c>
      <c r="AI156">
        <f t="shared" si="49"/>
        <v>1.8824979306944436</v>
      </c>
      <c r="AJ156">
        <f t="shared" si="49"/>
        <v>1.1024797166522846</v>
      </c>
      <c r="AL156" s="3">
        <f t="shared" si="60"/>
        <v>45397</v>
      </c>
      <c r="AM156">
        <f t="shared" si="62"/>
        <v>1.3987529356781884E-4</v>
      </c>
      <c r="AN156">
        <f t="shared" si="62"/>
        <v>1.6682873140134012E-4</v>
      </c>
      <c r="AO156">
        <f t="shared" si="62"/>
        <v>5.3192211875944726E-4</v>
      </c>
      <c r="AP156">
        <f t="shared" si="62"/>
        <v>1.1703080063205534E-3</v>
      </c>
    </row>
    <row r="157" spans="1:42" x14ac:dyDescent="0.25">
      <c r="A157" s="2">
        <v>45404</v>
      </c>
      <c r="B157" s="14">
        <v>468</v>
      </c>
      <c r="C157" s="14">
        <v>358</v>
      </c>
      <c r="D157" s="14">
        <v>895</v>
      </c>
      <c r="E157" s="14">
        <v>0</v>
      </c>
      <c r="F157" s="14">
        <v>4520379</v>
      </c>
      <c r="G157" s="14">
        <v>2459037</v>
      </c>
      <c r="H157" s="14">
        <v>1891934</v>
      </c>
      <c r="I157" s="14">
        <v>106</v>
      </c>
      <c r="K157" s="3">
        <f t="shared" si="54"/>
        <v>45404</v>
      </c>
      <c r="L157" s="4">
        <f t="shared" si="52"/>
        <v>1.0353114196840575E-4</v>
      </c>
      <c r="M157" s="4">
        <f t="shared" si="52"/>
        <v>1.4558544666062366E-4</v>
      </c>
      <c r="N157" s="4">
        <f t="shared" si="52"/>
        <v>4.7306089958740633E-4</v>
      </c>
      <c r="O157" s="4">
        <f t="shared" si="51"/>
        <v>0</v>
      </c>
      <c r="Q157" s="3">
        <f t="shared" si="55"/>
        <v>45404</v>
      </c>
      <c r="R157" s="5">
        <f t="shared" si="56"/>
        <v>1.0353650168698523E-4</v>
      </c>
      <c r="S157" s="5">
        <f t="shared" si="56"/>
        <v>1.4559604525047566E-4</v>
      </c>
      <c r="T157" s="5">
        <f t="shared" si="56"/>
        <v>4.7317282819554622E-4</v>
      </c>
      <c r="U157" s="5">
        <f t="shared" si="53"/>
        <v>0</v>
      </c>
      <c r="W157" s="3">
        <f t="shared" si="57"/>
        <v>45404</v>
      </c>
      <c r="X157">
        <f t="shared" si="47"/>
        <v>1.4930317619875783E-2</v>
      </c>
      <c r="Y157">
        <f t="shared" si="47"/>
        <v>1.7829441573792529E-2</v>
      </c>
      <c r="Z157">
        <f t="shared" si="47"/>
        <v>5.6856917416696962E-2</v>
      </c>
      <c r="AA157">
        <f t="shared" si="47"/>
        <v>0.12405264866997866</v>
      </c>
      <c r="AC157">
        <f t="shared" si="48"/>
        <v>1.1941769778599569</v>
      </c>
      <c r="AD157">
        <f t="shared" si="48"/>
        <v>3.808151900332446</v>
      </c>
      <c r="AE157">
        <f t="shared" si="58"/>
        <v>3.1889342793703008</v>
      </c>
      <c r="AG157" s="3">
        <f t="shared" si="59"/>
        <v>45404</v>
      </c>
      <c r="AH157">
        <f t="shared" si="49"/>
        <v>1.7096324694218428</v>
      </c>
      <c r="AI157">
        <f t="shared" si="49"/>
        <v>1.8851318539266155</v>
      </c>
      <c r="AJ157">
        <f t="shared" si="49"/>
        <v>1.1026532822953006</v>
      </c>
      <c r="AL157" s="3">
        <f t="shared" si="60"/>
        <v>45404</v>
      </c>
      <c r="AM157">
        <f t="shared" si="62"/>
        <v>1.3953567869042787E-4</v>
      </c>
      <c r="AN157">
        <f t="shared" si="62"/>
        <v>1.6663029508217316E-4</v>
      </c>
      <c r="AO157">
        <f t="shared" si="62"/>
        <v>5.3137305996913049E-4</v>
      </c>
      <c r="AP157">
        <f t="shared" si="62"/>
        <v>1.1593705483175577E-3</v>
      </c>
    </row>
    <row r="158" spans="1:42" x14ac:dyDescent="0.25">
      <c r="A158" s="2">
        <v>45411</v>
      </c>
      <c r="B158" s="14">
        <v>493</v>
      </c>
      <c r="C158" s="14">
        <v>383</v>
      </c>
      <c r="D158" s="14">
        <v>927</v>
      </c>
      <c r="E158" s="14">
        <v>0</v>
      </c>
      <c r="F158" s="14">
        <v>4519911</v>
      </c>
      <c r="G158" s="14">
        <v>2458679</v>
      </c>
      <c r="H158" s="14">
        <v>1891039</v>
      </c>
      <c r="I158" s="14">
        <v>106</v>
      </c>
      <c r="K158" s="3">
        <f t="shared" si="54"/>
        <v>45411</v>
      </c>
      <c r="L158" s="4">
        <f t="shared" si="52"/>
        <v>1.0907294413540443E-4</v>
      </c>
      <c r="M158" s="4">
        <f t="shared" si="52"/>
        <v>1.5577470666158536E-4</v>
      </c>
      <c r="N158" s="4">
        <f t="shared" si="52"/>
        <v>4.9020670647194483E-4</v>
      </c>
      <c r="O158" s="4">
        <f t="shared" si="51"/>
        <v>0</v>
      </c>
      <c r="Q158" s="3">
        <f t="shared" si="55"/>
        <v>45411</v>
      </c>
      <c r="R158" s="5">
        <f t="shared" si="56"/>
        <v>1.0907889302157448E-4</v>
      </c>
      <c r="S158" s="5">
        <f t="shared" si="56"/>
        <v>1.5578684080137767E-4</v>
      </c>
      <c r="T158" s="5">
        <f t="shared" si="56"/>
        <v>4.9032689705989102E-4</v>
      </c>
      <c r="U158" s="5">
        <f t="shared" si="53"/>
        <v>0</v>
      </c>
      <c r="W158" s="3">
        <f t="shared" si="57"/>
        <v>45411</v>
      </c>
      <c r="X158">
        <f t="shared" si="47"/>
        <v>1.5039396512897357E-2</v>
      </c>
      <c r="Y158">
        <f t="shared" si="47"/>
        <v>1.7985228414593907E-2</v>
      </c>
      <c r="Z158">
        <f t="shared" si="47"/>
        <v>5.7347244313756852E-2</v>
      </c>
      <c r="AA158">
        <f t="shared" si="47"/>
        <v>0.12405264866997866</v>
      </c>
      <c r="AC158">
        <f t="shared" si="48"/>
        <v>1.1958743423760581</v>
      </c>
      <c r="AD158">
        <f t="shared" si="48"/>
        <v>3.813134673627196</v>
      </c>
      <c r="AE158">
        <f t="shared" si="58"/>
        <v>3.1885747009597658</v>
      </c>
      <c r="AG158" s="3">
        <f t="shared" si="59"/>
        <v>45411</v>
      </c>
      <c r="AH158">
        <f t="shared" si="49"/>
        <v>1.7120624856949511</v>
      </c>
      <c r="AI158">
        <f t="shared" si="49"/>
        <v>1.8875984531864842</v>
      </c>
      <c r="AJ158">
        <f t="shared" si="49"/>
        <v>1.102528949123186</v>
      </c>
      <c r="AL158" s="3">
        <f t="shared" si="60"/>
        <v>45411</v>
      </c>
      <c r="AM158">
        <f t="shared" si="62"/>
        <v>1.3925367141571625E-4</v>
      </c>
      <c r="AN158">
        <f t="shared" si="62"/>
        <v>1.6652989272772137E-4</v>
      </c>
      <c r="AO158">
        <f t="shared" si="62"/>
        <v>5.3099300290515605E-4</v>
      </c>
      <c r="AP158">
        <f t="shared" si="62"/>
        <v>1.1486356358331358E-3</v>
      </c>
    </row>
    <row r="159" spans="1:42" x14ac:dyDescent="0.25">
      <c r="A159" s="2">
        <v>45418</v>
      </c>
      <c r="B159" s="14">
        <v>485</v>
      </c>
      <c r="C159" s="14">
        <v>364</v>
      </c>
      <c r="D159" s="14">
        <v>864</v>
      </c>
      <c r="E159" s="14">
        <v>0</v>
      </c>
      <c r="F159" s="14">
        <v>4519418</v>
      </c>
      <c r="G159" s="14">
        <v>2458296</v>
      </c>
      <c r="H159" s="14">
        <v>1890112</v>
      </c>
      <c r="I159" s="14">
        <v>106</v>
      </c>
      <c r="K159" s="3">
        <f t="shared" si="54"/>
        <v>45418</v>
      </c>
      <c r="L159" s="4">
        <f t="shared" si="52"/>
        <v>1.0731470291086152E-4</v>
      </c>
      <c r="M159" s="4">
        <f t="shared" si="52"/>
        <v>1.4807004526712814E-4</v>
      </c>
      <c r="N159" s="4">
        <f t="shared" si="52"/>
        <v>4.5711576880100226E-4</v>
      </c>
      <c r="O159" s="4">
        <f t="shared" si="51"/>
        <v>0</v>
      </c>
      <c r="Q159" s="3">
        <f t="shared" si="55"/>
        <v>45418</v>
      </c>
      <c r="R159" s="5">
        <f t="shared" si="56"/>
        <v>1.0732046154553502E-4</v>
      </c>
      <c r="S159" s="5">
        <f t="shared" si="56"/>
        <v>1.4808100871858428E-4</v>
      </c>
      <c r="T159" s="5">
        <f t="shared" si="56"/>
        <v>4.5722027806384223E-4</v>
      </c>
      <c r="U159" s="5">
        <f t="shared" si="53"/>
        <v>0</v>
      </c>
      <c r="W159" s="3">
        <f t="shared" si="57"/>
        <v>45418</v>
      </c>
      <c r="X159">
        <f t="shared" si="47"/>
        <v>1.5146716974442892E-2</v>
      </c>
      <c r="Y159">
        <f t="shared" si="47"/>
        <v>1.8133309423312489E-2</v>
      </c>
      <c r="Z159">
        <f t="shared" si="47"/>
        <v>5.7804464591820696E-2</v>
      </c>
      <c r="AA159">
        <f t="shared" si="47"/>
        <v>0.12405264866997866</v>
      </c>
      <c r="AC159">
        <f t="shared" si="48"/>
        <v>1.1971775437481855</v>
      </c>
      <c r="AD159">
        <f t="shared" si="48"/>
        <v>3.8163032087649338</v>
      </c>
      <c r="AE159">
        <f t="shared" si="58"/>
        <v>3.1877504123712961</v>
      </c>
      <c r="AG159" s="3">
        <f t="shared" si="59"/>
        <v>45418</v>
      </c>
      <c r="AH159">
        <f t="shared" si="49"/>
        <v>1.7139282019340776</v>
      </c>
      <c r="AI159">
        <f t="shared" si="49"/>
        <v>1.889166958507376</v>
      </c>
      <c r="AJ159">
        <f t="shared" si="49"/>
        <v>1.1022439308575183</v>
      </c>
      <c r="AL159" s="3">
        <f t="shared" si="60"/>
        <v>45418</v>
      </c>
      <c r="AM159">
        <f t="shared" si="62"/>
        <v>1.3896070618754948E-4</v>
      </c>
      <c r="AN159">
        <f t="shared" si="62"/>
        <v>1.6636063691112375E-4</v>
      </c>
      <c r="AO159">
        <f t="shared" si="62"/>
        <v>5.303161889157862E-4</v>
      </c>
      <c r="AP159">
        <f t="shared" si="62"/>
        <v>1.1380976942199877E-3</v>
      </c>
    </row>
    <row r="160" spans="1:42" x14ac:dyDescent="0.25">
      <c r="A160" s="2">
        <v>45425</v>
      </c>
      <c r="B160" s="14">
        <v>495</v>
      </c>
      <c r="C160" s="14">
        <v>357</v>
      </c>
      <c r="D160" s="14">
        <v>887</v>
      </c>
      <c r="E160" s="14">
        <v>0</v>
      </c>
      <c r="F160" s="14">
        <v>4518933</v>
      </c>
      <c r="G160" s="14">
        <v>2457932</v>
      </c>
      <c r="H160" s="14">
        <v>1889248</v>
      </c>
      <c r="I160" s="14">
        <v>106</v>
      </c>
      <c r="K160" s="3">
        <f t="shared" si="54"/>
        <v>45425</v>
      </c>
      <c r="L160" s="4">
        <f t="shared" si="52"/>
        <v>1.0953913235712944E-4</v>
      </c>
      <c r="M160" s="4">
        <f t="shared" si="52"/>
        <v>1.4524405068976686E-4</v>
      </c>
      <c r="N160" s="4">
        <f t="shared" si="52"/>
        <v>4.694989752536459E-4</v>
      </c>
      <c r="O160" s="4">
        <f t="shared" si="51"/>
        <v>0</v>
      </c>
      <c r="Q160" s="3">
        <f t="shared" si="55"/>
        <v>45425</v>
      </c>
      <c r="R160" s="5">
        <f t="shared" si="56"/>
        <v>1.0954513220602537E-4</v>
      </c>
      <c r="S160" s="5">
        <f t="shared" si="56"/>
        <v>1.452545996283088E-4</v>
      </c>
      <c r="T160" s="5">
        <f t="shared" si="56"/>
        <v>4.6960922440675491E-4</v>
      </c>
      <c r="U160" s="5">
        <f t="shared" si="53"/>
        <v>0</v>
      </c>
      <c r="W160" s="3">
        <f t="shared" si="57"/>
        <v>45425</v>
      </c>
      <c r="X160">
        <f t="shared" si="47"/>
        <v>1.5256262106648917E-2</v>
      </c>
      <c r="Y160">
        <f t="shared" si="47"/>
        <v>1.8278564022940799E-2</v>
      </c>
      <c r="Z160">
        <f t="shared" si="47"/>
        <v>5.8274073816227449E-2</v>
      </c>
      <c r="AA160">
        <f t="shared" si="47"/>
        <v>0.12405264866997866</v>
      </c>
      <c r="AC160">
        <f t="shared" si="48"/>
        <v>1.198102385444382</v>
      </c>
      <c r="AD160">
        <f t="shared" si="48"/>
        <v>3.8196822661319314</v>
      </c>
      <c r="AE160">
        <f t="shared" si="58"/>
        <v>3.1881100584865232</v>
      </c>
      <c r="AG160" s="3">
        <f t="shared" si="59"/>
        <v>45425</v>
      </c>
      <c r="AH160">
        <f t="shared" si="49"/>
        <v>1.7152522430286614</v>
      </c>
      <c r="AI160">
        <f t="shared" si="49"/>
        <v>1.8908396776754892</v>
      </c>
      <c r="AJ160">
        <f t="shared" si="49"/>
        <v>1.1023682874402128</v>
      </c>
      <c r="AL160" s="3">
        <f t="shared" si="60"/>
        <v>45425</v>
      </c>
      <c r="AM160">
        <f t="shared" si="62"/>
        <v>1.3869329187862653E-4</v>
      </c>
      <c r="AN160">
        <f t="shared" si="62"/>
        <v>1.6616876384491637E-4</v>
      </c>
      <c r="AO160">
        <f t="shared" si="62"/>
        <v>5.2976430742024958E-4</v>
      </c>
      <c r="AP160">
        <f t="shared" si="62"/>
        <v>1.1277513515452605E-3</v>
      </c>
    </row>
    <row r="161" spans="1:42" x14ac:dyDescent="0.25">
      <c r="A161" s="2">
        <v>45432</v>
      </c>
      <c r="B161" s="14">
        <v>510</v>
      </c>
      <c r="C161" s="14">
        <v>399</v>
      </c>
      <c r="D161" s="14">
        <v>908</v>
      </c>
      <c r="E161" s="14">
        <v>0</v>
      </c>
      <c r="F161" s="14">
        <v>4518438</v>
      </c>
      <c r="G161" s="14">
        <v>2457575</v>
      </c>
      <c r="H161" s="14">
        <v>1888361</v>
      </c>
      <c r="I161" s="14">
        <v>106</v>
      </c>
      <c r="K161" s="3">
        <f t="shared" si="54"/>
        <v>45432</v>
      </c>
      <c r="L161" s="4">
        <f t="shared" si="52"/>
        <v>1.1287086378080213E-4</v>
      </c>
      <c r="M161" s="4">
        <f t="shared" si="52"/>
        <v>1.623551671871662E-4</v>
      </c>
      <c r="N161" s="4">
        <f t="shared" si="52"/>
        <v>4.8084026306410691E-4</v>
      </c>
      <c r="O161" s="4">
        <f t="shared" si="51"/>
        <v>0</v>
      </c>
      <c r="Q161" s="3">
        <f t="shared" si="55"/>
        <v>45432</v>
      </c>
      <c r="R161" s="5">
        <f t="shared" si="56"/>
        <v>1.1287723417606078E-4</v>
      </c>
      <c r="S161" s="5">
        <f t="shared" si="56"/>
        <v>1.623683482140588E-4</v>
      </c>
      <c r="T161" s="5">
        <f t="shared" si="56"/>
        <v>4.8095590381464973E-4</v>
      </c>
      <c r="U161" s="5">
        <f t="shared" si="53"/>
        <v>0</v>
      </c>
      <c r="W161" s="3">
        <f t="shared" si="57"/>
        <v>45432</v>
      </c>
      <c r="X161">
        <f t="shared" si="47"/>
        <v>1.5369139340824978E-2</v>
      </c>
      <c r="Y161">
        <f t="shared" si="47"/>
        <v>1.8440932371154857E-2</v>
      </c>
      <c r="Z161">
        <f t="shared" si="47"/>
        <v>5.8755029720042096E-2</v>
      </c>
      <c r="AA161">
        <f t="shared" si="47"/>
        <v>0.12405264866997866</v>
      </c>
      <c r="AC161">
        <f t="shared" si="48"/>
        <v>1.1998676023562549</v>
      </c>
      <c r="AD161">
        <f t="shared" si="48"/>
        <v>3.8229225734177166</v>
      </c>
      <c r="AE161">
        <f t="shared" si="58"/>
        <v>3.1861203402028737</v>
      </c>
      <c r="AG161" s="3">
        <f t="shared" si="59"/>
        <v>45432</v>
      </c>
      <c r="AH161">
        <f t="shared" si="49"/>
        <v>1.7177793995591104</v>
      </c>
      <c r="AI161">
        <f t="shared" si="49"/>
        <v>1.8924437120314745</v>
      </c>
      <c r="AJ161">
        <f t="shared" si="49"/>
        <v>1.101680292892786</v>
      </c>
      <c r="AL161" s="3">
        <f t="shared" si="60"/>
        <v>45432</v>
      </c>
      <c r="AM161">
        <f t="shared" si="62"/>
        <v>1.38460714782207E-4</v>
      </c>
      <c r="AN161">
        <f t="shared" si="62"/>
        <v>1.6613452586625998E-4</v>
      </c>
      <c r="AO161">
        <f t="shared" si="62"/>
        <v>5.2932459207245136E-4</v>
      </c>
      <c r="AP161">
        <f t="shared" si="62"/>
        <v>1.1175914294592672E-3</v>
      </c>
    </row>
    <row r="162" spans="1:42" x14ac:dyDescent="0.25">
      <c r="A162" s="2">
        <v>45439</v>
      </c>
      <c r="B162" s="14">
        <v>511</v>
      </c>
      <c r="C162" s="14">
        <v>344</v>
      </c>
      <c r="D162" s="14">
        <v>914</v>
      </c>
      <c r="E162" s="14">
        <v>0</v>
      </c>
      <c r="F162" s="14">
        <v>4517928</v>
      </c>
      <c r="G162" s="14">
        <v>2457176</v>
      </c>
      <c r="H162" s="14">
        <v>1887453</v>
      </c>
      <c r="I162" s="14">
        <v>106</v>
      </c>
      <c r="K162" s="3">
        <f t="shared" si="54"/>
        <v>45439</v>
      </c>
      <c r="L162" s="4">
        <f t="shared" si="52"/>
        <v>1.1310494545287131E-4</v>
      </c>
      <c r="M162" s="4">
        <f t="shared" si="52"/>
        <v>1.3999811165337769E-4</v>
      </c>
      <c r="N162" s="4">
        <f t="shared" si="52"/>
        <v>4.842504687533941E-4</v>
      </c>
      <c r="O162" s="4">
        <f t="shared" si="51"/>
        <v>0</v>
      </c>
      <c r="Q162" s="3">
        <f t="shared" si="55"/>
        <v>45439</v>
      </c>
      <c r="R162" s="5">
        <f t="shared" si="56"/>
        <v>1.1311134229960399E-4</v>
      </c>
      <c r="S162" s="5">
        <f t="shared" si="56"/>
        <v>1.4000791230368671E-4</v>
      </c>
      <c r="T162" s="5">
        <f t="shared" si="56"/>
        <v>4.8436775587744655E-4</v>
      </c>
      <c r="U162" s="5">
        <f t="shared" si="53"/>
        <v>0</v>
      </c>
      <c r="W162" s="3">
        <f t="shared" si="57"/>
        <v>45439</v>
      </c>
      <c r="X162">
        <f t="shared" si="47"/>
        <v>1.5482250683124582E-2</v>
      </c>
      <c r="Y162">
        <f t="shared" si="47"/>
        <v>1.8580940283458542E-2</v>
      </c>
      <c r="Z162">
        <f t="shared" si="47"/>
        <v>5.9239397475919539E-2</v>
      </c>
      <c r="AA162">
        <f t="shared" si="47"/>
        <v>0.12405264866997866</v>
      </c>
      <c r="AC162">
        <f t="shared" si="48"/>
        <v>1.2001446471675778</v>
      </c>
      <c r="AD162">
        <f t="shared" si="48"/>
        <v>3.8262781483372814</v>
      </c>
      <c r="AE162">
        <f t="shared" si="58"/>
        <v>3.1881808225096497</v>
      </c>
      <c r="AG162" s="3">
        <f t="shared" si="59"/>
        <v>45439</v>
      </c>
      <c r="AH162">
        <f t="shared" si="49"/>
        <v>1.7181760282110639</v>
      </c>
      <c r="AI162">
        <f t="shared" si="49"/>
        <v>1.8941048067920476</v>
      </c>
      <c r="AJ162">
        <f t="shared" si="49"/>
        <v>1.1023927558599209</v>
      </c>
      <c r="AL162" s="3">
        <f t="shared" si="60"/>
        <v>45439</v>
      </c>
      <c r="AM162">
        <f t="shared" si="62"/>
        <v>1.3823438109932662E-4</v>
      </c>
      <c r="AN162">
        <f t="shared" si="62"/>
        <v>1.6590125253087984E-4</v>
      </c>
      <c r="AO162">
        <f t="shared" si="62"/>
        <v>5.2892319174928165E-4</v>
      </c>
      <c r="AP162">
        <f t="shared" si="62"/>
        <v>1.1076129345533809E-3</v>
      </c>
    </row>
    <row r="163" spans="1:42" x14ac:dyDescent="0.25">
      <c r="A163" s="2">
        <v>45446</v>
      </c>
      <c r="B163" s="14">
        <v>484</v>
      </c>
      <c r="C163" s="14">
        <v>378</v>
      </c>
      <c r="D163" s="14">
        <v>865</v>
      </c>
      <c r="E163" s="14">
        <v>0</v>
      </c>
      <c r="F163" s="14">
        <v>4517417</v>
      </c>
      <c r="G163" s="14">
        <v>2456832</v>
      </c>
      <c r="H163" s="14">
        <v>1886539</v>
      </c>
      <c r="I163" s="14">
        <v>106</v>
      </c>
      <c r="K163" s="3">
        <f t="shared" si="54"/>
        <v>45446</v>
      </c>
      <c r="L163" s="4">
        <f t="shared" si="52"/>
        <v>1.0714087275980942E-4</v>
      </c>
      <c r="M163" s="4">
        <f t="shared" si="52"/>
        <v>1.538566739606127E-4</v>
      </c>
      <c r="N163" s="4">
        <f t="shared" si="52"/>
        <v>4.5851159186213487E-4</v>
      </c>
      <c r="O163" s="4">
        <f t="shared" si="51"/>
        <v>0</v>
      </c>
      <c r="Q163" s="3">
        <f t="shared" si="55"/>
        <v>45446</v>
      </c>
      <c r="R163" s="5">
        <f t="shared" si="56"/>
        <v>1.0714661275306237E-4</v>
      </c>
      <c r="S163" s="5">
        <f t="shared" si="56"/>
        <v>1.538685111128439E-4</v>
      </c>
      <c r="T163" s="5">
        <f t="shared" si="56"/>
        <v>4.5861674044455882E-4</v>
      </c>
      <c r="U163" s="5">
        <f t="shared" si="53"/>
        <v>0</v>
      </c>
      <c r="W163" s="3">
        <f t="shared" si="57"/>
        <v>45446</v>
      </c>
      <c r="X163">
        <f t="shared" si="47"/>
        <v>1.5589397295877645E-2</v>
      </c>
      <c r="Y163">
        <f t="shared" si="47"/>
        <v>1.8734808794571386E-2</v>
      </c>
      <c r="Z163">
        <f t="shared" si="47"/>
        <v>5.9698014216364101E-2</v>
      </c>
      <c r="AA163">
        <f t="shared" si="47"/>
        <v>0.12405264866997866</v>
      </c>
      <c r="AC163">
        <f t="shared" si="48"/>
        <v>1.2017660746593131</v>
      </c>
      <c r="AD163">
        <f t="shared" si="48"/>
        <v>3.8293984740609721</v>
      </c>
      <c r="AE163">
        <f t="shared" si="58"/>
        <v>3.1864757666308421</v>
      </c>
      <c r="AG163" s="3">
        <f t="shared" si="59"/>
        <v>45446</v>
      </c>
      <c r="AH163">
        <f t="shared" si="49"/>
        <v>1.7204973299427817</v>
      </c>
      <c r="AI163">
        <f t="shared" si="49"/>
        <v>1.8956494472292746</v>
      </c>
      <c r="AJ163">
        <f t="shared" si="49"/>
        <v>1.1018031904137382</v>
      </c>
      <c r="AL163" s="3">
        <f t="shared" si="60"/>
        <v>45446</v>
      </c>
      <c r="AM163">
        <f t="shared" si="62"/>
        <v>1.3795926810511189E-4</v>
      </c>
      <c r="AN163">
        <f t="shared" si="62"/>
        <v>1.6579476809355209E-4</v>
      </c>
      <c r="AO163">
        <f t="shared" si="62"/>
        <v>5.2830101076428411E-4</v>
      </c>
      <c r="AP163">
        <f t="shared" si="62"/>
        <v>1.0978110501768024E-3</v>
      </c>
    </row>
    <row r="164" spans="1:42" x14ac:dyDescent="0.25">
      <c r="A164" s="2">
        <v>45453</v>
      </c>
      <c r="B164" s="14">
        <v>455</v>
      </c>
      <c r="C164" s="14">
        <v>358</v>
      </c>
      <c r="D164" s="14">
        <v>843</v>
      </c>
      <c r="E164" s="14">
        <v>0</v>
      </c>
      <c r="F164" s="14">
        <v>4516933</v>
      </c>
      <c r="G164" s="14">
        <v>2456454</v>
      </c>
      <c r="H164" s="14">
        <v>1885674</v>
      </c>
      <c r="I164" s="14">
        <v>106</v>
      </c>
      <c r="K164" s="3">
        <f t="shared" si="54"/>
        <v>45453</v>
      </c>
      <c r="L164" s="4">
        <f t="shared" si="52"/>
        <v>1.0073206753343475E-4</v>
      </c>
      <c r="M164" s="4">
        <f t="shared" si="52"/>
        <v>1.4573853204660051E-4</v>
      </c>
      <c r="N164" s="4">
        <f t="shared" si="52"/>
        <v>4.4705500526602158E-4</v>
      </c>
      <c r="O164" s="4">
        <f t="shared" si="51"/>
        <v>0</v>
      </c>
      <c r="Q164" s="3">
        <f t="shared" si="55"/>
        <v>45453</v>
      </c>
      <c r="R164" s="5">
        <f t="shared" si="56"/>
        <v>1.0073714134891934E-4</v>
      </c>
      <c r="S164" s="5">
        <f t="shared" si="56"/>
        <v>1.4574915293836936E-4</v>
      </c>
      <c r="T164" s="5">
        <f t="shared" si="56"/>
        <v>4.4715496414737284E-4</v>
      </c>
      <c r="U164" s="5">
        <f t="shared" si="53"/>
        <v>0</v>
      </c>
      <c r="W164" s="3">
        <f t="shared" si="57"/>
        <v>45453</v>
      </c>
      <c r="X164">
        <f t="shared" si="47"/>
        <v>1.5690134437226565E-2</v>
      </c>
      <c r="Y164">
        <f t="shared" si="47"/>
        <v>1.8880557947509757E-2</v>
      </c>
      <c r="Z164">
        <f t="shared" si="47"/>
        <v>6.0145169180511472E-2</v>
      </c>
      <c r="AA164">
        <f t="shared" si="47"/>
        <v>0.12405264866997866</v>
      </c>
      <c r="AC164">
        <f t="shared" si="48"/>
        <v>1.2033394629630172</v>
      </c>
      <c r="AD164">
        <f t="shared" si="48"/>
        <v>3.8333112709226036</v>
      </c>
      <c r="AE164">
        <f t="shared" si="58"/>
        <v>3.1855610066038484</v>
      </c>
      <c r="AG164" s="3">
        <f t="shared" si="59"/>
        <v>45453</v>
      </c>
      <c r="AH164">
        <f t="shared" si="49"/>
        <v>1.7227498568134987</v>
      </c>
      <c r="AI164">
        <f t="shared" si="49"/>
        <v>1.8975863809952731</v>
      </c>
      <c r="AJ164">
        <f t="shared" si="49"/>
        <v>1.1014868893996965</v>
      </c>
      <c r="AL164" s="3">
        <f t="shared" si="60"/>
        <v>45453</v>
      </c>
      <c r="AM164">
        <f t="shared" si="62"/>
        <v>1.3763275822128567E-4</v>
      </c>
      <c r="AN164">
        <f t="shared" si="62"/>
        <v>1.6561892936412068E-4</v>
      </c>
      <c r="AO164">
        <f t="shared" si="62"/>
        <v>5.2758920333781996E-4</v>
      </c>
      <c r="AP164">
        <f t="shared" si="62"/>
        <v>1.0881811286840232E-3</v>
      </c>
    </row>
    <row r="165" spans="1:42" x14ac:dyDescent="0.25">
      <c r="A165" s="2">
        <v>45460</v>
      </c>
      <c r="B165" s="14">
        <v>521</v>
      </c>
      <c r="C165" s="14">
        <v>371</v>
      </c>
      <c r="D165" s="14">
        <v>952</v>
      </c>
      <c r="E165" s="14">
        <v>0</v>
      </c>
      <c r="F165" s="14">
        <v>4516478</v>
      </c>
      <c r="G165" s="14">
        <v>2456096</v>
      </c>
      <c r="H165" s="14">
        <v>1884831</v>
      </c>
      <c r="I165" s="14">
        <v>106</v>
      </c>
      <c r="K165" s="3">
        <f t="shared" si="54"/>
        <v>45460</v>
      </c>
      <c r="L165" s="4">
        <f t="shared" si="52"/>
        <v>1.153553720398948E-4</v>
      </c>
      <c r="M165" s="4">
        <f t="shared" si="52"/>
        <v>1.5105272758068089E-4</v>
      </c>
      <c r="N165" s="4">
        <f t="shared" si="52"/>
        <v>5.0508507128755838E-4</v>
      </c>
      <c r="O165" s="4">
        <f t="shared" si="51"/>
        <v>0</v>
      </c>
      <c r="Q165" s="3">
        <f t="shared" si="55"/>
        <v>45460</v>
      </c>
      <c r="R165" s="5">
        <f t="shared" si="56"/>
        <v>1.1536202598252872E-4</v>
      </c>
      <c r="S165" s="5">
        <f t="shared" si="56"/>
        <v>1.5106413719288519E-4</v>
      </c>
      <c r="T165" s="5">
        <f t="shared" si="56"/>
        <v>5.0521266971935072E-4</v>
      </c>
      <c r="U165" s="5">
        <f t="shared" si="53"/>
        <v>0</v>
      </c>
      <c r="W165" s="3">
        <f t="shared" si="57"/>
        <v>45460</v>
      </c>
      <c r="X165">
        <f t="shared" si="47"/>
        <v>1.5805496463209095E-2</v>
      </c>
      <c r="Y165">
        <f t="shared" si="47"/>
        <v>1.9031622084702642E-2</v>
      </c>
      <c r="Z165">
        <f t="shared" si="47"/>
        <v>6.065038185023082E-2</v>
      </c>
      <c r="AA165">
        <f t="shared" si="47"/>
        <v>0.12405264866997866</v>
      </c>
      <c r="AC165">
        <f t="shared" si="48"/>
        <v>1.2041141592105691</v>
      </c>
      <c r="AD165">
        <f t="shared" si="48"/>
        <v>3.8372968537501144</v>
      </c>
      <c r="AE165">
        <f t="shared" si="58"/>
        <v>3.1868214690423455</v>
      </c>
      <c r="AG165" s="3">
        <f t="shared" si="59"/>
        <v>45460</v>
      </c>
      <c r="AH165">
        <f t="shared" si="49"/>
        <v>1.7238589435596923</v>
      </c>
      <c r="AI165">
        <f t="shared" si="49"/>
        <v>1.8995593456619262</v>
      </c>
      <c r="AJ165">
        <f t="shared" si="49"/>
        <v>1.1019227256143247</v>
      </c>
      <c r="AL165" s="3">
        <f t="shared" si="60"/>
        <v>45460</v>
      </c>
      <c r="AM165">
        <f t="shared" si="62"/>
        <v>1.3743909968007907E-4</v>
      </c>
      <c r="AN165">
        <f t="shared" si="62"/>
        <v>1.6549236595393601E-4</v>
      </c>
      <c r="AO165">
        <f t="shared" si="62"/>
        <v>5.2739462478461579E-4</v>
      </c>
      <c r="AP165">
        <f t="shared" si="62"/>
        <v>1.0787186840867709E-3</v>
      </c>
    </row>
    <row r="166" spans="1:42" x14ac:dyDescent="0.25">
      <c r="A166" s="2">
        <v>45467</v>
      </c>
      <c r="B166" s="14">
        <v>467</v>
      </c>
      <c r="C166" s="14">
        <v>372</v>
      </c>
      <c r="D166" s="14">
        <v>964</v>
      </c>
      <c r="E166" s="14">
        <v>0</v>
      </c>
      <c r="F166" s="14">
        <v>4515957</v>
      </c>
      <c r="G166" s="14">
        <v>2455725</v>
      </c>
      <c r="H166" s="14">
        <v>1883879</v>
      </c>
      <c r="I166" s="14">
        <v>106</v>
      </c>
      <c r="K166" s="3">
        <f t="shared" si="54"/>
        <v>45467</v>
      </c>
      <c r="L166" s="4">
        <f t="shared" si="52"/>
        <v>1.0341108208071954E-4</v>
      </c>
      <c r="M166" s="4">
        <f t="shared" si="52"/>
        <v>1.5148275967382342E-4</v>
      </c>
      <c r="N166" s="4">
        <f t="shared" si="52"/>
        <v>5.1171014698927055E-4</v>
      </c>
      <c r="O166" s="4">
        <f t="shared" si="51"/>
        <v>0</v>
      </c>
      <c r="Q166" s="3">
        <f t="shared" si="55"/>
        <v>45467</v>
      </c>
      <c r="R166" s="5">
        <f t="shared" si="56"/>
        <v>1.0341642937527135E-4</v>
      </c>
      <c r="S166" s="5">
        <f t="shared" si="56"/>
        <v>1.5149423434586824E-4</v>
      </c>
      <c r="T166" s="5">
        <f t="shared" si="56"/>
        <v>5.1184111530696902E-4</v>
      </c>
      <c r="U166" s="5">
        <f t="shared" si="53"/>
        <v>0</v>
      </c>
      <c r="W166" s="3">
        <f t="shared" si="57"/>
        <v>45467</v>
      </c>
      <c r="X166">
        <f t="shared" si="47"/>
        <v>1.5908912892584365E-2</v>
      </c>
      <c r="Y166">
        <f t="shared" si="47"/>
        <v>1.918311631904851E-2</v>
      </c>
      <c r="Z166">
        <f t="shared" si="47"/>
        <v>6.1162222965537791E-2</v>
      </c>
      <c r="AA166">
        <f t="shared" si="47"/>
        <v>0.12405264866997866</v>
      </c>
      <c r="AC166">
        <f t="shared" si="48"/>
        <v>1.2058093754470396</v>
      </c>
      <c r="AD166">
        <f t="shared" si="48"/>
        <v>3.8445256051434784</v>
      </c>
      <c r="AE166">
        <f t="shared" si="58"/>
        <v>3.188336136230626</v>
      </c>
      <c r="AG166" s="3">
        <f t="shared" si="59"/>
        <v>45467</v>
      </c>
      <c r="AH166">
        <f t="shared" si="49"/>
        <v>1.7262858842680575</v>
      </c>
      <c r="AI166">
        <f t="shared" si="49"/>
        <v>1.9031377610908269</v>
      </c>
      <c r="AJ166">
        <f t="shared" si="49"/>
        <v>1.1024464594389904</v>
      </c>
      <c r="AL166" s="3">
        <f t="shared" si="60"/>
        <v>45467</v>
      </c>
      <c r="AM166">
        <f t="shared" si="62"/>
        <v>1.3714580079814107E-4</v>
      </c>
      <c r="AN166">
        <f t="shared" si="62"/>
        <v>1.6537169240559061E-4</v>
      </c>
      <c r="AO166">
        <f t="shared" si="62"/>
        <v>5.2726054280636029E-4</v>
      </c>
      <c r="AP166">
        <f t="shared" si="62"/>
        <v>1.0694193850860228E-3</v>
      </c>
    </row>
    <row r="167" spans="1:42" x14ac:dyDescent="0.25">
      <c r="A167" s="2">
        <v>45474</v>
      </c>
      <c r="B167" s="14">
        <v>441</v>
      </c>
      <c r="C167" s="14">
        <v>311</v>
      </c>
      <c r="D167" s="14">
        <v>747</v>
      </c>
      <c r="E167" s="14">
        <v>0</v>
      </c>
      <c r="F167" s="14">
        <v>4515490</v>
      </c>
      <c r="G167" s="14">
        <v>2455353</v>
      </c>
      <c r="H167" s="14">
        <v>1882915</v>
      </c>
      <c r="I167" s="14">
        <v>106</v>
      </c>
      <c r="K167" s="3">
        <f t="shared" si="54"/>
        <v>45474</v>
      </c>
      <c r="L167" s="4">
        <f t="shared" si="52"/>
        <v>9.7663819430449415E-5</v>
      </c>
      <c r="M167" s="4">
        <f t="shared" si="52"/>
        <v>1.2666203189521017E-4</v>
      </c>
      <c r="N167" s="4">
        <f t="shared" si="52"/>
        <v>3.9672529030784716E-4</v>
      </c>
      <c r="O167" s="4">
        <f t="shared" si="51"/>
        <v>0</v>
      </c>
      <c r="Q167" s="3">
        <f t="shared" si="55"/>
        <v>45474</v>
      </c>
      <c r="R167" s="5">
        <f t="shared" si="56"/>
        <v>9.7668588851786668E-5</v>
      </c>
      <c r="S167" s="5">
        <f t="shared" si="56"/>
        <v>1.2667005420784782E-4</v>
      </c>
      <c r="T167" s="5">
        <f t="shared" si="56"/>
        <v>3.9680400660571294E-4</v>
      </c>
      <c r="U167" s="5">
        <f t="shared" si="53"/>
        <v>0</v>
      </c>
      <c r="W167" s="3">
        <f t="shared" si="57"/>
        <v>45474</v>
      </c>
      <c r="X167">
        <f t="shared" si="47"/>
        <v>1.600658148143615E-2</v>
      </c>
      <c r="Y167">
        <f t="shared" si="47"/>
        <v>1.9309786373256359E-2</v>
      </c>
      <c r="Z167">
        <f t="shared" si="47"/>
        <v>6.15590269721435E-2</v>
      </c>
      <c r="AA167">
        <f t="shared" si="47"/>
        <v>0.12405264866997866</v>
      </c>
      <c r="AC167">
        <f t="shared" si="48"/>
        <v>1.2063654188529354</v>
      </c>
      <c r="AD167">
        <f t="shared" si="48"/>
        <v>3.8458572208898829</v>
      </c>
      <c r="AE167">
        <f t="shared" si="58"/>
        <v>3.1879703784502471</v>
      </c>
      <c r="AG167" s="3">
        <f t="shared" si="59"/>
        <v>45474</v>
      </c>
      <c r="AH167">
        <f t="shared" si="49"/>
        <v>1.7270819386877558</v>
      </c>
      <c r="AI167">
        <f t="shared" si="49"/>
        <v>1.903796944686029</v>
      </c>
      <c r="AJ167">
        <f t="shared" si="49"/>
        <v>1.1023199895961753</v>
      </c>
      <c r="AL167" s="3">
        <f t="shared" si="60"/>
        <v>45474</v>
      </c>
      <c r="AM167">
        <f t="shared" si="62"/>
        <v>1.368083887302235E-4</v>
      </c>
      <c r="AN167">
        <f t="shared" si="62"/>
        <v>1.6504090917313126E-4</v>
      </c>
      <c r="AO167">
        <f t="shared" si="62"/>
        <v>5.2614552967644018E-4</v>
      </c>
      <c r="AP167">
        <f t="shared" si="62"/>
        <v>1.0602790484613561E-3</v>
      </c>
    </row>
    <row r="168" spans="1:42" x14ac:dyDescent="0.25">
      <c r="A168" s="2">
        <v>45481</v>
      </c>
      <c r="B168" s="14">
        <v>479</v>
      </c>
      <c r="C168" s="14">
        <v>376</v>
      </c>
      <c r="D168" s="14">
        <v>853</v>
      </c>
      <c r="E168" s="14">
        <v>0</v>
      </c>
      <c r="F168" s="14">
        <v>4515049</v>
      </c>
      <c r="G168" s="14">
        <v>2455042</v>
      </c>
      <c r="H168" s="14">
        <v>1882168</v>
      </c>
      <c r="I168" s="14">
        <v>106</v>
      </c>
      <c r="K168" s="3">
        <f t="shared" si="54"/>
        <v>45481</v>
      </c>
      <c r="L168" s="4">
        <f t="shared" si="52"/>
        <v>1.060896570557706E-4</v>
      </c>
      <c r="M168" s="4">
        <f t="shared" si="52"/>
        <v>1.5315420265722541E-4</v>
      </c>
      <c r="N168" s="4">
        <f t="shared" si="52"/>
        <v>4.5320077697633793E-4</v>
      </c>
      <c r="O168" s="4">
        <f t="shared" si="51"/>
        <v>0</v>
      </c>
      <c r="Q168" s="3">
        <f t="shared" si="55"/>
        <v>45481</v>
      </c>
      <c r="R168" s="5">
        <f t="shared" si="56"/>
        <v>1.0609528496143138E-4</v>
      </c>
      <c r="S168" s="5">
        <f t="shared" si="56"/>
        <v>1.5316593195977427E-4</v>
      </c>
      <c r="T168" s="5">
        <f t="shared" si="56"/>
        <v>4.5330350348675821E-4</v>
      </c>
      <c r="U168" s="5">
        <f t="shared" si="53"/>
        <v>0</v>
      </c>
      <c r="W168" s="3">
        <f t="shared" si="57"/>
        <v>45481</v>
      </c>
      <c r="X168">
        <f t="shared" si="47"/>
        <v>1.611267676639758E-2</v>
      </c>
      <c r="Y168">
        <f t="shared" si="47"/>
        <v>1.9462952305216132E-2</v>
      </c>
      <c r="Z168">
        <f t="shared" si="47"/>
        <v>6.2012330475630262E-2</v>
      </c>
      <c r="AA168">
        <f t="shared" si="47"/>
        <v>0.12405264866997866</v>
      </c>
      <c r="AC168">
        <f t="shared" si="48"/>
        <v>1.2079279307461461</v>
      </c>
      <c r="AD168">
        <f t="shared" si="48"/>
        <v>3.8486671938305617</v>
      </c>
      <c r="AE168">
        <f t="shared" si="58"/>
        <v>3.1861728633538684</v>
      </c>
      <c r="AG168" s="3">
        <f t="shared" si="59"/>
        <v>45481</v>
      </c>
      <c r="AH168">
        <f t="shared" si="49"/>
        <v>1.7293188944455851</v>
      </c>
      <c r="AI168">
        <f t="shared" si="49"/>
        <v>1.9051879526179036</v>
      </c>
      <c r="AJ168">
        <f t="shared" si="49"/>
        <v>1.1016984540776105</v>
      </c>
      <c r="AL168" s="3">
        <f t="shared" si="60"/>
        <v>45481</v>
      </c>
      <c r="AM168">
        <f t="shared" si="62"/>
        <v>1.3654810818981001E-4</v>
      </c>
      <c r="AN168">
        <f t="shared" si="62"/>
        <v>1.6494027377301807E-4</v>
      </c>
      <c r="AO168">
        <f t="shared" si="62"/>
        <v>5.2552822436974797E-4</v>
      </c>
      <c r="AP168">
        <f t="shared" si="62"/>
        <v>1.0512936327964292E-3</v>
      </c>
    </row>
    <row r="169" spans="1:42" x14ac:dyDescent="0.25">
      <c r="A169" s="2">
        <v>45488</v>
      </c>
      <c r="B169" s="14">
        <v>428</v>
      </c>
      <c r="C169" s="14">
        <v>335</v>
      </c>
      <c r="D169" s="14">
        <v>746</v>
      </c>
      <c r="E169" s="14">
        <v>0</v>
      </c>
      <c r="F169" s="14">
        <v>4514570</v>
      </c>
      <c r="G169" s="14">
        <v>2454666</v>
      </c>
      <c r="H169" s="14">
        <v>1881315</v>
      </c>
      <c r="I169" s="14">
        <v>106</v>
      </c>
      <c r="K169" s="3">
        <f t="shared" si="54"/>
        <v>45488</v>
      </c>
      <c r="L169" s="4">
        <f t="shared" si="52"/>
        <v>9.4804156320535505E-5</v>
      </c>
      <c r="M169" s="4">
        <f t="shared" si="52"/>
        <v>1.3647477905344354E-4</v>
      </c>
      <c r="N169" s="4">
        <f t="shared" si="52"/>
        <v>3.9653114975429419E-4</v>
      </c>
      <c r="O169" s="4">
        <f t="shared" si="51"/>
        <v>0</v>
      </c>
      <c r="Q169" s="3">
        <f t="shared" si="55"/>
        <v>45488</v>
      </c>
      <c r="R169" s="5">
        <f t="shared" si="56"/>
        <v>9.4808650518647336E-5</v>
      </c>
      <c r="S169" s="5">
        <f t="shared" si="56"/>
        <v>1.3648409258347352E-4</v>
      </c>
      <c r="T169" s="5">
        <f t="shared" si="56"/>
        <v>3.966097890199044E-4</v>
      </c>
      <c r="U169" s="5">
        <f t="shared" si="53"/>
        <v>0</v>
      </c>
      <c r="W169" s="3">
        <f t="shared" si="57"/>
        <v>45488</v>
      </c>
      <c r="X169">
        <f t="shared" si="47"/>
        <v>1.6207485416916228E-2</v>
      </c>
      <c r="Y169">
        <f t="shared" si="47"/>
        <v>1.9599436397799607E-2</v>
      </c>
      <c r="Z169">
        <f t="shared" si="47"/>
        <v>6.2408940264650166E-2</v>
      </c>
      <c r="AA169">
        <f t="shared" si="47"/>
        <v>0.12405264866997866</v>
      </c>
      <c r="AC169">
        <f t="shared" si="48"/>
        <v>1.209282988300153</v>
      </c>
      <c r="AD169">
        <f t="shared" si="48"/>
        <v>3.850624489812104</v>
      </c>
      <c r="AE169">
        <f t="shared" si="58"/>
        <v>3.1842211683013857</v>
      </c>
      <c r="AG169" s="3">
        <f t="shared" si="59"/>
        <v>45488</v>
      </c>
      <c r="AH169">
        <f t="shared" si="49"/>
        <v>1.7312588501097925</v>
      </c>
      <c r="AI169">
        <f t="shared" si="49"/>
        <v>1.9061568638112953</v>
      </c>
      <c r="AJ169">
        <f t="shared" si="49"/>
        <v>1.1010236070073585</v>
      </c>
      <c r="AL169" s="3">
        <f t="shared" si="60"/>
        <v>45488</v>
      </c>
      <c r="AM169">
        <f t="shared" ref="AM169:AP181" si="63">X169/(ROW()-ROW(AL$51)+1)</f>
        <v>1.3619735644467419E-4</v>
      </c>
      <c r="AN169">
        <f t="shared" si="63"/>
        <v>1.647011461999967E-4</v>
      </c>
      <c r="AO169">
        <f t="shared" si="63"/>
        <v>5.2444487617353086E-4</v>
      </c>
      <c r="AP169">
        <f t="shared" si="63"/>
        <v>1.0424592325208291E-3</v>
      </c>
    </row>
    <row r="170" spans="1:42" x14ac:dyDescent="0.25">
      <c r="A170" s="2">
        <v>45495</v>
      </c>
      <c r="B170" s="14">
        <v>457</v>
      </c>
      <c r="C170" s="14">
        <v>347</v>
      </c>
      <c r="D170" s="14">
        <v>799</v>
      </c>
      <c r="E170" s="14">
        <v>0</v>
      </c>
      <c r="F170" s="14">
        <v>4514142</v>
      </c>
      <c r="G170" s="14">
        <v>2454331</v>
      </c>
      <c r="H170" s="14">
        <v>1880569</v>
      </c>
      <c r="I170" s="14">
        <v>106</v>
      </c>
      <c r="K170" s="3">
        <f t="shared" si="54"/>
        <v>45495</v>
      </c>
      <c r="L170" s="4">
        <f t="shared" si="52"/>
        <v>1.0123740015267574E-4</v>
      </c>
      <c r="M170" s="4">
        <f t="shared" si="52"/>
        <v>1.4138272303124559E-4</v>
      </c>
      <c r="N170" s="4">
        <f t="shared" si="52"/>
        <v>4.248714086002694E-4</v>
      </c>
      <c r="O170" s="4">
        <f t="shared" si="51"/>
        <v>0</v>
      </c>
      <c r="Q170" s="3">
        <f t="shared" si="55"/>
        <v>45495</v>
      </c>
      <c r="R170" s="5">
        <f t="shared" si="56"/>
        <v>1.012425250041472E-4</v>
      </c>
      <c r="S170" s="5">
        <f t="shared" si="56"/>
        <v>1.4139271851053604E-4</v>
      </c>
      <c r="T170" s="5">
        <f t="shared" si="56"/>
        <v>4.249616920306522E-4</v>
      </c>
      <c r="U170" s="5">
        <f t="shared" si="53"/>
        <v>0</v>
      </c>
      <c r="W170" s="3">
        <f t="shared" si="57"/>
        <v>45495</v>
      </c>
      <c r="X170">
        <f t="shared" si="47"/>
        <v>1.6308727941920374E-2</v>
      </c>
      <c r="Y170">
        <f t="shared" si="47"/>
        <v>1.9740829116310143E-2</v>
      </c>
      <c r="Z170">
        <f t="shared" si="47"/>
        <v>6.2833901956680815E-2</v>
      </c>
      <c r="AA170">
        <f t="shared" si="47"/>
        <v>0.12405264866997866</v>
      </c>
      <c r="AC170">
        <f t="shared" si="48"/>
        <v>1.2104456697427521</v>
      </c>
      <c r="AD170">
        <f t="shared" si="48"/>
        <v>3.8527776157925193</v>
      </c>
      <c r="AE170">
        <f t="shared" si="58"/>
        <v>3.1829413844004448</v>
      </c>
      <c r="AG170" s="3">
        <f t="shared" si="59"/>
        <v>45495</v>
      </c>
      <c r="AH170">
        <f t="shared" si="49"/>
        <v>1.7329233922862997</v>
      </c>
      <c r="AI170">
        <f t="shared" si="49"/>
        <v>1.9072227158249304</v>
      </c>
      <c r="AJ170">
        <f t="shared" si="49"/>
        <v>1.1005810899168902</v>
      </c>
      <c r="AL170" s="3">
        <f t="shared" si="60"/>
        <v>45495</v>
      </c>
      <c r="AM170">
        <f t="shared" si="63"/>
        <v>1.3590606618266979E-4</v>
      </c>
      <c r="AN170">
        <f t="shared" si="63"/>
        <v>1.6450690930258454E-4</v>
      </c>
      <c r="AO170">
        <f t="shared" si="63"/>
        <v>5.2361584963900678E-4</v>
      </c>
      <c r="AP170">
        <f t="shared" si="63"/>
        <v>1.0337720722498221E-3</v>
      </c>
    </row>
    <row r="171" spans="1:42" x14ac:dyDescent="0.25">
      <c r="A171" s="2">
        <v>45502</v>
      </c>
      <c r="B171" s="14">
        <v>463</v>
      </c>
      <c r="C171" s="14">
        <v>329</v>
      </c>
      <c r="D171" s="14">
        <v>760</v>
      </c>
      <c r="E171" s="14">
        <v>0</v>
      </c>
      <c r="F171" s="14">
        <v>4513685</v>
      </c>
      <c r="G171" s="14">
        <v>2453984</v>
      </c>
      <c r="H171" s="14">
        <v>1879770</v>
      </c>
      <c r="I171" s="14">
        <v>106</v>
      </c>
      <c r="K171" s="3">
        <f t="shared" si="54"/>
        <v>45502</v>
      </c>
      <c r="L171" s="4">
        <f t="shared" si="52"/>
        <v>1.0257694101382795E-4</v>
      </c>
      <c r="M171" s="4">
        <f t="shared" si="52"/>
        <v>1.3406770378290975E-4</v>
      </c>
      <c r="N171" s="4">
        <f t="shared" si="52"/>
        <v>4.043047819680067E-4</v>
      </c>
      <c r="O171" s="4">
        <f t="shared" si="51"/>
        <v>0</v>
      </c>
      <c r="Q171" s="3">
        <f t="shared" si="55"/>
        <v>45502</v>
      </c>
      <c r="R171" s="5">
        <f t="shared" si="56"/>
        <v>1.0258220238800184E-4</v>
      </c>
      <c r="S171" s="5">
        <f t="shared" si="56"/>
        <v>1.3407669166081134E-4</v>
      </c>
      <c r="T171" s="5">
        <f t="shared" si="56"/>
        <v>4.0438653518253757E-4</v>
      </c>
      <c r="U171" s="5">
        <f t="shared" si="53"/>
        <v>0</v>
      </c>
      <c r="W171" s="3">
        <f t="shared" si="57"/>
        <v>45502</v>
      </c>
      <c r="X171">
        <f t="shared" si="47"/>
        <v>1.6411310144308376E-2</v>
      </c>
      <c r="Y171">
        <f t="shared" si="47"/>
        <v>1.9874905807970956E-2</v>
      </c>
      <c r="Z171">
        <f t="shared" si="47"/>
        <v>6.3238288491863359E-2</v>
      </c>
      <c r="AA171">
        <f t="shared" si="47"/>
        <v>0.12405264866997866</v>
      </c>
      <c r="AC171">
        <f t="shared" si="48"/>
        <v>1.211049308873356</v>
      </c>
      <c r="AD171">
        <f t="shared" si="48"/>
        <v>3.8533357748890693</v>
      </c>
      <c r="AE171">
        <f t="shared" si="58"/>
        <v>3.1818157581658197</v>
      </c>
      <c r="AG171" s="3">
        <f t="shared" si="59"/>
        <v>45502</v>
      </c>
      <c r="AH171">
        <f t="shared" si="49"/>
        <v>1.7337875866868175</v>
      </c>
      <c r="AI171">
        <f t="shared" si="49"/>
        <v>1.9074990187456131</v>
      </c>
      <c r="AJ171">
        <f t="shared" si="49"/>
        <v>1.1001918766708612</v>
      </c>
      <c r="AL171" s="3">
        <f t="shared" si="60"/>
        <v>45502</v>
      </c>
      <c r="AM171">
        <f t="shared" si="63"/>
        <v>1.35630662349656E-4</v>
      </c>
      <c r="AN171">
        <f t="shared" si="63"/>
        <v>1.6425541990058642E-4</v>
      </c>
      <c r="AO171">
        <f t="shared" si="63"/>
        <v>5.2263048340382939E-4</v>
      </c>
      <c r="AP171">
        <f t="shared" si="63"/>
        <v>1.0252285014047823E-3</v>
      </c>
    </row>
    <row r="172" spans="1:42" x14ac:dyDescent="0.25">
      <c r="A172" s="2">
        <v>45509</v>
      </c>
      <c r="B172" s="14">
        <v>427</v>
      </c>
      <c r="C172" s="14">
        <v>288</v>
      </c>
      <c r="D172" s="14">
        <v>779</v>
      </c>
      <c r="E172" s="14">
        <v>0</v>
      </c>
      <c r="F172" s="14">
        <v>4513222</v>
      </c>
      <c r="G172" s="14">
        <v>2453655</v>
      </c>
      <c r="H172" s="14">
        <v>1879010</v>
      </c>
      <c r="I172" s="14">
        <v>106</v>
      </c>
      <c r="K172" s="3">
        <f t="shared" si="54"/>
        <v>45509</v>
      </c>
      <c r="L172" s="4">
        <f t="shared" si="52"/>
        <v>9.4610901036997513E-5</v>
      </c>
      <c r="M172" s="4">
        <f t="shared" si="52"/>
        <v>1.1737591470683531E-4</v>
      </c>
      <c r="N172" s="4">
        <f t="shared" si="52"/>
        <v>4.1458001820107395E-4</v>
      </c>
      <c r="O172" s="4">
        <f t="shared" si="51"/>
        <v>0</v>
      </c>
      <c r="Q172" s="3">
        <f t="shared" si="55"/>
        <v>45509</v>
      </c>
      <c r="R172" s="5">
        <f t="shared" si="56"/>
        <v>9.4615376930629708E-5</v>
      </c>
      <c r="S172" s="5">
        <f t="shared" si="56"/>
        <v>1.1738280379859848E-4</v>
      </c>
      <c r="T172" s="5">
        <f t="shared" si="56"/>
        <v>4.1466598025638327E-4</v>
      </c>
      <c r="U172" s="5">
        <f t="shared" si="53"/>
        <v>0</v>
      </c>
      <c r="W172" s="3">
        <f t="shared" si="57"/>
        <v>45509</v>
      </c>
      <c r="X172">
        <f t="shared" si="47"/>
        <v>1.6505925521239004E-2</v>
      </c>
      <c r="Y172">
        <f t="shared" si="47"/>
        <v>1.9992288611769556E-2</v>
      </c>
      <c r="Z172">
        <f t="shared" si="47"/>
        <v>6.3652954472119744E-2</v>
      </c>
      <c r="AA172">
        <f t="shared" si="47"/>
        <v>0.12405264866997866</v>
      </c>
      <c r="AC172">
        <f t="shared" si="48"/>
        <v>1.211218879307584</v>
      </c>
      <c r="AD172">
        <f t="shared" si="48"/>
        <v>3.8563699072926441</v>
      </c>
      <c r="AE172">
        <f t="shared" si="58"/>
        <v>3.1838753285427734</v>
      </c>
      <c r="AG172" s="3">
        <f t="shared" si="59"/>
        <v>45509</v>
      </c>
      <c r="AH172">
        <f t="shared" si="49"/>
        <v>1.7340303506368726</v>
      </c>
      <c r="AI172">
        <f t="shared" si="49"/>
        <v>1.9090009913015162</v>
      </c>
      <c r="AJ172">
        <f t="shared" si="49"/>
        <v>1.1009040243155956</v>
      </c>
      <c r="AL172" s="3">
        <f t="shared" si="60"/>
        <v>45509</v>
      </c>
      <c r="AM172">
        <f t="shared" si="63"/>
        <v>1.3529447148556562E-4</v>
      </c>
      <c r="AN172">
        <f t="shared" si="63"/>
        <v>1.6387121812925866E-4</v>
      </c>
      <c r="AO172">
        <f t="shared" si="63"/>
        <v>5.2174552845999787E-4</v>
      </c>
      <c r="AP172">
        <f t="shared" si="63"/>
        <v>1.0168249890981857E-3</v>
      </c>
    </row>
    <row r="173" spans="1:42" x14ac:dyDescent="0.25">
      <c r="A173" s="2">
        <v>45516</v>
      </c>
      <c r="B173" s="14">
        <v>394</v>
      </c>
      <c r="C173" s="14">
        <v>280</v>
      </c>
      <c r="D173" s="14">
        <v>680</v>
      </c>
      <c r="E173" s="14">
        <v>0</v>
      </c>
      <c r="F173" s="14">
        <v>4512795</v>
      </c>
      <c r="G173" s="14">
        <v>2453367</v>
      </c>
      <c r="H173" s="14">
        <v>1878231</v>
      </c>
      <c r="I173" s="14">
        <v>106</v>
      </c>
      <c r="K173" s="3">
        <f t="shared" si="54"/>
        <v>45516</v>
      </c>
      <c r="L173" s="4">
        <f t="shared" si="52"/>
        <v>8.7307311765768227E-5</v>
      </c>
      <c r="M173" s="4">
        <f t="shared" si="52"/>
        <v>1.1412886861199323E-4</v>
      </c>
      <c r="N173" s="4">
        <f t="shared" si="52"/>
        <v>3.6204279452314441E-4</v>
      </c>
      <c r="O173" s="4">
        <f t="shared" si="51"/>
        <v>0</v>
      </c>
      <c r="Q173" s="3">
        <f t="shared" si="55"/>
        <v>45516</v>
      </c>
      <c r="R173" s="5">
        <f t="shared" si="56"/>
        <v>8.731112327095447E-5</v>
      </c>
      <c r="S173" s="5">
        <f t="shared" si="56"/>
        <v>1.1413538180684367E-4</v>
      </c>
      <c r="T173" s="5">
        <f t="shared" si="56"/>
        <v>3.6210834783820158E-4</v>
      </c>
      <c r="U173" s="5">
        <f t="shared" si="53"/>
        <v>0</v>
      </c>
      <c r="W173" s="3">
        <f t="shared" si="57"/>
        <v>45516</v>
      </c>
      <c r="X173">
        <f t="shared" si="47"/>
        <v>1.659323664450996E-2</v>
      </c>
      <c r="Y173">
        <f t="shared" si="47"/>
        <v>2.01064239935764E-2</v>
      </c>
      <c r="Z173">
        <f t="shared" si="47"/>
        <v>6.4015062819957946E-2</v>
      </c>
      <c r="AA173">
        <f t="shared" si="47"/>
        <v>0.12405264866997866</v>
      </c>
      <c r="AC173">
        <f t="shared" si="48"/>
        <v>1.2117240550672683</v>
      </c>
      <c r="AD173">
        <f t="shared" si="48"/>
        <v>3.8579009141738467</v>
      </c>
      <c r="AE173">
        <f t="shared" si="58"/>
        <v>3.1838114445616723</v>
      </c>
      <c r="AG173" s="3">
        <f t="shared" si="59"/>
        <v>45516</v>
      </c>
      <c r="AH173">
        <f t="shared" si="49"/>
        <v>1.7347535808594723</v>
      </c>
      <c r="AI173">
        <f t="shared" si="49"/>
        <v>1.909758878569638</v>
      </c>
      <c r="AJ173">
        <f t="shared" si="49"/>
        <v>1.1008819348414089</v>
      </c>
      <c r="AL173" s="3">
        <f t="shared" si="60"/>
        <v>45516</v>
      </c>
      <c r="AM173">
        <f t="shared" si="63"/>
        <v>1.3490436296349561E-4</v>
      </c>
      <c r="AN173">
        <f t="shared" si="63"/>
        <v>1.634668617363935E-4</v>
      </c>
      <c r="AO173">
        <f t="shared" si="63"/>
        <v>5.2044766520291017E-4</v>
      </c>
      <c r="AP173">
        <f t="shared" si="63"/>
        <v>1.0085581192681191E-3</v>
      </c>
    </row>
    <row r="174" spans="1:42" x14ac:dyDescent="0.25">
      <c r="A174" s="2">
        <v>45523</v>
      </c>
      <c r="B174" s="14">
        <v>372</v>
      </c>
      <c r="C174" s="14">
        <v>279</v>
      </c>
      <c r="D174" s="14">
        <v>706</v>
      </c>
      <c r="E174" s="14">
        <v>0</v>
      </c>
      <c r="F174" s="14">
        <v>4512401</v>
      </c>
      <c r="G174" s="14">
        <v>2453087</v>
      </c>
      <c r="H174" s="14">
        <v>1877551</v>
      </c>
      <c r="I174" s="14">
        <v>106</v>
      </c>
      <c r="K174" s="3">
        <f t="shared" si="54"/>
        <v>45523</v>
      </c>
      <c r="L174" s="4">
        <f t="shared" si="52"/>
        <v>8.2439481774780214E-5</v>
      </c>
      <c r="M174" s="4">
        <f t="shared" si="52"/>
        <v>1.1373424587061119E-4</v>
      </c>
      <c r="N174" s="4">
        <f t="shared" si="52"/>
        <v>3.7602174321762767E-4</v>
      </c>
      <c r="O174" s="4">
        <f t="shared" si="51"/>
        <v>0</v>
      </c>
      <c r="Q174" s="3">
        <f t="shared" si="55"/>
        <v>45523</v>
      </c>
      <c r="R174" s="5">
        <f t="shared" si="56"/>
        <v>8.2442880095625915E-5</v>
      </c>
      <c r="S174" s="5">
        <f t="shared" si="56"/>
        <v>1.1374071410036413E-4</v>
      </c>
      <c r="T174" s="5">
        <f t="shared" si="56"/>
        <v>3.7609245712048786E-4</v>
      </c>
      <c r="U174" s="5">
        <f t="shared" si="53"/>
        <v>0</v>
      </c>
      <c r="W174" s="3">
        <f t="shared" si="57"/>
        <v>45523</v>
      </c>
      <c r="X174">
        <f t="shared" si="47"/>
        <v>1.6675679524605587E-2</v>
      </c>
      <c r="Y174">
        <f t="shared" si="47"/>
        <v>2.0220164707676763E-2</v>
      </c>
      <c r="Z174">
        <f t="shared" si="47"/>
        <v>6.4391155277078435E-2</v>
      </c>
      <c r="AA174">
        <f t="shared" si="47"/>
        <v>0.12405264866997866</v>
      </c>
      <c r="AC174">
        <f t="shared" si="48"/>
        <v>1.2125541677531735</v>
      </c>
      <c r="AD174">
        <f t="shared" si="48"/>
        <v>3.8613811918169141</v>
      </c>
      <c r="AE174">
        <f t="shared" si="58"/>
        <v>3.1845020160805992</v>
      </c>
      <c r="AG174" s="3">
        <f t="shared" si="59"/>
        <v>45523</v>
      </c>
      <c r="AH174">
        <f t="shared" si="49"/>
        <v>1.73594200403913</v>
      </c>
      <c r="AI174">
        <f t="shared" si="49"/>
        <v>1.9114817043437051</v>
      </c>
      <c r="AJ174">
        <f t="shared" si="49"/>
        <v>1.1011207171069859</v>
      </c>
      <c r="AL174" s="3">
        <f t="shared" si="60"/>
        <v>45523</v>
      </c>
      <c r="AM174">
        <f t="shared" si="63"/>
        <v>1.3448128648875475E-4</v>
      </c>
      <c r="AN174">
        <f t="shared" si="63"/>
        <v>1.6306584441674808E-4</v>
      </c>
      <c r="AO174">
        <f t="shared" si="63"/>
        <v>5.1928351029901967E-4</v>
      </c>
      <c r="AP174">
        <f t="shared" si="63"/>
        <v>1.0004245860482149E-3</v>
      </c>
    </row>
    <row r="175" spans="1:42" x14ac:dyDescent="0.25">
      <c r="A175" s="2">
        <v>45530</v>
      </c>
      <c r="B175" s="14">
        <v>377</v>
      </c>
      <c r="C175" s="14">
        <v>279</v>
      </c>
      <c r="D175" s="14">
        <v>709</v>
      </c>
      <c r="E175" s="14">
        <v>0</v>
      </c>
      <c r="F175" s="14">
        <v>4512029</v>
      </c>
      <c r="G175" s="14">
        <v>2452808</v>
      </c>
      <c r="H175" s="14">
        <v>1876845</v>
      </c>
      <c r="I175" s="14">
        <v>106</v>
      </c>
      <c r="K175" s="3">
        <f t="shared" si="54"/>
        <v>45530</v>
      </c>
      <c r="L175" s="4">
        <f t="shared" si="52"/>
        <v>8.355442750922036E-5</v>
      </c>
      <c r="M175" s="4">
        <f t="shared" si="52"/>
        <v>1.1374718282066921E-4</v>
      </c>
      <c r="N175" s="4">
        <f t="shared" si="52"/>
        <v>3.7776161590328449E-4</v>
      </c>
      <c r="O175" s="4">
        <f t="shared" si="51"/>
        <v>0</v>
      </c>
      <c r="Q175" s="3">
        <f t="shared" si="55"/>
        <v>45530</v>
      </c>
      <c r="R175" s="5">
        <f t="shared" si="56"/>
        <v>8.3557918374811474E-5</v>
      </c>
      <c r="S175" s="5">
        <f t="shared" si="56"/>
        <v>1.1375365252205622E-4</v>
      </c>
      <c r="T175" s="5">
        <f t="shared" si="56"/>
        <v>3.7783298579696661E-4</v>
      </c>
      <c r="U175" s="5">
        <f t="shared" si="53"/>
        <v>0</v>
      </c>
      <c r="W175" s="3">
        <f t="shared" si="57"/>
        <v>45530</v>
      </c>
      <c r="X175">
        <f t="shared" si="47"/>
        <v>1.6759237442980399E-2</v>
      </c>
      <c r="Y175">
        <f t="shared" si="47"/>
        <v>2.0333918360198818E-2</v>
      </c>
      <c r="Z175">
        <f t="shared" si="47"/>
        <v>6.4768988262875402E-2</v>
      </c>
      <c r="AA175">
        <f t="shared" si="47"/>
        <v>0.12405264866997866</v>
      </c>
      <c r="AC175">
        <f t="shared" si="48"/>
        <v>1.2132961555906396</v>
      </c>
      <c r="AD175">
        <f t="shared" si="48"/>
        <v>3.8646739437422237</v>
      </c>
      <c r="AE175">
        <f t="shared" si="58"/>
        <v>3.1852684325541922</v>
      </c>
      <c r="AG175" s="3">
        <f t="shared" si="59"/>
        <v>45530</v>
      </c>
      <c r="AH175">
        <f t="shared" si="49"/>
        <v>1.737004264091339</v>
      </c>
      <c r="AI175">
        <f t="shared" si="49"/>
        <v>1.9131117001274702</v>
      </c>
      <c r="AJ175">
        <f t="shared" si="49"/>
        <v>1.1013857246506282</v>
      </c>
      <c r="AL175" s="3">
        <f t="shared" si="60"/>
        <v>45530</v>
      </c>
      <c r="AM175">
        <f t="shared" si="63"/>
        <v>1.3407389954384318E-4</v>
      </c>
      <c r="AN175">
        <f t="shared" si="63"/>
        <v>1.6267134688159054E-4</v>
      </c>
      <c r="AO175">
        <f t="shared" si="63"/>
        <v>5.1815190610300318E-4</v>
      </c>
      <c r="AP175">
        <f t="shared" si="63"/>
        <v>9.9242118935982931E-4</v>
      </c>
    </row>
    <row r="176" spans="1:42" x14ac:dyDescent="0.25">
      <c r="A176" s="2">
        <v>45537</v>
      </c>
      <c r="B176" s="14">
        <v>239</v>
      </c>
      <c r="C176" s="14">
        <v>193</v>
      </c>
      <c r="D176" s="14">
        <v>462</v>
      </c>
      <c r="E176" s="14">
        <v>0</v>
      </c>
      <c r="F176" s="14">
        <v>4511652</v>
      </c>
      <c r="G176" s="14">
        <v>2452529</v>
      </c>
      <c r="H176" s="14">
        <v>1876136</v>
      </c>
      <c r="I176" s="14">
        <v>106</v>
      </c>
      <c r="K176" s="3">
        <f t="shared" si="54"/>
        <v>45537</v>
      </c>
      <c r="L176" s="4">
        <f t="shared" si="52"/>
        <v>5.2973943912340755E-5</v>
      </c>
      <c r="M176" s="4">
        <f t="shared" si="52"/>
        <v>7.8694278436666805E-5</v>
      </c>
      <c r="N176" s="4">
        <f t="shared" si="52"/>
        <v>2.4625080484570413E-4</v>
      </c>
      <c r="O176" s="4">
        <f t="shared" si="51"/>
        <v>0</v>
      </c>
      <c r="Q176" s="3">
        <f t="shared" si="55"/>
        <v>45537</v>
      </c>
      <c r="R176" s="5">
        <f t="shared" si="56"/>
        <v>5.2975347081270178E-5</v>
      </c>
      <c r="S176" s="5">
        <f t="shared" si="56"/>
        <v>7.8697374993837505E-5</v>
      </c>
      <c r="T176" s="5">
        <f t="shared" si="56"/>
        <v>2.4628112955361723E-4</v>
      </c>
      <c r="U176" s="5">
        <f t="shared" si="53"/>
        <v>0</v>
      </c>
      <c r="W176" s="3">
        <f t="shared" si="57"/>
        <v>45537</v>
      </c>
      <c r="X176">
        <f t="shared" si="47"/>
        <v>1.6812212790061669E-2</v>
      </c>
      <c r="Y176">
        <f t="shared" si="47"/>
        <v>2.0412615735192655E-2</v>
      </c>
      <c r="Z176">
        <f t="shared" si="47"/>
        <v>6.501526939242902E-2</v>
      </c>
      <c r="AA176">
        <f t="shared" si="47"/>
        <v>0.12405264866997866</v>
      </c>
      <c r="AC176">
        <f t="shared" si="48"/>
        <v>1.214154019467284</v>
      </c>
      <c r="AD176">
        <f t="shared" si="48"/>
        <v>3.8671452832706228</v>
      </c>
      <c r="AE176">
        <f t="shared" si="58"/>
        <v>3.1850533138846355</v>
      </c>
      <c r="AG176" s="3">
        <f t="shared" si="59"/>
        <v>45537</v>
      </c>
      <c r="AH176">
        <f t="shared" si="49"/>
        <v>1.7382324170075705</v>
      </c>
      <c r="AI176">
        <f t="shared" si="49"/>
        <v>1.9143350759246507</v>
      </c>
      <c r="AJ176">
        <f t="shared" si="49"/>
        <v>1.1013113420242429</v>
      </c>
      <c r="AL176" s="3">
        <f t="shared" si="60"/>
        <v>45537</v>
      </c>
      <c r="AM176">
        <f t="shared" si="63"/>
        <v>1.3343026023858467E-4</v>
      </c>
      <c r="AN176">
        <f t="shared" si="63"/>
        <v>1.6200488678724329E-4</v>
      </c>
      <c r="AO176">
        <f t="shared" si="63"/>
        <v>5.1599420152721449E-4</v>
      </c>
      <c r="AP176">
        <f t="shared" si="63"/>
        <v>9.8454483071411638E-4</v>
      </c>
    </row>
    <row r="177" spans="1:42" x14ac:dyDescent="0.25">
      <c r="A177" s="2">
        <v>45544</v>
      </c>
      <c r="B177" s="14">
        <v>243</v>
      </c>
      <c r="C177" s="14">
        <v>178</v>
      </c>
      <c r="D177" s="14">
        <v>478</v>
      </c>
      <c r="E177" s="14">
        <v>0</v>
      </c>
      <c r="F177" s="14">
        <v>4511413</v>
      </c>
      <c r="G177" s="14">
        <v>2452336</v>
      </c>
      <c r="H177" s="14">
        <v>1875674</v>
      </c>
      <c r="I177" s="14">
        <v>106</v>
      </c>
      <c r="K177" s="3">
        <f t="shared" si="54"/>
        <v>45544</v>
      </c>
      <c r="L177" s="4">
        <f t="shared" si="52"/>
        <v>5.3863390472120379E-5</v>
      </c>
      <c r="M177" s="4">
        <f t="shared" si="52"/>
        <v>7.2583854740949032E-5</v>
      </c>
      <c r="N177" s="4">
        <f t="shared" si="52"/>
        <v>2.5484172622747877E-4</v>
      </c>
      <c r="O177" s="4">
        <f t="shared" si="51"/>
        <v>0</v>
      </c>
      <c r="Q177" s="3">
        <f t="shared" si="55"/>
        <v>45544</v>
      </c>
      <c r="R177" s="5">
        <f t="shared" si="56"/>
        <v>5.386484115659577E-5</v>
      </c>
      <c r="S177" s="5">
        <f t="shared" si="56"/>
        <v>7.2586489076418415E-5</v>
      </c>
      <c r="T177" s="5">
        <f t="shared" si="56"/>
        <v>2.5487420389808026E-4</v>
      </c>
      <c r="U177" s="5">
        <f t="shared" si="53"/>
        <v>0</v>
      </c>
      <c r="W177" s="3">
        <f t="shared" si="57"/>
        <v>45544</v>
      </c>
      <c r="X177">
        <f t="shared" si="47"/>
        <v>1.6866077631218265E-2</v>
      </c>
      <c r="Y177">
        <f t="shared" si="47"/>
        <v>2.0485202224269073E-2</v>
      </c>
      <c r="Z177">
        <f t="shared" si="47"/>
        <v>6.5270143596327101E-2</v>
      </c>
      <c r="AA177">
        <f t="shared" si="47"/>
        <v>0.12405264866997866</v>
      </c>
      <c r="AC177">
        <f t="shared" si="48"/>
        <v>1.2145800981226358</v>
      </c>
      <c r="AD177">
        <f t="shared" si="48"/>
        <v>3.869906508405685</v>
      </c>
      <c r="AE177">
        <f t="shared" si="58"/>
        <v>3.186209385768267</v>
      </c>
      <c r="AG177" s="3">
        <f t="shared" si="59"/>
        <v>45544</v>
      </c>
      <c r="AH177">
        <f t="shared" si="49"/>
        <v>1.7388424085894068</v>
      </c>
      <c r="AI177">
        <f t="shared" si="49"/>
        <v>1.9157019524553673</v>
      </c>
      <c r="AJ177">
        <f t="shared" si="49"/>
        <v>1.1017110826100875</v>
      </c>
      <c r="AL177" s="3">
        <f t="shared" si="60"/>
        <v>45544</v>
      </c>
      <c r="AM177">
        <f t="shared" si="63"/>
        <v>1.3280376087573438E-4</v>
      </c>
      <c r="AN177">
        <f t="shared" si="63"/>
        <v>1.6130080491550452E-4</v>
      </c>
      <c r="AO177">
        <f t="shared" si="63"/>
        <v>5.1393813855375671E-4</v>
      </c>
      <c r="AP177">
        <f t="shared" si="63"/>
        <v>9.7679250921243045E-4</v>
      </c>
    </row>
    <row r="178" spans="1:42" x14ac:dyDescent="0.25">
      <c r="A178" s="2">
        <v>45551</v>
      </c>
      <c r="B178" s="14">
        <v>182</v>
      </c>
      <c r="C178" s="14">
        <v>154</v>
      </c>
      <c r="D178" s="14">
        <v>333</v>
      </c>
      <c r="E178" s="14">
        <v>0</v>
      </c>
      <c r="F178" s="14">
        <v>4511170</v>
      </c>
      <c r="G178" s="14">
        <v>2452158</v>
      </c>
      <c r="H178" s="14">
        <v>1875196</v>
      </c>
      <c r="I178" s="14">
        <v>106</v>
      </c>
      <c r="K178" s="3">
        <f t="shared" si="54"/>
        <v>45551</v>
      </c>
      <c r="L178" s="4">
        <f t="shared" si="52"/>
        <v>4.0344300924150499E-5</v>
      </c>
      <c r="M178" s="4">
        <f t="shared" si="52"/>
        <v>6.2801825983480679E-5</v>
      </c>
      <c r="N178" s="4">
        <f t="shared" si="52"/>
        <v>1.7758143682047102E-4</v>
      </c>
      <c r="O178" s="4">
        <f t="shared" si="51"/>
        <v>0</v>
      </c>
      <c r="Q178" s="3">
        <f t="shared" si="55"/>
        <v>45551</v>
      </c>
      <c r="R178" s="5">
        <f t="shared" si="56"/>
        <v>4.0345114777342586E-5</v>
      </c>
      <c r="S178" s="5">
        <f t="shared" si="56"/>
        <v>6.2803798100747276E-5</v>
      </c>
      <c r="T178" s="5">
        <f t="shared" si="56"/>
        <v>1.7759720627073792E-4</v>
      </c>
      <c r="U178" s="5">
        <f t="shared" si="53"/>
        <v>0</v>
      </c>
      <c r="W178" s="3">
        <f t="shared" si="57"/>
        <v>45551</v>
      </c>
      <c r="X178">
        <f t="shared" si="47"/>
        <v>1.6906422745995606E-2</v>
      </c>
      <c r="Y178">
        <f t="shared" si="47"/>
        <v>2.0548006022369822E-2</v>
      </c>
      <c r="Z178">
        <f t="shared" si="47"/>
        <v>6.544774080259784E-2</v>
      </c>
      <c r="AA178">
        <f t="shared" ref="AA178:AA181" si="64">U178+AA177</f>
        <v>0.12405264866997866</v>
      </c>
      <c r="AC178">
        <f t="shared" si="48"/>
        <v>1.215396440221912</v>
      </c>
      <c r="AD178">
        <f t="shared" si="48"/>
        <v>3.8711761669451659</v>
      </c>
      <c r="AE178">
        <f t="shared" si="58"/>
        <v>3.1851139585684085</v>
      </c>
      <c r="AG178" s="3">
        <f t="shared" si="59"/>
        <v>45551</v>
      </c>
      <c r="AH178">
        <f t="shared" si="49"/>
        <v>1.7400111172355737</v>
      </c>
      <c r="AI178">
        <f t="shared" si="49"/>
        <v>1.9163304656604672</v>
      </c>
      <c r="AJ178">
        <f t="shared" si="49"/>
        <v>1.1013323114308715</v>
      </c>
      <c r="AL178" s="3">
        <f t="shared" si="60"/>
        <v>45551</v>
      </c>
      <c r="AM178">
        <f t="shared" si="63"/>
        <v>1.3208142770309067E-4</v>
      </c>
      <c r="AN178">
        <f t="shared" si="63"/>
        <v>1.6053129704976423E-4</v>
      </c>
      <c r="AO178">
        <f t="shared" si="63"/>
        <v>5.1131047502029562E-4</v>
      </c>
      <c r="AP178">
        <f t="shared" si="63"/>
        <v>9.6916131773420826E-4</v>
      </c>
    </row>
    <row r="179" spans="1:42" x14ac:dyDescent="0.25">
      <c r="A179" s="2">
        <v>45558</v>
      </c>
      <c r="B179" s="14">
        <v>176</v>
      </c>
      <c r="C179" s="14">
        <v>110</v>
      </c>
      <c r="D179" s="14">
        <v>309</v>
      </c>
      <c r="E179" s="14">
        <v>0</v>
      </c>
      <c r="F179" s="14">
        <v>4510988</v>
      </c>
      <c r="G179" s="14">
        <v>2452004</v>
      </c>
      <c r="H179" s="14">
        <v>1874863</v>
      </c>
      <c r="I179" s="14">
        <v>106</v>
      </c>
      <c r="K179" s="3">
        <f t="shared" si="54"/>
        <v>45558</v>
      </c>
      <c r="L179" s="4">
        <f t="shared" si="52"/>
        <v>3.9015843092466661E-5</v>
      </c>
      <c r="M179" s="4">
        <f t="shared" si="52"/>
        <v>4.4861264500384177E-5</v>
      </c>
      <c r="N179" s="4">
        <f t="shared" si="52"/>
        <v>1.6481204226655494E-4</v>
      </c>
      <c r="O179" s="4">
        <f t="shared" si="51"/>
        <v>0</v>
      </c>
      <c r="Q179" s="3">
        <f t="shared" si="55"/>
        <v>45558</v>
      </c>
      <c r="R179" s="5">
        <f t="shared" si="56"/>
        <v>3.9016604230319622E-5</v>
      </c>
      <c r="S179" s="5">
        <f t="shared" si="56"/>
        <v>4.4862270797050939E-5</v>
      </c>
      <c r="T179" s="5">
        <f t="shared" si="56"/>
        <v>1.6482562526367949E-4</v>
      </c>
      <c r="U179" s="5">
        <f t="shared" si="53"/>
        <v>0</v>
      </c>
      <c r="W179" s="3">
        <f t="shared" si="57"/>
        <v>45558</v>
      </c>
      <c r="X179">
        <f t="shared" ref="X179:Z181" si="65">R179+X178</f>
        <v>1.6945439350225924E-2</v>
      </c>
      <c r="Y179">
        <f t="shared" si="65"/>
        <v>2.0592868293166873E-2</v>
      </c>
      <c r="Z179">
        <f t="shared" si="65"/>
        <v>6.5612566427861521E-2</v>
      </c>
      <c r="AA179">
        <f t="shared" si="64"/>
        <v>0.12405264866997866</v>
      </c>
      <c r="AC179">
        <f t="shared" ref="AC179:AD181" si="66">Y179/$X179</f>
        <v>1.215245463251581</v>
      </c>
      <c r="AD179">
        <f t="shared" si="66"/>
        <v>3.8719896883043488</v>
      </c>
      <c r="AE179">
        <f t="shared" si="58"/>
        <v>3.1861790933530658</v>
      </c>
      <c r="AG179" s="3">
        <f t="shared" si="59"/>
        <v>45558</v>
      </c>
      <c r="AH179">
        <f t="shared" ref="AH179:AJ181" si="67">AC179/AC$12</f>
        <v>1.7397949724468211</v>
      </c>
      <c r="AI179">
        <f t="shared" si="67"/>
        <v>1.9167331793830769</v>
      </c>
      <c r="AJ179">
        <f t="shared" si="67"/>
        <v>1.1017006082546685</v>
      </c>
      <c r="AL179" s="3">
        <f t="shared" si="60"/>
        <v>45558</v>
      </c>
      <c r="AM179">
        <f t="shared" si="63"/>
        <v>1.3135999496299166E-4</v>
      </c>
      <c r="AN179">
        <f t="shared" si="63"/>
        <v>1.5963463793152615E-4</v>
      </c>
      <c r="AO179">
        <f t="shared" si="63"/>
        <v>5.0862454595241484E-4</v>
      </c>
      <c r="AP179">
        <f t="shared" si="63"/>
        <v>9.6164843930216014E-4</v>
      </c>
    </row>
    <row r="180" spans="1:42" x14ac:dyDescent="0.25">
      <c r="A180" s="2">
        <v>45565</v>
      </c>
      <c r="B180" s="14">
        <v>80</v>
      </c>
      <c r="C180" s="14">
        <v>59</v>
      </c>
      <c r="D180" s="14">
        <v>120</v>
      </c>
      <c r="E180" s="14">
        <v>0</v>
      </c>
      <c r="F180" s="14">
        <v>4510812</v>
      </c>
      <c r="G180" s="14">
        <v>2451894</v>
      </c>
      <c r="H180" s="14">
        <v>1874554</v>
      </c>
      <c r="I180" s="14">
        <v>106</v>
      </c>
      <c r="K180" s="3">
        <f t="shared" si="54"/>
        <v>45565</v>
      </c>
      <c r="L180" s="4">
        <f t="shared" si="52"/>
        <v>1.7735166085396597E-5</v>
      </c>
      <c r="M180" s="4">
        <f t="shared" si="52"/>
        <v>2.4063030457270993E-5</v>
      </c>
      <c r="N180" s="4">
        <f t="shared" si="52"/>
        <v>6.40152270886835E-5</v>
      </c>
      <c r="O180" s="4">
        <f t="shared" si="51"/>
        <v>0</v>
      </c>
      <c r="Q180" s="3">
        <f t="shared" si="55"/>
        <v>45565</v>
      </c>
      <c r="R180" s="5">
        <f t="shared" si="56"/>
        <v>1.7735323355303903E-5</v>
      </c>
      <c r="S180" s="5">
        <f t="shared" si="56"/>
        <v>2.4063319976683824E-5</v>
      </c>
      <c r="T180" s="5">
        <f t="shared" si="56"/>
        <v>6.4017276150751565E-5</v>
      </c>
      <c r="U180" s="5">
        <f t="shared" si="53"/>
        <v>0</v>
      </c>
      <c r="W180" s="3">
        <f t="shared" si="57"/>
        <v>45565</v>
      </c>
      <c r="X180">
        <f t="shared" si="65"/>
        <v>1.6963174673581227E-2</v>
      </c>
      <c r="Y180">
        <f t="shared" si="65"/>
        <v>2.0616931613143558E-2</v>
      </c>
      <c r="Z180">
        <f t="shared" si="65"/>
        <v>6.5676583704012276E-2</v>
      </c>
      <c r="AA180">
        <f t="shared" si="64"/>
        <v>0.12405264866997866</v>
      </c>
      <c r="AC180">
        <f t="shared" si="66"/>
        <v>1.2153934631854475</v>
      </c>
      <c r="AD180">
        <f t="shared" si="66"/>
        <v>3.8717153462021616</v>
      </c>
      <c r="AE180">
        <f t="shared" si="58"/>
        <v>3.1855653855951394</v>
      </c>
      <c r="AG180" s="3">
        <f t="shared" si="59"/>
        <v>45565</v>
      </c>
      <c r="AH180">
        <f t="shared" si="67"/>
        <v>1.7400068551887442</v>
      </c>
      <c r="AI180">
        <f t="shared" si="67"/>
        <v>1.9165973730788006</v>
      </c>
      <c r="AJ180">
        <f t="shared" si="67"/>
        <v>1.1014884035447672</v>
      </c>
      <c r="AL180" s="3">
        <f t="shared" si="60"/>
        <v>45565</v>
      </c>
      <c r="AM180">
        <f t="shared" si="63"/>
        <v>1.304859590275479E-4</v>
      </c>
      <c r="AN180">
        <f t="shared" si="63"/>
        <v>1.5859178163956584E-4</v>
      </c>
      <c r="AO180">
        <f t="shared" si="63"/>
        <v>5.0520449003086363E-4</v>
      </c>
      <c r="AP180">
        <f t="shared" si="63"/>
        <v>9.5425114361522045E-4</v>
      </c>
    </row>
    <row r="181" spans="1:42" x14ac:dyDescent="0.25">
      <c r="A181" s="2">
        <v>45572</v>
      </c>
      <c r="B181" s="14">
        <v>19</v>
      </c>
      <c r="C181" s="14">
        <v>3</v>
      </c>
      <c r="D181" s="14">
        <v>24</v>
      </c>
      <c r="E181" s="14">
        <v>0</v>
      </c>
      <c r="F181" s="14">
        <v>4510732</v>
      </c>
      <c r="G181" s="14">
        <v>2451835</v>
      </c>
      <c r="H181" s="14">
        <v>1874434</v>
      </c>
      <c r="I181" s="14">
        <v>106</v>
      </c>
      <c r="K181" s="3">
        <f t="shared" si="54"/>
        <v>45572</v>
      </c>
      <c r="L181" s="4">
        <f t="shared" si="52"/>
        <v>4.2121766489341419E-6</v>
      </c>
      <c r="M181" s="4">
        <f t="shared" si="52"/>
        <v>1.2235733644392873E-6</v>
      </c>
      <c r="N181" s="4">
        <f t="shared" si="52"/>
        <v>1.2803865060066132E-5</v>
      </c>
      <c r="O181" s="4">
        <f t="shared" si="51"/>
        <v>0</v>
      </c>
      <c r="Q181" s="3">
        <f t="shared" si="55"/>
        <v>45572</v>
      </c>
      <c r="R181" s="5">
        <f t="shared" si="56"/>
        <v>4.212185520162123E-6</v>
      </c>
      <c r="S181" s="5">
        <f t="shared" si="56"/>
        <v>1.2235741129726493E-6</v>
      </c>
      <c r="T181" s="5">
        <f t="shared" si="56"/>
        <v>1.2803947030264726E-5</v>
      </c>
      <c r="U181" s="5">
        <f t="shared" si="53"/>
        <v>0</v>
      </c>
      <c r="W181" s="3">
        <f t="shared" si="57"/>
        <v>45572</v>
      </c>
      <c r="X181">
        <f t="shared" si="65"/>
        <v>1.6967386859101388E-2</v>
      </c>
      <c r="Y181">
        <f t="shared" si="65"/>
        <v>2.0618155187256532E-2</v>
      </c>
      <c r="Z181">
        <f t="shared" si="65"/>
        <v>6.5689387651042541E-2</v>
      </c>
      <c r="AA181">
        <f t="shared" si="64"/>
        <v>0.12405264866997866</v>
      </c>
      <c r="AC181">
        <f t="shared" si="66"/>
        <v>1.2151638527765902</v>
      </c>
      <c r="AD181">
        <f t="shared" si="66"/>
        <v>3.8715088066614358</v>
      </c>
      <c r="AE181">
        <f t="shared" si="58"/>
        <v>3.1859973433337623</v>
      </c>
      <c r="AG181" s="3">
        <f t="shared" si="59"/>
        <v>45572</v>
      </c>
      <c r="AH181">
        <f t="shared" si="67"/>
        <v>1.739678135562108</v>
      </c>
      <c r="AI181">
        <f t="shared" si="67"/>
        <v>1.9164951307634972</v>
      </c>
      <c r="AJ181">
        <f t="shared" si="67"/>
        <v>1.1016377636684258</v>
      </c>
      <c r="AL181" s="3">
        <f t="shared" si="60"/>
        <v>45572</v>
      </c>
      <c r="AM181">
        <f t="shared" si="63"/>
        <v>1.2952203709237702E-4</v>
      </c>
      <c r="AN181">
        <f t="shared" si="63"/>
        <v>1.5739049761264527E-4</v>
      </c>
      <c r="AO181">
        <f t="shared" si="63"/>
        <v>5.0144570725986677E-4</v>
      </c>
      <c r="AP181">
        <f t="shared" si="63"/>
        <v>9.4696678374029514E-4</v>
      </c>
    </row>
    <row r="182" spans="1:42" x14ac:dyDescent="0.25">
      <c r="A182" s="6" t="s">
        <v>25</v>
      </c>
      <c r="B182" s="14">
        <v>117515</v>
      </c>
      <c r="C182" s="14">
        <v>67699</v>
      </c>
      <c r="D182" s="14">
        <v>169617</v>
      </c>
      <c r="E182" s="14">
        <v>18</v>
      </c>
      <c r="F182" s="14">
        <v>793704589</v>
      </c>
      <c r="G182" s="14">
        <v>432412233</v>
      </c>
      <c r="H182" s="14">
        <v>340514543</v>
      </c>
      <c r="I182" s="14">
        <v>19810</v>
      </c>
      <c r="K182" s="3"/>
      <c r="L182" s="4"/>
      <c r="M182" s="4"/>
      <c r="N182" s="4"/>
      <c r="O182" s="4"/>
      <c r="Q182" s="3"/>
      <c r="R182" s="5"/>
      <c r="S182" s="5"/>
      <c r="T182" s="5"/>
      <c r="U182" s="5"/>
      <c r="AG182" s="3"/>
    </row>
    <row r="183" spans="1:42" x14ac:dyDescent="0.25">
      <c r="K183" s="3"/>
      <c r="L183" s="4"/>
      <c r="M183" s="4"/>
      <c r="N183" s="4"/>
      <c r="O183" s="4"/>
      <c r="Q183" s="3"/>
      <c r="R183" s="5"/>
      <c r="S183" s="5"/>
      <c r="T183" s="5"/>
      <c r="U183" s="5"/>
      <c r="AG183" s="3"/>
    </row>
    <row r="184" spans="1:42" x14ac:dyDescent="0.25">
      <c r="K184" s="3"/>
      <c r="L184" s="4"/>
      <c r="M184" s="4"/>
      <c r="N184" s="4"/>
      <c r="O184" s="4"/>
      <c r="Q184" s="3"/>
      <c r="R184" s="5"/>
      <c r="S184" s="5"/>
      <c r="T184" s="5"/>
      <c r="U184" s="5"/>
      <c r="AG184" s="3"/>
    </row>
    <row r="185" spans="1:42" x14ac:dyDescent="0.25">
      <c r="K185" s="3"/>
      <c r="L185" s="4"/>
      <c r="M185" s="4"/>
      <c r="N185" s="4"/>
      <c r="O185" s="4"/>
      <c r="Q185" s="3"/>
      <c r="R185" s="5"/>
      <c r="S185" s="5"/>
      <c r="T185" s="5"/>
      <c r="U185" s="5"/>
      <c r="AG185" s="3"/>
    </row>
    <row r="186" spans="1:42" x14ac:dyDescent="0.25">
      <c r="K186" s="3"/>
      <c r="L186" s="4"/>
      <c r="M186" s="4"/>
      <c r="N186" s="4"/>
      <c r="O186" s="4"/>
      <c r="Q186" s="3"/>
      <c r="R186" s="5"/>
      <c r="S186" s="5"/>
      <c r="T186" s="5"/>
      <c r="U186" s="5"/>
      <c r="AG186" s="3"/>
    </row>
    <row r="187" spans="1:42" x14ac:dyDescent="0.25">
      <c r="K187" s="3"/>
      <c r="L187" s="4"/>
      <c r="M187" s="4"/>
      <c r="N187" s="4"/>
      <c r="O187" s="4"/>
      <c r="Q187" s="3"/>
      <c r="R187" s="5"/>
      <c r="S187" s="5"/>
      <c r="T187" s="5"/>
      <c r="U187" s="5"/>
      <c r="AG187" s="3"/>
    </row>
    <row r="188" spans="1:42" x14ac:dyDescent="0.25">
      <c r="K188" s="3"/>
      <c r="L188" s="4"/>
      <c r="M188" s="4"/>
      <c r="N188" s="4"/>
      <c r="O188" s="4"/>
      <c r="Q188" s="3"/>
      <c r="R188" s="5"/>
      <c r="S188" s="5"/>
      <c r="T188" s="5"/>
      <c r="U188" s="5"/>
      <c r="AG188" s="3"/>
    </row>
    <row r="189" spans="1:42" x14ac:dyDescent="0.25">
      <c r="K189" s="3"/>
      <c r="L189" s="4"/>
      <c r="M189" s="4"/>
      <c r="N189" s="4"/>
      <c r="O189" s="4"/>
      <c r="Q189" s="3"/>
      <c r="R189" s="5"/>
      <c r="S189" s="5"/>
      <c r="T189" s="5"/>
      <c r="U189" s="5"/>
      <c r="AG189" s="3"/>
    </row>
    <row r="190" spans="1:42" x14ac:dyDescent="0.25">
      <c r="K190" s="3"/>
      <c r="L190" s="4"/>
      <c r="M190" s="4"/>
      <c r="N190" s="4"/>
      <c r="O190" s="4"/>
      <c r="Q190" s="3"/>
      <c r="R190" s="5"/>
      <c r="S190" s="5"/>
      <c r="T190" s="5"/>
      <c r="U190" s="5"/>
      <c r="AG190" s="3"/>
    </row>
    <row r="191" spans="1:42" x14ac:dyDescent="0.25">
      <c r="K191" s="3"/>
      <c r="L191" s="4"/>
      <c r="M191" s="4"/>
      <c r="N191" s="4"/>
      <c r="O191" s="4"/>
      <c r="Q191" s="3"/>
      <c r="R191" s="5"/>
      <c r="S191" s="5"/>
      <c r="T191" s="5"/>
      <c r="U191" s="5"/>
      <c r="AG191" s="3"/>
    </row>
    <row r="192" spans="1:42" x14ac:dyDescent="0.25">
      <c r="K192" s="3"/>
      <c r="L192" s="4"/>
      <c r="M192" s="4"/>
      <c r="N192" s="4"/>
      <c r="O192" s="4"/>
      <c r="Q192" s="3"/>
      <c r="R192" s="5"/>
      <c r="S192" s="5"/>
      <c r="T192" s="5"/>
      <c r="U192" s="5"/>
      <c r="AG192" s="3"/>
    </row>
    <row r="193" spans="11:33" x14ac:dyDescent="0.25">
      <c r="K193" s="3"/>
      <c r="L193" s="4"/>
      <c r="M193" s="4"/>
      <c r="N193" s="4"/>
      <c r="O193" s="4"/>
      <c r="Q193" s="3"/>
      <c r="R193" s="5"/>
      <c r="S193" s="5"/>
      <c r="T193" s="5"/>
      <c r="U193" s="5"/>
      <c r="AG193" s="3"/>
    </row>
    <row r="194" spans="11:33" x14ac:dyDescent="0.25">
      <c r="K194" s="3"/>
      <c r="L194" s="4"/>
      <c r="M194" s="4"/>
      <c r="N194" s="4"/>
      <c r="O194" s="4"/>
      <c r="Q194" s="3"/>
      <c r="R194" s="5"/>
      <c r="S194" s="5"/>
      <c r="T194" s="5"/>
      <c r="U194" s="5"/>
      <c r="AG194" s="3"/>
    </row>
    <row r="195" spans="11:33" x14ac:dyDescent="0.25">
      <c r="K195" s="3"/>
      <c r="L195" s="4"/>
      <c r="M195" s="4"/>
      <c r="N195" s="4"/>
      <c r="O195" s="4"/>
      <c r="Q195" s="3"/>
      <c r="R195" s="5"/>
      <c r="S195" s="5"/>
      <c r="T195" s="5"/>
      <c r="U195" s="5"/>
      <c r="AG195" s="3"/>
    </row>
    <row r="196" spans="11:33" x14ac:dyDescent="0.25">
      <c r="K196" s="3"/>
      <c r="L196" s="4"/>
      <c r="M196" s="4"/>
      <c r="N196" s="4"/>
      <c r="O196" s="4"/>
      <c r="Q196" s="3"/>
      <c r="R196" s="5"/>
      <c r="S196" s="5"/>
      <c r="T196" s="5"/>
      <c r="U196" s="5"/>
      <c r="AG196" s="3"/>
    </row>
    <row r="197" spans="11:33" x14ac:dyDescent="0.25">
      <c r="K197" s="3"/>
      <c r="L197" s="4"/>
      <c r="M197" s="4"/>
      <c r="N197" s="4"/>
      <c r="O197" s="4"/>
      <c r="Q197" s="3"/>
      <c r="R197" s="5"/>
      <c r="S197" s="5"/>
      <c r="T197" s="5"/>
      <c r="U197" s="5"/>
      <c r="AG197" s="3"/>
    </row>
    <row r="198" spans="11:33" x14ac:dyDescent="0.25">
      <c r="K198" s="3"/>
      <c r="L198" s="4"/>
      <c r="M198" s="4"/>
      <c r="N198" s="4"/>
      <c r="O198" s="4"/>
      <c r="Q198" s="3"/>
      <c r="R198" s="5"/>
      <c r="S198" s="5"/>
      <c r="T198" s="5"/>
      <c r="U198" s="5"/>
      <c r="AG198" s="3"/>
    </row>
    <row r="199" spans="11:33" x14ac:dyDescent="0.25">
      <c r="K199" s="3"/>
      <c r="L199" s="4"/>
      <c r="M199" s="4"/>
      <c r="N199" s="4"/>
      <c r="O199" s="4"/>
      <c r="Q199" s="3"/>
      <c r="R199" s="5"/>
      <c r="S199" s="5"/>
      <c r="T199" s="5"/>
      <c r="U199" s="5"/>
      <c r="AG199" s="3"/>
    </row>
    <row r="200" spans="11:33" x14ac:dyDescent="0.25">
      <c r="K200" s="3"/>
      <c r="L200" s="4"/>
      <c r="M200" s="4"/>
      <c r="N200" s="4"/>
      <c r="O200" s="4"/>
      <c r="Q200" s="3"/>
      <c r="R200" s="5"/>
      <c r="S200" s="5"/>
      <c r="T200" s="5"/>
      <c r="U200" s="5"/>
      <c r="AG200" s="3"/>
    </row>
    <row r="201" spans="11:33" x14ac:dyDescent="0.25">
      <c r="K201" s="3"/>
      <c r="L201" s="4"/>
      <c r="M201" s="4"/>
      <c r="N201" s="4"/>
      <c r="O201" s="4"/>
      <c r="Q201" s="3"/>
      <c r="R201" s="5"/>
      <c r="S201" s="5"/>
      <c r="T201" s="5"/>
      <c r="U201" s="5"/>
      <c r="AG201" s="3"/>
    </row>
    <row r="202" spans="11:33" x14ac:dyDescent="0.25">
      <c r="K202" s="3"/>
      <c r="L202" s="4"/>
      <c r="M202" s="4"/>
      <c r="N202" s="4"/>
      <c r="O202" s="4"/>
      <c r="Q202" s="3"/>
      <c r="R202" s="5"/>
      <c r="S202" s="5"/>
      <c r="T202" s="5"/>
      <c r="U202" s="5"/>
      <c r="AG202" s="3"/>
    </row>
    <row r="203" spans="11:33" x14ac:dyDescent="0.25">
      <c r="K203" s="3"/>
      <c r="L203" s="4"/>
      <c r="M203" s="4"/>
      <c r="N203" s="4"/>
      <c r="O203" s="4"/>
      <c r="Q203" s="3"/>
      <c r="R203" s="5"/>
      <c r="S203" s="5"/>
      <c r="T203" s="5"/>
      <c r="U203" s="5"/>
      <c r="AG203" s="3"/>
    </row>
    <row r="204" spans="11:33" x14ac:dyDescent="0.25">
      <c r="K204" s="3"/>
      <c r="L204" s="4"/>
      <c r="M204" s="4"/>
      <c r="N204" s="4"/>
      <c r="O204" s="4"/>
      <c r="Q204" s="3"/>
      <c r="R204" s="5"/>
      <c r="S204" s="5"/>
      <c r="T204" s="5"/>
      <c r="U204" s="5"/>
      <c r="AG204" s="3"/>
    </row>
    <row r="205" spans="11:33" x14ac:dyDescent="0.25">
      <c r="K205" s="3"/>
      <c r="L205" s="4"/>
      <c r="M205" s="4"/>
      <c r="N205" s="4"/>
      <c r="O205" s="4"/>
      <c r="Q205" s="3"/>
      <c r="R205" s="5"/>
      <c r="S205" s="5"/>
      <c r="T205" s="5"/>
      <c r="U205" s="5"/>
      <c r="AG205" s="3"/>
    </row>
    <row r="206" spans="11:33" x14ac:dyDescent="0.25">
      <c r="K206" s="3"/>
      <c r="L206" s="4"/>
      <c r="M206" s="4"/>
      <c r="N206" s="4"/>
      <c r="O206" s="4"/>
      <c r="Q206" s="3"/>
      <c r="R206" s="5"/>
      <c r="S206" s="5"/>
      <c r="T206" s="5"/>
      <c r="U206" s="5"/>
      <c r="AG206" s="3"/>
    </row>
    <row r="207" spans="11:33" x14ac:dyDescent="0.25">
      <c r="K207" s="3"/>
      <c r="L207" s="4"/>
      <c r="M207" s="4"/>
      <c r="N207" s="4"/>
      <c r="O207" s="4"/>
      <c r="Q207" s="3"/>
      <c r="R207" s="5"/>
      <c r="S207" s="5"/>
      <c r="T207" s="5"/>
      <c r="U207" s="5"/>
      <c r="AG207" s="3"/>
    </row>
    <row r="208" spans="11:33" x14ac:dyDescent="0.25">
      <c r="K208" s="3"/>
      <c r="L208" s="4"/>
      <c r="M208" s="4"/>
      <c r="N208" s="4"/>
      <c r="O208" s="4"/>
      <c r="Q208" s="3"/>
      <c r="R208" s="5"/>
      <c r="S208" s="5"/>
      <c r="T208" s="5"/>
      <c r="U208" s="5"/>
      <c r="AG208" s="3"/>
    </row>
    <row r="209" spans="11:33" x14ac:dyDescent="0.25">
      <c r="K209" s="3"/>
      <c r="L209" s="4"/>
      <c r="M209" s="4"/>
      <c r="N209" s="4"/>
      <c r="O209" s="4"/>
      <c r="Q209" s="3"/>
      <c r="R209" s="5"/>
      <c r="S209" s="5"/>
      <c r="T209" s="5"/>
      <c r="U209" s="5"/>
      <c r="AG209" s="3"/>
    </row>
    <row r="210" spans="11:33" x14ac:dyDescent="0.25">
      <c r="K210" s="3"/>
      <c r="L210" s="4"/>
      <c r="M210" s="4"/>
      <c r="N210" s="4"/>
      <c r="O210" s="4"/>
      <c r="Q210" s="3"/>
      <c r="R210" s="5"/>
      <c r="S210" s="5"/>
      <c r="T210" s="5"/>
      <c r="U210" s="5"/>
      <c r="AG210" s="3"/>
    </row>
    <row r="211" spans="11:33" x14ac:dyDescent="0.25">
      <c r="K211" s="3"/>
      <c r="L211" s="4"/>
      <c r="M211" s="4"/>
      <c r="N211" s="4"/>
      <c r="O211" s="4"/>
      <c r="Q211" s="3"/>
      <c r="R211" s="5"/>
      <c r="S211" s="5"/>
      <c r="T211" s="5"/>
      <c r="U211" s="5"/>
      <c r="AG211" s="3"/>
    </row>
    <row r="212" spans="11:33" x14ac:dyDescent="0.25">
      <c r="K212" s="3"/>
      <c r="L212" s="4"/>
      <c r="M212" s="4"/>
      <c r="N212" s="4"/>
      <c r="O212" s="4"/>
      <c r="Q212" s="3"/>
      <c r="R212" s="5"/>
      <c r="S212" s="5"/>
      <c r="T212" s="5"/>
      <c r="U212" s="5"/>
      <c r="AG212" s="3"/>
    </row>
    <row r="213" spans="11:33" x14ac:dyDescent="0.25">
      <c r="K213" s="3"/>
      <c r="L213" s="4"/>
      <c r="M213" s="4"/>
      <c r="N213" s="4"/>
      <c r="O213" s="4"/>
      <c r="Q213" s="3"/>
      <c r="R213" s="5"/>
      <c r="S213" s="5"/>
      <c r="T213" s="5"/>
      <c r="U213" s="5"/>
      <c r="AG213" s="3"/>
    </row>
    <row r="214" spans="11:33" x14ac:dyDescent="0.25">
      <c r="K214" s="3"/>
      <c r="L214" s="4"/>
      <c r="M214" s="4"/>
      <c r="N214" s="4"/>
      <c r="O214" s="4"/>
      <c r="Q214" s="3"/>
      <c r="R214" s="5"/>
      <c r="S214" s="5"/>
      <c r="T214" s="5"/>
      <c r="U214" s="5"/>
      <c r="AG214" s="3"/>
    </row>
    <row r="215" spans="11:33" x14ac:dyDescent="0.25">
      <c r="K215" s="3"/>
      <c r="L215" s="4"/>
      <c r="M215" s="4"/>
      <c r="N215" s="4"/>
      <c r="O215" s="4"/>
      <c r="Q215" s="3"/>
      <c r="R215" s="5"/>
      <c r="S215" s="5"/>
      <c r="T215" s="5"/>
      <c r="U215" s="5"/>
      <c r="AG215" s="3"/>
    </row>
    <row r="216" spans="11:33" x14ac:dyDescent="0.25">
      <c r="K216" s="3"/>
      <c r="L216" s="4"/>
      <c r="M216" s="4"/>
      <c r="N216" s="4"/>
      <c r="O216" s="4"/>
      <c r="Q216" s="3"/>
      <c r="R216" s="5"/>
      <c r="S216" s="5"/>
      <c r="T216" s="5"/>
      <c r="U216" s="5"/>
      <c r="AG216" s="3"/>
    </row>
    <row r="217" spans="11:33" x14ac:dyDescent="0.25">
      <c r="K217" s="3"/>
      <c r="L217" s="4"/>
      <c r="M217" s="4"/>
      <c r="N217" s="4"/>
      <c r="O217" s="4"/>
      <c r="Q217" s="3"/>
      <c r="R217" s="5"/>
      <c r="S217" s="5"/>
      <c r="T217" s="5"/>
      <c r="U217" s="5"/>
      <c r="AG217" s="3"/>
    </row>
    <row r="218" spans="11:33" x14ac:dyDescent="0.25">
      <c r="K218" s="3"/>
      <c r="L218" s="4"/>
      <c r="M218" s="4"/>
      <c r="N218" s="4"/>
      <c r="O218" s="4"/>
      <c r="Q218" s="3"/>
      <c r="R218" s="5"/>
      <c r="S218" s="5"/>
      <c r="T218" s="5"/>
      <c r="U218" s="5"/>
      <c r="AG218" s="3"/>
    </row>
    <row r="219" spans="11:33" x14ac:dyDescent="0.25">
      <c r="K219" s="3"/>
      <c r="L219" s="4"/>
      <c r="M219" s="4"/>
      <c r="N219" s="4"/>
      <c r="O219" s="4"/>
      <c r="Q219" s="3"/>
      <c r="R219" s="5"/>
      <c r="S219" s="5"/>
      <c r="T219" s="5"/>
      <c r="U219" s="5"/>
      <c r="AG219" s="3"/>
    </row>
    <row r="220" spans="11:33" x14ac:dyDescent="0.25">
      <c r="K220" s="3"/>
      <c r="L220" s="4"/>
      <c r="M220" s="4"/>
      <c r="N220" s="4"/>
      <c r="O220" s="4"/>
      <c r="Q220" s="3"/>
      <c r="R220" s="5"/>
      <c r="S220" s="5"/>
      <c r="T220" s="5"/>
      <c r="U220" s="5"/>
      <c r="AG220" s="3"/>
    </row>
    <row r="221" spans="11:33" x14ac:dyDescent="0.25">
      <c r="K221" s="3"/>
      <c r="L221" s="4"/>
      <c r="M221" s="4"/>
      <c r="N221" s="4"/>
      <c r="O221" s="4"/>
      <c r="Q221" s="3"/>
      <c r="R221" s="5"/>
      <c r="S221" s="5"/>
      <c r="T221" s="5"/>
      <c r="U221" s="5"/>
      <c r="AG221" s="3"/>
    </row>
    <row r="222" spans="11:33" x14ac:dyDescent="0.25">
      <c r="K222" s="3"/>
      <c r="L222" s="4"/>
      <c r="M222" s="4"/>
      <c r="N222" s="4"/>
      <c r="O222" s="4"/>
      <c r="Q222" s="3"/>
      <c r="R222" s="5"/>
      <c r="S222" s="5"/>
      <c r="T222" s="5"/>
      <c r="U222" s="5"/>
      <c r="AG222" s="3"/>
    </row>
    <row r="223" spans="11:33" x14ac:dyDescent="0.25">
      <c r="K223" s="3"/>
      <c r="L223" s="4"/>
      <c r="M223" s="4"/>
      <c r="N223" s="4"/>
      <c r="O223" s="4"/>
      <c r="Q223" s="3"/>
      <c r="R223" s="5"/>
      <c r="S223" s="5"/>
      <c r="T223" s="5"/>
      <c r="U223" s="5"/>
      <c r="AG223" s="3"/>
    </row>
    <row r="224" spans="11:33" x14ac:dyDescent="0.25">
      <c r="K224" s="3"/>
      <c r="L224" s="4"/>
      <c r="M224" s="4"/>
      <c r="N224" s="4"/>
      <c r="O224" s="4"/>
      <c r="Q224" s="3"/>
      <c r="R224" s="5"/>
      <c r="S224" s="5"/>
      <c r="T224" s="5"/>
      <c r="U224" s="5"/>
      <c r="AG224" s="3"/>
    </row>
    <row r="225" spans="11:33" x14ac:dyDescent="0.25">
      <c r="K225" s="3"/>
      <c r="L225" s="4"/>
      <c r="M225" s="4"/>
      <c r="N225" s="4"/>
      <c r="O225" s="4"/>
      <c r="Q225" s="3"/>
      <c r="R225" s="5"/>
      <c r="S225" s="5"/>
      <c r="T225" s="5"/>
      <c r="U225" s="5"/>
      <c r="AG225" s="3"/>
    </row>
    <row r="226" spans="11:33" x14ac:dyDescent="0.25">
      <c r="K226" s="3"/>
      <c r="L226" s="7"/>
      <c r="M226" s="7"/>
      <c r="N226" s="7"/>
      <c r="O226" s="7"/>
    </row>
    <row r="227" spans="11:33" x14ac:dyDescent="0.25">
      <c r="K227" s="3"/>
      <c r="L227" s="7"/>
      <c r="M227" s="7"/>
      <c r="N227" s="7"/>
      <c r="O227" s="7"/>
    </row>
    <row r="228" spans="11:33" x14ac:dyDescent="0.25">
      <c r="K228" s="3"/>
      <c r="L228" s="7"/>
      <c r="M228" s="7"/>
      <c r="N228" s="7"/>
      <c r="O228" s="7"/>
    </row>
    <row r="229" spans="11:33" x14ac:dyDescent="0.25">
      <c r="K229" s="3"/>
      <c r="L229" s="7"/>
      <c r="M229" s="7"/>
      <c r="N229" s="7"/>
      <c r="O229" s="7"/>
    </row>
    <row r="230" spans="11:33" x14ac:dyDescent="0.25">
      <c r="K230" s="3"/>
      <c r="L230" s="7"/>
      <c r="M230" s="7"/>
      <c r="N230" s="7"/>
      <c r="O230" s="7"/>
    </row>
    <row r="231" spans="11:33" x14ac:dyDescent="0.25">
      <c r="K231" s="3"/>
      <c r="L231" s="7"/>
      <c r="M231" s="7"/>
      <c r="N231" s="7"/>
      <c r="O231" s="7"/>
    </row>
    <row r="232" spans="11:33" x14ac:dyDescent="0.25">
      <c r="K232" s="3"/>
      <c r="L232" s="7"/>
      <c r="M232" s="7"/>
      <c r="N232" s="7"/>
      <c r="O232" s="7"/>
    </row>
    <row r="233" spans="11:33" x14ac:dyDescent="0.25">
      <c r="K233" s="3"/>
      <c r="L233" s="7"/>
      <c r="M233" s="7"/>
      <c r="N233" s="7"/>
      <c r="O233" s="7"/>
    </row>
    <row r="234" spans="11:33" x14ac:dyDescent="0.25">
      <c r="K234" s="3"/>
      <c r="L234" s="7"/>
      <c r="M234" s="7"/>
      <c r="N234" s="7"/>
      <c r="O234" s="7"/>
    </row>
    <row r="235" spans="11:33" x14ac:dyDescent="0.25">
      <c r="K235" s="3"/>
      <c r="L235" s="7"/>
      <c r="M235" s="7"/>
      <c r="N235" s="7"/>
      <c r="O235" s="7"/>
    </row>
    <row r="236" spans="11:33" x14ac:dyDescent="0.25">
      <c r="K236" s="3"/>
      <c r="L236" s="7"/>
      <c r="M236" s="7"/>
      <c r="N236" s="7"/>
      <c r="O236" s="7"/>
    </row>
    <row r="237" spans="11:33" x14ac:dyDescent="0.25">
      <c r="K237" s="3"/>
      <c r="L237" s="7"/>
      <c r="M237" s="7"/>
      <c r="N237" s="7"/>
      <c r="O237" s="7"/>
    </row>
    <row r="238" spans="11:33" x14ac:dyDescent="0.25">
      <c r="K238" s="3"/>
      <c r="L238" s="7"/>
      <c r="M238" s="7"/>
      <c r="N238" s="7"/>
      <c r="O238" s="7"/>
    </row>
    <row r="239" spans="11:33" x14ac:dyDescent="0.25">
      <c r="K239" s="3"/>
      <c r="L239" s="7"/>
      <c r="M239" s="7"/>
      <c r="N239" s="7"/>
      <c r="O239" s="7"/>
    </row>
    <row r="240" spans="11:33" x14ac:dyDescent="0.25">
      <c r="K240" s="3"/>
      <c r="L240" s="7"/>
      <c r="M240" s="7"/>
      <c r="N240" s="7"/>
      <c r="O240" s="7"/>
    </row>
    <row r="241" spans="11:15" x14ac:dyDescent="0.25">
      <c r="K241" s="3"/>
      <c r="L241" s="7"/>
      <c r="M241" s="7"/>
      <c r="N241" s="7"/>
      <c r="O241" s="7"/>
    </row>
    <row r="242" spans="11:15" x14ac:dyDescent="0.25">
      <c r="K242" s="3"/>
      <c r="L242" s="7"/>
      <c r="M242" s="7"/>
      <c r="N242" s="7"/>
      <c r="O242" s="7"/>
    </row>
    <row r="243" spans="11:15" x14ac:dyDescent="0.25">
      <c r="K243" s="3"/>
      <c r="L243" s="7"/>
      <c r="M243" s="7"/>
      <c r="N243" s="7"/>
      <c r="O243" s="7"/>
    </row>
    <row r="244" spans="11:15" x14ac:dyDescent="0.25">
      <c r="K244" s="3"/>
      <c r="L244" s="7"/>
      <c r="M244" s="7"/>
      <c r="N244" s="7"/>
      <c r="O244" s="7"/>
    </row>
    <row r="245" spans="11:15" x14ac:dyDescent="0.25">
      <c r="K245" s="3"/>
      <c r="L245" s="7"/>
      <c r="M245" s="7"/>
      <c r="N245" s="7"/>
      <c r="O245" s="7"/>
    </row>
    <row r="246" spans="11:15" x14ac:dyDescent="0.25">
      <c r="K246" s="3"/>
      <c r="L246" s="7"/>
      <c r="M246" s="7"/>
      <c r="N246" s="7"/>
      <c r="O246" s="7"/>
    </row>
    <row r="247" spans="11:15" x14ac:dyDescent="0.25">
      <c r="K247" s="3"/>
      <c r="L247" s="7"/>
      <c r="M247" s="7"/>
      <c r="N247" s="7"/>
      <c r="O247" s="7"/>
    </row>
    <row r="248" spans="11:15" x14ac:dyDescent="0.25">
      <c r="K248" s="3"/>
      <c r="L248" s="7"/>
      <c r="M248" s="7"/>
      <c r="N248" s="7"/>
      <c r="O248" s="7"/>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3 7 a 6 3 d 6 - 2 d 4 3 - 4 2 6 7 - 8 f 1 5 - 9 9 2 6 9 a a 0 1 c 7 9 "   x m l n s = " h t t p : / / s c h e m a s . m i c r o s o f t . c o m / D a t a M a s h u p " > A A A A A F Y E A A B Q S w M E F A A C A A g A t 1 J C 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t 1 J C 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d S Q l v V 6 D w c U A E A A F E C A A A T A B w A R m 9 y b X V s Y X M v U 2 V j d G l v b j E u b S C i G A A o o B Q A A A A A A A A A A A A A A A A A A A A A A A A A A A B t k F F L w z A U h d 8 L / Q + h v m x Q i h v D B 0 c f Z q t u D J n Y i c g 6 R t b e 2 d A 0 k e R W q 2 X / 3 X Q d m 7 r l J e S c y z n f j Y Y E m R Q k a u / e 0 L Z s S 2 d U Q U o u n P 5 l v 7 f q D x z i E w 5 o W 8 S c S J Y q A a P c V g l w 7 0 W q f C 1 l 3 r l j H L x A C g S B u u M E 1 / G z B q V j j X k c y q Q s G j 2 + Z z g u 1 / E 0 m D 3 F K U U a B 9 + Q Z L v 3 K n h 4 8 i q u K 6 f r E l F y 7 h J U J X T d t v d A s 4 o y A G y Y W p R 6 M U E o / A O s O 2 U i 9 Z 1 2 a r l d h K Z m e Q h 5 V L K Q a L Y b A 0 0 N X 5 M z p 2 v D v n f 2 e u d / n 0 s W + 4 k R 5 1 F C O V X a b w C X R 8 I g o + L N Z M + / 3 u E Y P F d U 6 I 1 U R S B 5 W Y j G b O J P S N y 6 d i b R 7 B M g D x m k p h H N K E G o c O u S 2 j G L w G / D / B / s j F e g a r a 5 Y Q o z 4 0 0 E X g 2 8 p m V n R l C d J k k N p 5 M j z j 7 O y K H B + 6 t u u 7 b F x N m l h z 9 Q S w E C L Q A U A A I A C A C 3 U k J b i p o N 6 a Q A A A D 2 A A A A E g A A A A A A A A A A A A A A A A A A A A A A Q 2 9 u Z m l n L 1 B h Y 2 t h Z 2 U u e G 1 s U E s B A i 0 A F A A C A A g A t 1 J C W w / K 6 a u k A A A A 6 Q A A A B M A A A A A A A A A A A A A A A A A 8 A A A A F t D b 2 5 0 Z W 5 0 X 1 R 5 c G V z X S 5 4 b W x Q S w E C L Q A U A A I A C A C 3 U k J b 1 e g 8 H F A B A A B R A g A A E w A A A A A A A A A A A A A A A A D h A Q A A R m 9 y b X V s Y X M v U 2 V j d G l v b j E u b V B L B Q Y A A A A A A w A D A M I A A A 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S D A A A A A A A A L A 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M j A y M V 8 y N D w v S X R l b V B h d G g + P C 9 J d G V t T G 9 j Y X R p b 2 4 + P F N 0 Y W J s Z U V u d H J p Z X M + P E V u d H J 5 I F R 5 c G U 9 I k l z U H J p d m F 0 Z S I g V m F s d W U 9 I m w w I i A v P j x F b n R y e S B U e X B l P S J R d W V y e U l E I i B W Y W x 1 Z T 0 i c z V l M j Y z Z D Q 1 L W Y 1 N D Y t N G Q x N C 1 h N W M y L T B j O G V i N j g 1 M j Z h N S I g L z 4 8 R W 5 0 c n k g V H l w Z T 0 i R m l s b E V u Y W J s Z W Q i I F Z h b H V l P S J s M C I g L z 4 8 R W 5 0 c n k g V H l w Z T 0 i R m l s b E 9 i a m V j d F R 5 c G U i I F Z h b H V l P S J z U G l 2 b 3 R U Y W J s Z S I g L z 4 8 R W 5 0 c n k g V H l w Z T 0 i R m l s b F R v R G F 0 Y U 1 v Z G V s R W 5 h Y m x l Z C I g V m F s d W U 9 I m w x I i A v P j x F b n R y e S B U e X B l P S J O Y W 1 l V X B k Y X R l Z E F m d G V y R m l s b C I g V m F s d W U 9 I m w w I i A v P j x F b n R y e S B U e X B l P S J S Z X N 1 b H R U e X B l I i B W Y W x 1 Z T 0 i c 1 R h Y m x l I i A v P j x F b n R y e S B U e X B l P S J C d W Z m Z X J O Z X h 0 U m V m c m V z a C I g V m F s d W U 9 I m w x I i A v P j x F b n R y e S B U e X B l P S J Q a X Z v d E 9 i a m V j d E 5 h b W U i I F Z h b H V l P S J z S 0 N P U i F Q a X Z v d F R h Y m x l M S I g L z 4 8 R W 5 0 c n k g V H l w Z T 0 i R m l s b G V k Q 2 9 t c G x l d G V S Z X N 1 b H R U b 1 d v c m t z a G V l d C I g V m F s d W U 9 I m w w I i A v P j x F b n R y e S B U e X B l P S J G a W x s Q 2 9 s d W 1 u V H l w Z X M i I F Z h b H V l P S J z Q m d N R 0 F B T U p B d 0 0 9 I i A v P j x F b n R y e S B U e X B l P S J G a W x s T G F z d F V w Z G F 0 Z W Q i I F Z h b H V l P S J k M j A y N S 0 x M C 0 w M l Q x N z o y M T o 0 N C 4 3 N j U y M T g 0 W i I g L z 4 8 R W 5 0 c n k g V H l w Z T 0 i R m l s b E V y c m 9 y Q 2 9 1 b n Q i I F Z h b H V l P S J s M C I g L z 4 8 R W 5 0 c n k g V H l w Z T 0 i R m l s b E V y c m 9 y Q 2 9 k Z S I g V m F s d W U 9 I n N V b m t u b 3 d u I i A v P j x F b n R y e S B U e X B l P S J G a W x s Q 2 9 1 b n Q i I F Z h b H V l P S J s M T g 0 M z Y 1 I i A v P j x F b n R y e S B U e X B l P S J G a W x s Q 2 9 s d W 1 u T m F t Z X M i I F Z h b H V l P S J z W y Z x d W 9 0 O 0 l T T 3 d l Z W t E a W V k J n F 1 b 3 Q 7 L C Z x d W 9 0 O 1 l l Y X J P Z k J p c n R o J n F 1 b 3 Q 7 L C Z x d W 9 0 O 1 N l e C Z x d W 9 0 O y w m c X V v d D t E Q 0 N J J n F 1 b 3 Q 7 L C Z x d W 9 0 O 0 R v c 2 U m c X V v d D s s J n F 1 b 3 Q 7 R G F 0 Z U R p Z W Q m c X V v d D s s J n F 1 b 3 Q 7 R G V h Z C Z x d W 9 0 O y w m c X V v d D t B b G l 2 Z S Z x d W 9 0 O 1 0 i I C 8 + P E V u d H J 5 I F R 5 c G U 9 I k 5 h d m l n Y X R p b 2 5 T d G V w T m F t Z S I g V m F s d W U 9 I n N O Y X Z p Z 2 F 0 a W 9 u I i A v P j x F b n R y e S B U e X B l P S J B Z G R l Z F R v R G F 0 Y U 1 v Z G V s I i B W Y W x 1 Z T 0 i b D E 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z I w M j F f M j Q v Q 2 h h b m d l Z C B U e X B l L n t J U 0 9 3 Z W V r R G l l Z C w w f S Z x d W 9 0 O y w m c X V v d D t T Z W N 0 a W 9 u M S 8 y M D I x X z I 0 L 0 N o Y W 5 n Z W Q g V H l w Z S 5 7 W W V h c k 9 m Q m l y d G g s M X 0 m c X V v d D s s J n F 1 b 3 Q 7 U 2 V j d G l v b j E v M j A y M V 8 y N C 9 D a G F u Z 2 V k I F R 5 c G U u e 1 N l e C w y f S Z x d W 9 0 O y w m c X V v d D t T Z W N 0 a W 9 u M S 8 y M D I x X z I 0 L 1 B y b 2 1 v d G V k I E h l Y W R l c n M u e 0 R D Q 0 k s M 3 0 m c X V v d D s s J n F 1 b 3 Q 7 U 2 V j d G l v b j E v M j A y M V 8 y N C 9 D a G F u Z 2 V k I F R 5 c G U u e 0 R v c 2 U s N H 0 m c X V v d D s s J n F 1 b 3 Q 7 U 2 V j d G l v b j E v M j A y M V 8 y N C 9 D a G F u Z 2 V k I F R 5 c G U u e 0 R h d G V E a W V k L D V 9 J n F 1 b 3 Q 7 L C Z x d W 9 0 O 1 N l Y 3 R p b 2 4 x L z I w M j F f M j Q v Q 2 h h b m d l Z C B U e X B l L n t E Z W F k L D Z 9 J n F 1 b 3 Q 7 L C Z x d W 9 0 O 1 N l Y 3 R p b 2 4 x L z I w M j F f M j Q v Q 2 h h b m d l Z C B U e X B l L n t B b G l 2 Z S w 3 f S Z x d W 9 0 O 1 0 s J n F 1 b 3 Q 7 Q 2 9 s d W 1 u Q 2 9 1 b n Q m c X V v d D s 6 O C w m c X V v d D t L Z X l D b 2 x 1 b W 5 O Y W 1 l c y Z x d W 9 0 O z p b X S w m c X V v d D t D b 2 x 1 b W 5 J Z G V u d G l 0 a W V z J n F 1 b 3 Q 7 O l s m c X V v d D t T Z W N 0 a W 9 u M S 8 y M D I x X z I 0 L 0 N o Y W 5 n Z W Q g V H l w Z S 5 7 S V N P d 2 V l a 0 R p Z W Q s M H 0 m c X V v d D s s J n F 1 b 3 Q 7 U 2 V j d G l v b j E v M j A y M V 8 y N C 9 D a G F u Z 2 V k I F R 5 c G U u e 1 l l Y X J P Z k J p c n R o L D F 9 J n F 1 b 3 Q 7 L C Z x d W 9 0 O 1 N l Y 3 R p b 2 4 x L z I w M j F f M j Q v Q 2 h h b m d l Z C B U e X B l L n t T Z X g s M n 0 m c X V v d D s s J n F 1 b 3 Q 7 U 2 V j d G l v b j E v M j A y M V 8 y N C 9 Q c m 9 t b 3 R l Z C B I Z W F k Z X J z L n t E Q 0 N J L D N 9 J n F 1 b 3 Q 7 L C Z x d W 9 0 O 1 N l Y 3 R p b 2 4 x L z I w M j F f M j Q v Q 2 h h b m d l Z C B U e X B l L n t E b 3 N l L D R 9 J n F 1 b 3 Q 7 L C Z x d W 9 0 O 1 N l Y 3 R p b 2 4 x L z I w M j F f M j Q v Q 2 h h b m d l Z C B U e X B l L n t E Y X R l R G l l Z C w 1 f S Z x d W 9 0 O y w m c X V v d D t T Z W N 0 a W 9 u M S 8 y M D I x X z I 0 L 0 N o Y W 5 n Z W Q g V H l w Z S 5 7 R G V h Z C w 2 f S Z x d W 9 0 O y w m c X V v d D t T Z W N 0 a W 9 u M S 8 y M D I x X z I 0 L 0 N o Y W 5 n Z W Q g V H l w Z S 5 7 Q W x p d m U s N 3 0 m c X V v d D t d L C Z x d W 9 0 O 1 J l b G F 0 a W 9 u c 2 h p c E l u Z m 8 m c X V v d D s 6 W 1 1 9 I i A v P j w v U 3 R h Y m x l R W 5 0 c m l l c z 4 8 L 0 l 0 Z W 0 + P E l 0 Z W 0 + P E l 0 Z W 1 M b 2 N h d G l v b j 4 8 S X R l b V R 5 c G U + R m 9 y b X V s Y T w v S X R l b V R 5 c G U + P E l 0 Z W 1 Q Y X R o P l N l Y 3 R p b 2 4 x L z I w M j F f M j Q v U 2 9 1 c m N l P C 9 J d G V t U G F 0 a D 4 8 L 0 l 0 Z W 1 M b 2 N h d G l v b j 4 8 U 3 R h Y m x l R W 5 0 c m l l c y A v P j w v S X R l b T 4 8 S X R l b T 4 8 S X R l b U x v Y 2 F 0 a W 9 u P j x J d G V t V H l w Z T 5 G b 3 J t d W x h P C 9 J d G V t V H l w Z T 4 8 S X R l b V B h d G g + U 2 V j d G l v b j E v M j A y M V 8 y N C 8 y M D I x X z I 0 X 1 N o Z W V 0 P C 9 J d G V t U G F 0 a D 4 8 L 0 l 0 Z W 1 M b 2 N h d G l v b j 4 8 U 3 R h Y m x l R W 5 0 c m l l c y A v P j w v S X R l b T 4 8 S X R l b T 4 8 S X R l b U x v Y 2 F 0 a W 9 u P j x J d G V t V H l w Z T 5 G b 3 J t d W x h P C 9 J d G V t V H l w Z T 4 8 S X R l b V B h d G g + U 2 V j d G l v b j E v M j A y M V 8 y N C 9 Q c m 9 t b 3 R l Z C U y M E h l Y W R l c n M 8 L 0 l 0 Z W 1 Q Y X R o P j w v S X R l b U x v Y 2 F 0 a W 9 u P j x T d G F i b G V F b n R y a W V z I C 8 + P C 9 J d G V t P j x J d G V t P j x J d G V t T G 9 j Y X R p b 2 4 + P E l 0 Z W 1 U e X B l P k Z v c m 1 1 b G E 8 L 0 l 0 Z W 1 U e X B l P j x J d G V t U G F 0 a D 5 T Z W N 0 a W 9 u M S 8 y M D I x X z I 0 L 0 N o Y W 5 n Z W Q l M j B U e X B l P C 9 J d G V t U G F 0 a D 4 8 L 0 l 0 Z W 1 M b 2 N h d G l v b j 4 8 U 3 R h Y m x l R W 5 0 c m l l c y A v P j w v S X R l b T 4 8 L 0 l 0 Z W 1 z P j w v T G 9 j Y W x Q Y W N r Y W d l T W V 0 Y W R h d G F G a W x l P h Y A A A B Q S w U G A A A A A A A A A A A A A A A A A A A A A A A A J g E A A A E A A A D Q j J 3 f A R X R E Y x 6 A M B P w p f r A Q A A A I T i W m C 3 V C h N g n o W b j K / U i Q A A A A A A g A A A A A A E G Y A A A A B A A A g A A A A 3 d E q e e 1 t b O 1 J j b + L q 7 C Q V u G D 9 U F M k 7 9 + v e Z t B s 4 i c n o A A A A A D o A A A A A C A A A g A A A A U o O e O I 2 H N w t Y n 8 C x f l g 1 O o + H h B a w Z B N L A x R s t G 8 2 u q 1 Q A A A A m 1 u j a K H w k Q V B S e / u d g U N J N L r K G Z c C x M u 8 G 7 F z 9 v M P N 6 f y r k A H X / z X b J z J U 5 d 1 k l t 9 C 9 e e K e M D 7 E h / n B M z b H / W h x X b R C c K Y l L y 7 u z w 2 7 v Q B Z A A A A A f 7 6 a L 3 3 5 0 O W n Z 3 Y 5 e 6 0 E a p r v j 8 Q C P D c + g u t p V P W D g d x T a 5 6 6 B L e z A q 5 l T s U o Y N 3 Z r J K H 4 i v y U k 4 Y z K Y S C M d 9 z g = = < / D a t a M a s h u p > 
</file>

<file path=customXml/itemProps1.xml><?xml version="1.0" encoding="utf-8"?>
<ds:datastoreItem xmlns:ds="http://schemas.openxmlformats.org/officeDocument/2006/customXml" ds:itemID="{324DEB87-8182-4912-83A2-46B4ABE2B34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KCOR</vt:lpstr>
      <vt:lpstr>KCOR YoB2</vt:lpstr>
      <vt:lpstr>KCOR later cum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Kirsch</dc:creator>
  <cp:lastModifiedBy>Steve Kirsch</cp:lastModifiedBy>
  <dcterms:created xsi:type="dcterms:W3CDTF">2025-09-29T14:04:15Z</dcterms:created>
  <dcterms:modified xsi:type="dcterms:W3CDTF">2025-10-02T23:09:58Z</dcterms:modified>
</cp:coreProperties>
</file>