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stk\Documents\GitHub\KCOR\"/>
    </mc:Choice>
  </mc:AlternateContent>
  <xr:revisionPtr revIDLastSave="0" documentId="13_ncr:1_{B24E1B8C-F329-42FE-902E-49B3D9F5656E}" xr6:coauthVersionLast="47" xr6:coauthVersionMax="47" xr10:uidLastSave="{00000000-0000-0000-0000-000000000000}"/>
  <bookViews>
    <workbookView xWindow="-120" yWindow="-120" windowWidth="29040" windowHeight="15720" xr2:uid="{8B0A3727-7EFD-4AFF-B4BD-EAE44F456855}"/>
  </bookViews>
  <sheets>
    <sheet name="Czech all ages" sheetId="2" r:id="rId1"/>
    <sheet name="about" sheetId="3" r:id="rId2"/>
  </sheets>
  <externalReferences>
    <externalReference r:id="rId3"/>
  </externalReferences>
  <definedNames>
    <definedName name="_xlnm._FilterDatabase" localSheetId="0" hidden="1">'Czech all ages'!$A$1:$D$1</definedName>
    <definedName name="uvax_factor">#REF!</definedName>
    <definedName name="uvax_factor_1">'[1]negative control'!$B$3</definedName>
    <definedName name="uvax_slope">#REF!</definedName>
    <definedName name="uvax_slope_">'[1]negative control'!$B$2</definedName>
    <definedName name="vax_slop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F3" i="2" s="1"/>
  <c r="D176" i="2"/>
  <c r="F2" i="2"/>
  <c r="E4" i="2" l="1"/>
  <c r="E5" i="2" l="1"/>
  <c r="F4" i="2"/>
  <c r="E6" i="2" l="1"/>
  <c r="F5" i="2"/>
  <c r="E7" i="2" l="1"/>
  <c r="F6" i="2"/>
  <c r="E8" i="2" l="1"/>
  <c r="F7" i="2"/>
  <c r="E9" i="2" l="1"/>
  <c r="F8" i="2"/>
  <c r="E10" i="2" l="1"/>
  <c r="F9" i="2"/>
  <c r="E11" i="2" l="1"/>
  <c r="F10" i="2"/>
  <c r="E12" i="2" l="1"/>
  <c r="F11" i="2"/>
  <c r="E13" i="2" l="1"/>
  <c r="F12" i="2"/>
  <c r="I2" i="2" s="1"/>
  <c r="E14" i="2" l="1"/>
  <c r="F13" i="2"/>
  <c r="E15" i="2" l="1"/>
  <c r="F14" i="2"/>
  <c r="E16" i="2" l="1"/>
  <c r="F15" i="2"/>
  <c r="E17" i="2" l="1"/>
  <c r="F16" i="2"/>
  <c r="E18" i="2" l="1"/>
  <c r="F17" i="2"/>
  <c r="E19" i="2" l="1"/>
  <c r="F18" i="2"/>
  <c r="E20" i="2" l="1"/>
  <c r="F19" i="2"/>
  <c r="E21" i="2" l="1"/>
  <c r="F20" i="2"/>
  <c r="E22" i="2" l="1"/>
  <c r="F21" i="2"/>
  <c r="E23" i="2" l="1"/>
  <c r="F22" i="2"/>
  <c r="E24" i="2" l="1"/>
  <c r="F23" i="2"/>
  <c r="E25" i="2" l="1"/>
  <c r="F24" i="2"/>
  <c r="E26" i="2" l="1"/>
  <c r="F25" i="2"/>
  <c r="E27" i="2" l="1"/>
  <c r="F26" i="2"/>
  <c r="E28" i="2" l="1"/>
  <c r="F27" i="2"/>
  <c r="E29" i="2" l="1"/>
  <c r="F28" i="2"/>
  <c r="E30" i="2" l="1"/>
  <c r="F29" i="2"/>
  <c r="E31" i="2" l="1"/>
  <c r="F30" i="2"/>
  <c r="E32" i="2" l="1"/>
  <c r="F31" i="2"/>
  <c r="E33" i="2" l="1"/>
  <c r="F32" i="2"/>
  <c r="E34" i="2" l="1"/>
  <c r="F33" i="2"/>
  <c r="E35" i="2" l="1"/>
  <c r="F34" i="2"/>
  <c r="E36" i="2" l="1"/>
  <c r="F35" i="2"/>
  <c r="E37" i="2" l="1"/>
  <c r="F36" i="2"/>
  <c r="E38" i="2" l="1"/>
  <c r="F37" i="2"/>
  <c r="E39" i="2" l="1"/>
  <c r="F38" i="2"/>
  <c r="E40" i="2" l="1"/>
  <c r="F39" i="2"/>
  <c r="E41" i="2" l="1"/>
  <c r="F40" i="2"/>
  <c r="E42" i="2" l="1"/>
  <c r="F41" i="2"/>
  <c r="E43" i="2" l="1"/>
  <c r="F42" i="2"/>
  <c r="E44" i="2" l="1"/>
  <c r="F43" i="2"/>
  <c r="E45" i="2" l="1"/>
  <c r="F44" i="2"/>
  <c r="E46" i="2" l="1"/>
  <c r="F45" i="2"/>
  <c r="E47" i="2" l="1"/>
  <c r="F46" i="2"/>
  <c r="E48" i="2" l="1"/>
  <c r="F47" i="2"/>
  <c r="E49" i="2" l="1"/>
  <c r="F48" i="2"/>
  <c r="E50" i="2" l="1"/>
  <c r="F49" i="2"/>
  <c r="E51" i="2" l="1"/>
  <c r="F50" i="2"/>
  <c r="E52" i="2" l="1"/>
  <c r="F51" i="2"/>
  <c r="E53" i="2" l="1"/>
  <c r="F52" i="2"/>
  <c r="E54" i="2" l="1"/>
  <c r="F53" i="2"/>
  <c r="E55" i="2" l="1"/>
  <c r="F54" i="2"/>
  <c r="E56" i="2" l="1"/>
  <c r="F55" i="2"/>
  <c r="E57" i="2" l="1"/>
  <c r="F56" i="2"/>
  <c r="E58" i="2" l="1"/>
  <c r="F57" i="2"/>
  <c r="E59" i="2" l="1"/>
  <c r="F58" i="2"/>
  <c r="E60" i="2" l="1"/>
  <c r="F59" i="2"/>
  <c r="E61" i="2" l="1"/>
  <c r="F60" i="2"/>
  <c r="E62" i="2" l="1"/>
  <c r="F61" i="2"/>
  <c r="E63" i="2" l="1"/>
  <c r="F62" i="2"/>
  <c r="E64" i="2" l="1"/>
  <c r="F63" i="2"/>
  <c r="E65" i="2" l="1"/>
  <c r="F64" i="2"/>
  <c r="E66" i="2" l="1"/>
  <c r="F65" i="2"/>
  <c r="E67" i="2" l="1"/>
  <c r="F66" i="2"/>
  <c r="E68" i="2" l="1"/>
  <c r="F67" i="2"/>
  <c r="E69" i="2" l="1"/>
  <c r="F68" i="2"/>
  <c r="E70" i="2" l="1"/>
  <c r="F69" i="2"/>
  <c r="E71" i="2" l="1"/>
  <c r="F70" i="2"/>
  <c r="E72" i="2" l="1"/>
  <c r="F71" i="2"/>
  <c r="E73" i="2" l="1"/>
  <c r="F72" i="2"/>
  <c r="E74" i="2" l="1"/>
  <c r="F73" i="2"/>
  <c r="E75" i="2" l="1"/>
  <c r="F74" i="2"/>
  <c r="E76" i="2" l="1"/>
  <c r="F75" i="2"/>
  <c r="E77" i="2" l="1"/>
  <c r="F76" i="2"/>
  <c r="E78" i="2" l="1"/>
  <c r="F77" i="2"/>
  <c r="E79" i="2" l="1"/>
  <c r="F78" i="2"/>
  <c r="E80" i="2" l="1"/>
  <c r="F79" i="2"/>
  <c r="E81" i="2" l="1"/>
  <c r="F80" i="2"/>
  <c r="E82" i="2" l="1"/>
  <c r="F81" i="2"/>
  <c r="E83" i="2" l="1"/>
  <c r="F82" i="2"/>
  <c r="E84" i="2" l="1"/>
  <c r="F83" i="2"/>
  <c r="E85" i="2" l="1"/>
  <c r="F84" i="2"/>
  <c r="E86" i="2" l="1"/>
  <c r="F85" i="2"/>
  <c r="E87" i="2" l="1"/>
  <c r="F86" i="2"/>
  <c r="E88" i="2" l="1"/>
  <c r="F87" i="2"/>
  <c r="E89" i="2" l="1"/>
  <c r="F88" i="2"/>
  <c r="E90" i="2" l="1"/>
  <c r="F89" i="2"/>
  <c r="E91" i="2" l="1"/>
  <c r="F90" i="2"/>
  <c r="E92" i="2" l="1"/>
  <c r="F91" i="2"/>
  <c r="E93" i="2" l="1"/>
  <c r="F92" i="2"/>
  <c r="E94" i="2" l="1"/>
  <c r="F93" i="2"/>
  <c r="E95" i="2" l="1"/>
  <c r="F94" i="2"/>
  <c r="E96" i="2" l="1"/>
  <c r="F95" i="2"/>
  <c r="E97" i="2" l="1"/>
  <c r="F96" i="2"/>
  <c r="E98" i="2" l="1"/>
  <c r="F97" i="2"/>
  <c r="E99" i="2" l="1"/>
  <c r="F98" i="2"/>
  <c r="E100" i="2" l="1"/>
  <c r="F99" i="2"/>
  <c r="E101" i="2" l="1"/>
  <c r="F100" i="2"/>
  <c r="E102" i="2" l="1"/>
  <c r="F101" i="2"/>
  <c r="E103" i="2" l="1"/>
  <c r="F102" i="2"/>
  <c r="E104" i="2" l="1"/>
  <c r="F103" i="2"/>
  <c r="E105" i="2" l="1"/>
  <c r="F104" i="2"/>
  <c r="E106" i="2" l="1"/>
  <c r="F105" i="2"/>
  <c r="E107" i="2" l="1"/>
  <c r="F106" i="2"/>
  <c r="E108" i="2" l="1"/>
  <c r="F107" i="2"/>
  <c r="E109" i="2" l="1"/>
  <c r="F108" i="2"/>
  <c r="E110" i="2" l="1"/>
  <c r="F109" i="2"/>
  <c r="E111" i="2" l="1"/>
  <c r="F110" i="2"/>
  <c r="E112" i="2" l="1"/>
  <c r="F111" i="2"/>
  <c r="E113" i="2" l="1"/>
  <c r="F112" i="2"/>
  <c r="E114" i="2" l="1"/>
  <c r="F113" i="2"/>
  <c r="E115" i="2" l="1"/>
  <c r="F114" i="2"/>
  <c r="E116" i="2" l="1"/>
  <c r="F115" i="2"/>
  <c r="E117" i="2" l="1"/>
  <c r="F116" i="2"/>
  <c r="E118" i="2" l="1"/>
  <c r="F117" i="2"/>
  <c r="E119" i="2" l="1"/>
  <c r="F118" i="2"/>
  <c r="E120" i="2" l="1"/>
  <c r="F119" i="2"/>
  <c r="E121" i="2" l="1"/>
  <c r="F120" i="2"/>
  <c r="E122" i="2" l="1"/>
  <c r="F121" i="2"/>
  <c r="E123" i="2" l="1"/>
  <c r="F122" i="2"/>
  <c r="E124" i="2" l="1"/>
  <c r="F123" i="2"/>
  <c r="E125" i="2" l="1"/>
  <c r="F124" i="2"/>
  <c r="E126" i="2" l="1"/>
  <c r="F125" i="2"/>
  <c r="E127" i="2" l="1"/>
  <c r="F126" i="2"/>
  <c r="E128" i="2" l="1"/>
  <c r="F127" i="2"/>
  <c r="E129" i="2" l="1"/>
  <c r="F128" i="2"/>
  <c r="E130" i="2" l="1"/>
  <c r="F129" i="2"/>
  <c r="E131" i="2" l="1"/>
  <c r="F130" i="2"/>
  <c r="E132" i="2" l="1"/>
  <c r="F131" i="2"/>
  <c r="E133" i="2" l="1"/>
  <c r="F132" i="2"/>
  <c r="E134" i="2" l="1"/>
  <c r="F133" i="2"/>
  <c r="E135" i="2" l="1"/>
  <c r="F134" i="2"/>
  <c r="E136" i="2" l="1"/>
  <c r="F135" i="2"/>
  <c r="E137" i="2" l="1"/>
  <c r="F136" i="2"/>
  <c r="E138" i="2" l="1"/>
  <c r="F137" i="2"/>
  <c r="E139" i="2" l="1"/>
  <c r="F138" i="2"/>
  <c r="E140" i="2" l="1"/>
  <c r="F139" i="2"/>
  <c r="E141" i="2" l="1"/>
  <c r="F140" i="2"/>
  <c r="E142" i="2" l="1"/>
  <c r="F141" i="2"/>
  <c r="E143" i="2" l="1"/>
  <c r="F142" i="2"/>
  <c r="E144" i="2" l="1"/>
  <c r="F143" i="2"/>
  <c r="E145" i="2" l="1"/>
  <c r="F144" i="2"/>
  <c r="E146" i="2" l="1"/>
  <c r="F145" i="2"/>
  <c r="E147" i="2" l="1"/>
  <c r="F146" i="2"/>
  <c r="E148" i="2" l="1"/>
  <c r="F147" i="2"/>
  <c r="E149" i="2" l="1"/>
  <c r="F148" i="2"/>
  <c r="E150" i="2" l="1"/>
  <c r="F149" i="2"/>
  <c r="E151" i="2" l="1"/>
  <c r="F150" i="2"/>
  <c r="E152" i="2" l="1"/>
  <c r="F151" i="2"/>
  <c r="E153" i="2" l="1"/>
  <c r="F152" i="2"/>
  <c r="E154" i="2" l="1"/>
  <c r="F153" i="2"/>
  <c r="E155" i="2" l="1"/>
  <c r="F154" i="2"/>
  <c r="E156" i="2" l="1"/>
  <c r="F155" i="2"/>
  <c r="E157" i="2" l="1"/>
  <c r="F156" i="2"/>
  <c r="E158" i="2" l="1"/>
  <c r="F157" i="2"/>
  <c r="E159" i="2" l="1"/>
  <c r="F158" i="2"/>
  <c r="E160" i="2" l="1"/>
  <c r="F159" i="2"/>
  <c r="E161" i="2" l="1"/>
  <c r="F160" i="2"/>
  <c r="E162" i="2" l="1"/>
  <c r="F161" i="2"/>
  <c r="E163" i="2" l="1"/>
  <c r="F162" i="2"/>
  <c r="E164" i="2" l="1"/>
  <c r="F163" i="2"/>
  <c r="E165" i="2" l="1"/>
  <c r="F164" i="2"/>
  <c r="E166" i="2" l="1"/>
  <c r="F165" i="2"/>
  <c r="E167" i="2" l="1"/>
  <c r="F166" i="2"/>
  <c r="E168" i="2" l="1"/>
  <c r="F167" i="2"/>
  <c r="E169" i="2" l="1"/>
  <c r="F168" i="2"/>
  <c r="E170" i="2" l="1"/>
  <c r="F169" i="2"/>
  <c r="E171" i="2" l="1"/>
  <c r="F170" i="2"/>
  <c r="E172" i="2" l="1"/>
  <c r="F171" i="2"/>
  <c r="E173" i="2" l="1"/>
  <c r="F172" i="2"/>
  <c r="E174" i="2" l="1"/>
  <c r="F173" i="2"/>
  <c r="E175" i="2" l="1"/>
  <c r="F175" i="2" s="1"/>
  <c r="F174" i="2"/>
  <c r="F176" i="2" l="1"/>
  <c r="I3" i="2" s="1"/>
</calcChain>
</file>

<file path=xl/sharedStrings.xml><?xml version="1.0" encoding="utf-8"?>
<sst xmlns="http://schemas.openxmlformats.org/spreadsheetml/2006/main" count="33" uniqueCount="33">
  <si>
    <t>Week of death</t>
  </si>
  <si>
    <t>Unvaccinated</t>
  </si>
  <si>
    <t>One dose</t>
  </si>
  <si>
    <t>Two dose</t>
  </si>
  <si>
    <t>norm factor</t>
  </si>
  <si>
    <t>v/u cum deaths baseline</t>
  </si>
  <si>
    <t>v/u total deaths</t>
  </si>
  <si>
    <t>during the 8 week basline period following 3 week HVE</t>
  </si>
  <si>
    <t>delay.</t>
  </si>
  <si>
    <t>These are fixed cohorts, all ages, selected 6/14/2021</t>
  </si>
  <si>
    <t>at the start of the near zero COVID period</t>
  </si>
  <si>
    <t>slope normalization factor</t>
  </si>
  <si>
    <t>We also adjusted the deaths/week to match the vaccinated</t>
  </si>
  <si>
    <t>Result: 18.6% higher deaths in the vaccinated fixed cohort.</t>
  </si>
  <si>
    <t xml:space="preserve">Note: while it appears there was a vaccine benefit </t>
  </si>
  <si>
    <t>during delta, this is a mirage because the huge HVE</t>
  </si>
  <si>
    <t>differences in the cohorts case the NPH effect you see.</t>
  </si>
  <si>
    <t>Which means the vaccine harm is greater than 18.6%</t>
  </si>
  <si>
    <t>since this analysis assumes proportional hazards</t>
  </si>
  <si>
    <t>between the two cohorts.</t>
  </si>
  <si>
    <t xml:space="preserve">The unvaxxed cohort was slope normalized to match </t>
  </si>
  <si>
    <t>the vaxxed slope using the slope normalization factor.</t>
  </si>
  <si>
    <t>Unvax (normalized)</t>
  </si>
  <si>
    <t>fit.</t>
  </si>
  <si>
    <t>Change the norm factor from .9728 to 1.2 to verify the slope</t>
  </si>
  <si>
    <t>This is Czech data with a simplified KCOR model on it.</t>
  </si>
  <si>
    <r>
      <t xml:space="preserve">95% CI ≈ </t>
    </r>
    <r>
      <rPr>
        <b/>
        <sz val="11"/>
        <rFont val="Aptos Narrow"/>
        <family val="2"/>
        <scheme val="minor"/>
      </rPr>
      <t>[1.1782, 1.1943]</t>
    </r>
  </si>
  <si>
    <t>The slope normalization (I1) is dictated by the data</t>
  </si>
  <si>
    <t>The current value makes the deaths in the two cohorts identical during the baseline period.</t>
  </si>
  <si>
    <t>If you think there is HVE, you'd want to increase that value, but you need to tell us where the deaths went since HVE is a zero sum game.</t>
  </si>
  <si>
    <t>KCOR is no more complicated than this simple model. You equalize the deaths/week and slopes of the cohorts by adjusting the unvaccinated cohort. Then you read the answer by cumulating counts.</t>
  </si>
  <si>
    <t>If you understand this spreadsheet, you understand KCOR.</t>
  </si>
  <si>
    <t>So you can manipulate the scaling factor (in red) which is designed to equalize the starting death sizes of the cohorts.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</si>
</sst>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b/>
      <sz val="11"/>
      <color rgb="FFFF0000"/>
      <name val="Aptos Narrow"/>
      <family val="2"/>
      <scheme val="minor"/>
    </font>
    <font>
      <b/>
      <sz val="11"/>
      <name val="Aptos Narrow"/>
      <family val="2"/>
      <scheme val="minor"/>
    </font>
    <font>
      <sz val="1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14" fontId="0" fillId="0" borderId="0" xfId="0" applyNumberForma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Czech Republic. All</a:t>
            </a:r>
            <a:r>
              <a:rPr lang="en-US" baseline="0"/>
              <a:t> ages. Fixed cohorts. We adjusted the slope of the unvaxxed to match the dose 2 cohort and the magnitude to match during baseline, creating two cohorts that should die identically over time. Source: skirsch github/KCOR/KCORv3 Czech all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2"/>
          <c:tx>
            <c:strRef>
              <c:f>'Czech all ages'!$D$1</c:f>
              <c:strCache>
                <c:ptCount val="1"/>
                <c:pt idx="0">
                  <c:v>Two dose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'Czech all ages'!$A$2:$A$175</c15:sqref>
                  </c15:fullRef>
                </c:ext>
              </c:extLst>
              <c:f>'Czech all ages'!$A$3:$A$175</c:f>
              <c:numCache>
                <c:formatCode>m/d/yyyy</c:formatCode>
                <c:ptCount val="173"/>
                <c:pt idx="0">
                  <c:v>44368</c:v>
                </c:pt>
                <c:pt idx="1">
                  <c:v>44375</c:v>
                </c:pt>
                <c:pt idx="2">
                  <c:v>44382</c:v>
                </c:pt>
                <c:pt idx="3">
                  <c:v>44389</c:v>
                </c:pt>
                <c:pt idx="4">
                  <c:v>44396</c:v>
                </c:pt>
                <c:pt idx="5">
                  <c:v>44403</c:v>
                </c:pt>
                <c:pt idx="6">
                  <c:v>44410</c:v>
                </c:pt>
                <c:pt idx="7">
                  <c:v>44417</c:v>
                </c:pt>
                <c:pt idx="8">
                  <c:v>44424</c:v>
                </c:pt>
                <c:pt idx="9">
                  <c:v>44431</c:v>
                </c:pt>
                <c:pt idx="10">
                  <c:v>44438</c:v>
                </c:pt>
                <c:pt idx="11">
                  <c:v>44445</c:v>
                </c:pt>
                <c:pt idx="12">
                  <c:v>44452</c:v>
                </c:pt>
                <c:pt idx="13">
                  <c:v>44459</c:v>
                </c:pt>
                <c:pt idx="14">
                  <c:v>44466</c:v>
                </c:pt>
                <c:pt idx="15">
                  <c:v>44473</c:v>
                </c:pt>
                <c:pt idx="16">
                  <c:v>44480</c:v>
                </c:pt>
                <c:pt idx="17">
                  <c:v>44487</c:v>
                </c:pt>
                <c:pt idx="18">
                  <c:v>44494</c:v>
                </c:pt>
                <c:pt idx="19">
                  <c:v>44501</c:v>
                </c:pt>
                <c:pt idx="20">
                  <c:v>44508</c:v>
                </c:pt>
                <c:pt idx="21">
                  <c:v>44515</c:v>
                </c:pt>
                <c:pt idx="22">
                  <c:v>44522</c:v>
                </c:pt>
                <c:pt idx="23">
                  <c:v>44529</c:v>
                </c:pt>
                <c:pt idx="24">
                  <c:v>44536</c:v>
                </c:pt>
                <c:pt idx="25">
                  <c:v>44543</c:v>
                </c:pt>
                <c:pt idx="26">
                  <c:v>44550</c:v>
                </c:pt>
                <c:pt idx="27">
                  <c:v>44557</c:v>
                </c:pt>
                <c:pt idx="28">
                  <c:v>44564</c:v>
                </c:pt>
                <c:pt idx="29">
                  <c:v>44571</c:v>
                </c:pt>
                <c:pt idx="30">
                  <c:v>44578</c:v>
                </c:pt>
                <c:pt idx="31">
                  <c:v>44585</c:v>
                </c:pt>
                <c:pt idx="32">
                  <c:v>44592</c:v>
                </c:pt>
                <c:pt idx="33">
                  <c:v>44599</c:v>
                </c:pt>
                <c:pt idx="34">
                  <c:v>44606</c:v>
                </c:pt>
                <c:pt idx="35">
                  <c:v>44613</c:v>
                </c:pt>
                <c:pt idx="36">
                  <c:v>44620</c:v>
                </c:pt>
                <c:pt idx="37">
                  <c:v>44627</c:v>
                </c:pt>
                <c:pt idx="38">
                  <c:v>44634</c:v>
                </c:pt>
                <c:pt idx="39">
                  <c:v>44641</c:v>
                </c:pt>
                <c:pt idx="40">
                  <c:v>44648</c:v>
                </c:pt>
                <c:pt idx="41">
                  <c:v>44655</c:v>
                </c:pt>
                <c:pt idx="42">
                  <c:v>44662</c:v>
                </c:pt>
                <c:pt idx="43">
                  <c:v>44669</c:v>
                </c:pt>
                <c:pt idx="44">
                  <c:v>44676</c:v>
                </c:pt>
                <c:pt idx="45">
                  <c:v>44683</c:v>
                </c:pt>
                <c:pt idx="46">
                  <c:v>44690</c:v>
                </c:pt>
                <c:pt idx="47">
                  <c:v>44697</c:v>
                </c:pt>
                <c:pt idx="48">
                  <c:v>44704</c:v>
                </c:pt>
                <c:pt idx="49">
                  <c:v>44711</c:v>
                </c:pt>
                <c:pt idx="50">
                  <c:v>44718</c:v>
                </c:pt>
                <c:pt idx="51">
                  <c:v>44725</c:v>
                </c:pt>
                <c:pt idx="52">
                  <c:v>44732</c:v>
                </c:pt>
                <c:pt idx="53">
                  <c:v>44739</c:v>
                </c:pt>
                <c:pt idx="54">
                  <c:v>44746</c:v>
                </c:pt>
                <c:pt idx="55">
                  <c:v>44753</c:v>
                </c:pt>
                <c:pt idx="56">
                  <c:v>44760</c:v>
                </c:pt>
                <c:pt idx="57">
                  <c:v>44767</c:v>
                </c:pt>
                <c:pt idx="58">
                  <c:v>44774</c:v>
                </c:pt>
                <c:pt idx="59">
                  <c:v>44781</c:v>
                </c:pt>
                <c:pt idx="60">
                  <c:v>44788</c:v>
                </c:pt>
                <c:pt idx="61">
                  <c:v>44795</c:v>
                </c:pt>
                <c:pt idx="62">
                  <c:v>44802</c:v>
                </c:pt>
                <c:pt idx="63">
                  <c:v>44809</c:v>
                </c:pt>
                <c:pt idx="64">
                  <c:v>44816</c:v>
                </c:pt>
                <c:pt idx="65">
                  <c:v>44823</c:v>
                </c:pt>
                <c:pt idx="66">
                  <c:v>44830</c:v>
                </c:pt>
                <c:pt idx="67">
                  <c:v>44837</c:v>
                </c:pt>
                <c:pt idx="68">
                  <c:v>44844</c:v>
                </c:pt>
                <c:pt idx="69">
                  <c:v>44851</c:v>
                </c:pt>
                <c:pt idx="70">
                  <c:v>44858</c:v>
                </c:pt>
                <c:pt idx="71">
                  <c:v>44865</c:v>
                </c:pt>
                <c:pt idx="72">
                  <c:v>44872</c:v>
                </c:pt>
                <c:pt idx="73">
                  <c:v>44879</c:v>
                </c:pt>
                <c:pt idx="74">
                  <c:v>44886</c:v>
                </c:pt>
                <c:pt idx="75">
                  <c:v>44893</c:v>
                </c:pt>
                <c:pt idx="76">
                  <c:v>44900</c:v>
                </c:pt>
                <c:pt idx="77">
                  <c:v>44907</c:v>
                </c:pt>
                <c:pt idx="78">
                  <c:v>44914</c:v>
                </c:pt>
                <c:pt idx="79">
                  <c:v>44921</c:v>
                </c:pt>
                <c:pt idx="80">
                  <c:v>44928</c:v>
                </c:pt>
                <c:pt idx="81">
                  <c:v>44935</c:v>
                </c:pt>
                <c:pt idx="82">
                  <c:v>44942</c:v>
                </c:pt>
                <c:pt idx="83">
                  <c:v>44949</c:v>
                </c:pt>
                <c:pt idx="84">
                  <c:v>44956</c:v>
                </c:pt>
                <c:pt idx="85">
                  <c:v>44963</c:v>
                </c:pt>
                <c:pt idx="86">
                  <c:v>44970</c:v>
                </c:pt>
                <c:pt idx="87">
                  <c:v>44977</c:v>
                </c:pt>
                <c:pt idx="88">
                  <c:v>44984</c:v>
                </c:pt>
                <c:pt idx="89">
                  <c:v>44991</c:v>
                </c:pt>
                <c:pt idx="90">
                  <c:v>44998</c:v>
                </c:pt>
                <c:pt idx="91">
                  <c:v>45005</c:v>
                </c:pt>
                <c:pt idx="92">
                  <c:v>45012</c:v>
                </c:pt>
                <c:pt idx="93">
                  <c:v>45019</c:v>
                </c:pt>
                <c:pt idx="94">
                  <c:v>45026</c:v>
                </c:pt>
                <c:pt idx="95">
                  <c:v>45033</c:v>
                </c:pt>
                <c:pt idx="96">
                  <c:v>45040</c:v>
                </c:pt>
                <c:pt idx="97">
                  <c:v>45047</c:v>
                </c:pt>
                <c:pt idx="98">
                  <c:v>45054</c:v>
                </c:pt>
                <c:pt idx="99">
                  <c:v>45061</c:v>
                </c:pt>
                <c:pt idx="100">
                  <c:v>45068</c:v>
                </c:pt>
                <c:pt idx="101">
                  <c:v>45075</c:v>
                </c:pt>
                <c:pt idx="102">
                  <c:v>45082</c:v>
                </c:pt>
                <c:pt idx="103">
                  <c:v>45089</c:v>
                </c:pt>
                <c:pt idx="104">
                  <c:v>45096</c:v>
                </c:pt>
                <c:pt idx="105">
                  <c:v>45103</c:v>
                </c:pt>
                <c:pt idx="106">
                  <c:v>45110</c:v>
                </c:pt>
                <c:pt idx="107">
                  <c:v>45117</c:v>
                </c:pt>
                <c:pt idx="108">
                  <c:v>45124</c:v>
                </c:pt>
                <c:pt idx="109">
                  <c:v>45131</c:v>
                </c:pt>
                <c:pt idx="110">
                  <c:v>45138</c:v>
                </c:pt>
                <c:pt idx="111">
                  <c:v>45145</c:v>
                </c:pt>
                <c:pt idx="112">
                  <c:v>45152</c:v>
                </c:pt>
                <c:pt idx="113">
                  <c:v>45159</c:v>
                </c:pt>
                <c:pt idx="114">
                  <c:v>45166</c:v>
                </c:pt>
                <c:pt idx="115">
                  <c:v>45173</c:v>
                </c:pt>
                <c:pt idx="116">
                  <c:v>45180</c:v>
                </c:pt>
                <c:pt idx="117">
                  <c:v>45187</c:v>
                </c:pt>
                <c:pt idx="118">
                  <c:v>45194</c:v>
                </c:pt>
                <c:pt idx="119">
                  <c:v>45201</c:v>
                </c:pt>
                <c:pt idx="120">
                  <c:v>45208</c:v>
                </c:pt>
                <c:pt idx="121">
                  <c:v>45215</c:v>
                </c:pt>
                <c:pt idx="122">
                  <c:v>45222</c:v>
                </c:pt>
                <c:pt idx="123">
                  <c:v>45229</c:v>
                </c:pt>
                <c:pt idx="124">
                  <c:v>45236</c:v>
                </c:pt>
                <c:pt idx="125">
                  <c:v>45243</c:v>
                </c:pt>
                <c:pt idx="126">
                  <c:v>45250</c:v>
                </c:pt>
                <c:pt idx="127">
                  <c:v>45257</c:v>
                </c:pt>
                <c:pt idx="128">
                  <c:v>45264</c:v>
                </c:pt>
                <c:pt idx="129">
                  <c:v>45271</c:v>
                </c:pt>
                <c:pt idx="130">
                  <c:v>45278</c:v>
                </c:pt>
                <c:pt idx="131">
                  <c:v>45285</c:v>
                </c:pt>
                <c:pt idx="132">
                  <c:v>45292</c:v>
                </c:pt>
                <c:pt idx="133">
                  <c:v>45299</c:v>
                </c:pt>
                <c:pt idx="134">
                  <c:v>45306</c:v>
                </c:pt>
                <c:pt idx="135">
                  <c:v>45313</c:v>
                </c:pt>
                <c:pt idx="136">
                  <c:v>45320</c:v>
                </c:pt>
                <c:pt idx="137">
                  <c:v>45327</c:v>
                </c:pt>
                <c:pt idx="138">
                  <c:v>45334</c:v>
                </c:pt>
                <c:pt idx="139">
                  <c:v>45341</c:v>
                </c:pt>
                <c:pt idx="140">
                  <c:v>45348</c:v>
                </c:pt>
                <c:pt idx="141">
                  <c:v>45355</c:v>
                </c:pt>
                <c:pt idx="142">
                  <c:v>45362</c:v>
                </c:pt>
                <c:pt idx="143">
                  <c:v>45369</c:v>
                </c:pt>
                <c:pt idx="144">
                  <c:v>45376</c:v>
                </c:pt>
                <c:pt idx="145">
                  <c:v>45383</c:v>
                </c:pt>
                <c:pt idx="146">
                  <c:v>45390</c:v>
                </c:pt>
                <c:pt idx="147">
                  <c:v>45397</c:v>
                </c:pt>
                <c:pt idx="148">
                  <c:v>45404</c:v>
                </c:pt>
                <c:pt idx="149">
                  <c:v>45411</c:v>
                </c:pt>
                <c:pt idx="150">
                  <c:v>45418</c:v>
                </c:pt>
                <c:pt idx="151">
                  <c:v>45425</c:v>
                </c:pt>
                <c:pt idx="152">
                  <c:v>45432</c:v>
                </c:pt>
                <c:pt idx="153">
                  <c:v>45439</c:v>
                </c:pt>
                <c:pt idx="154">
                  <c:v>45446</c:v>
                </c:pt>
                <c:pt idx="155">
                  <c:v>45453</c:v>
                </c:pt>
                <c:pt idx="156">
                  <c:v>45460</c:v>
                </c:pt>
                <c:pt idx="157">
                  <c:v>45467</c:v>
                </c:pt>
                <c:pt idx="158">
                  <c:v>45474</c:v>
                </c:pt>
                <c:pt idx="159">
                  <c:v>45481</c:v>
                </c:pt>
                <c:pt idx="160">
                  <c:v>45488</c:v>
                </c:pt>
                <c:pt idx="161">
                  <c:v>45495</c:v>
                </c:pt>
                <c:pt idx="162">
                  <c:v>45502</c:v>
                </c:pt>
                <c:pt idx="163">
                  <c:v>45509</c:v>
                </c:pt>
                <c:pt idx="164">
                  <c:v>45516</c:v>
                </c:pt>
                <c:pt idx="165">
                  <c:v>45523</c:v>
                </c:pt>
                <c:pt idx="166">
                  <c:v>45530</c:v>
                </c:pt>
                <c:pt idx="167">
                  <c:v>45537</c:v>
                </c:pt>
                <c:pt idx="168">
                  <c:v>45544</c:v>
                </c:pt>
                <c:pt idx="169">
                  <c:v>45551</c:v>
                </c:pt>
                <c:pt idx="170">
                  <c:v>45558</c:v>
                </c:pt>
                <c:pt idx="171">
                  <c:v>45565</c:v>
                </c:pt>
                <c:pt idx="172">
                  <c:v>45572</c:v>
                </c:pt>
              </c:numCache>
            </c:numRef>
          </c:cat>
          <c:val>
            <c:numRef>
              <c:extLst>
                <c:ext xmlns:c15="http://schemas.microsoft.com/office/drawing/2012/chart" uri="{02D57815-91ED-43cb-92C2-25804820EDAC}">
                  <c15:fullRef>
                    <c15:sqref>'Czech all ages'!$D$2:$D$175</c15:sqref>
                  </c15:fullRef>
                </c:ext>
              </c:extLst>
              <c:f>'Czech all ages'!$D$3:$D$175</c:f>
              <c:numCache>
                <c:formatCode>General</c:formatCode>
                <c:ptCount val="173"/>
                <c:pt idx="0">
                  <c:v>758</c:v>
                </c:pt>
                <c:pt idx="1">
                  <c:v>745</c:v>
                </c:pt>
                <c:pt idx="2">
                  <c:v>739</c:v>
                </c:pt>
                <c:pt idx="3">
                  <c:v>867</c:v>
                </c:pt>
                <c:pt idx="4">
                  <c:v>806</c:v>
                </c:pt>
                <c:pt idx="5">
                  <c:v>940</c:v>
                </c:pt>
                <c:pt idx="6">
                  <c:v>822</c:v>
                </c:pt>
                <c:pt idx="7">
                  <c:v>879</c:v>
                </c:pt>
                <c:pt idx="8">
                  <c:v>873</c:v>
                </c:pt>
                <c:pt idx="9">
                  <c:v>875</c:v>
                </c:pt>
                <c:pt idx="10">
                  <c:v>913</c:v>
                </c:pt>
                <c:pt idx="11">
                  <c:v>945</c:v>
                </c:pt>
                <c:pt idx="12">
                  <c:v>942</c:v>
                </c:pt>
                <c:pt idx="13">
                  <c:v>926</c:v>
                </c:pt>
                <c:pt idx="14">
                  <c:v>971</c:v>
                </c:pt>
                <c:pt idx="15">
                  <c:v>976</c:v>
                </c:pt>
                <c:pt idx="16">
                  <c:v>1024</c:v>
                </c:pt>
                <c:pt idx="17">
                  <c:v>1066</c:v>
                </c:pt>
                <c:pt idx="18">
                  <c:v>1220</c:v>
                </c:pt>
                <c:pt idx="19">
                  <c:v>1252</c:v>
                </c:pt>
                <c:pt idx="20">
                  <c:v>1275</c:v>
                </c:pt>
                <c:pt idx="21">
                  <c:v>1278</c:v>
                </c:pt>
                <c:pt idx="22">
                  <c:v>1353</c:v>
                </c:pt>
                <c:pt idx="23">
                  <c:v>1443</c:v>
                </c:pt>
                <c:pt idx="24">
                  <c:v>1396</c:v>
                </c:pt>
                <c:pt idx="25">
                  <c:v>1285</c:v>
                </c:pt>
                <c:pt idx="26">
                  <c:v>1230</c:v>
                </c:pt>
                <c:pt idx="27">
                  <c:v>1127</c:v>
                </c:pt>
                <c:pt idx="28">
                  <c:v>1061</c:v>
                </c:pt>
                <c:pt idx="29">
                  <c:v>1109</c:v>
                </c:pt>
                <c:pt idx="30">
                  <c:v>1075</c:v>
                </c:pt>
                <c:pt idx="31">
                  <c:v>1084</c:v>
                </c:pt>
                <c:pt idx="32">
                  <c:v>1185</c:v>
                </c:pt>
                <c:pt idx="33">
                  <c:v>1228</c:v>
                </c:pt>
                <c:pt idx="34">
                  <c:v>1182</c:v>
                </c:pt>
                <c:pt idx="35">
                  <c:v>1125</c:v>
                </c:pt>
                <c:pt idx="36">
                  <c:v>1094</c:v>
                </c:pt>
                <c:pt idx="37">
                  <c:v>1080</c:v>
                </c:pt>
                <c:pt idx="38">
                  <c:v>1097</c:v>
                </c:pt>
                <c:pt idx="39">
                  <c:v>1106</c:v>
                </c:pt>
                <c:pt idx="40">
                  <c:v>1195</c:v>
                </c:pt>
                <c:pt idx="41">
                  <c:v>1173</c:v>
                </c:pt>
                <c:pt idx="42">
                  <c:v>1110</c:v>
                </c:pt>
                <c:pt idx="43">
                  <c:v>1185</c:v>
                </c:pt>
                <c:pt idx="44">
                  <c:v>1132</c:v>
                </c:pt>
                <c:pt idx="45">
                  <c:v>1076</c:v>
                </c:pt>
                <c:pt idx="46">
                  <c:v>1083</c:v>
                </c:pt>
                <c:pt idx="47">
                  <c:v>1019</c:v>
                </c:pt>
                <c:pt idx="48">
                  <c:v>914</c:v>
                </c:pt>
                <c:pt idx="49">
                  <c:v>1043</c:v>
                </c:pt>
                <c:pt idx="50">
                  <c:v>1024</c:v>
                </c:pt>
                <c:pt idx="51">
                  <c:v>1000</c:v>
                </c:pt>
                <c:pt idx="52">
                  <c:v>993</c:v>
                </c:pt>
                <c:pt idx="53">
                  <c:v>1069</c:v>
                </c:pt>
                <c:pt idx="54">
                  <c:v>923</c:v>
                </c:pt>
                <c:pt idx="55">
                  <c:v>992</c:v>
                </c:pt>
                <c:pt idx="56">
                  <c:v>1213</c:v>
                </c:pt>
                <c:pt idx="57">
                  <c:v>1090</c:v>
                </c:pt>
                <c:pt idx="58">
                  <c:v>1152</c:v>
                </c:pt>
                <c:pt idx="59">
                  <c:v>1084</c:v>
                </c:pt>
                <c:pt idx="60">
                  <c:v>1102</c:v>
                </c:pt>
                <c:pt idx="61">
                  <c:v>1052</c:v>
                </c:pt>
                <c:pt idx="62">
                  <c:v>1048</c:v>
                </c:pt>
                <c:pt idx="63">
                  <c:v>1078</c:v>
                </c:pt>
                <c:pt idx="64">
                  <c:v>1161</c:v>
                </c:pt>
                <c:pt idx="65">
                  <c:v>1125</c:v>
                </c:pt>
                <c:pt idx="66">
                  <c:v>1177</c:v>
                </c:pt>
                <c:pt idx="67">
                  <c:v>1189</c:v>
                </c:pt>
                <c:pt idx="68">
                  <c:v>1144</c:v>
                </c:pt>
                <c:pt idx="69">
                  <c:v>1199</c:v>
                </c:pt>
                <c:pt idx="70">
                  <c:v>1184</c:v>
                </c:pt>
                <c:pt idx="71">
                  <c:v>1106</c:v>
                </c:pt>
                <c:pt idx="72">
                  <c:v>1143</c:v>
                </c:pt>
                <c:pt idx="73">
                  <c:v>1147</c:v>
                </c:pt>
                <c:pt idx="74">
                  <c:v>1146</c:v>
                </c:pt>
                <c:pt idx="75">
                  <c:v>1251</c:v>
                </c:pt>
                <c:pt idx="76">
                  <c:v>1228</c:v>
                </c:pt>
                <c:pt idx="77">
                  <c:v>1395</c:v>
                </c:pt>
                <c:pt idx="78">
                  <c:v>1597</c:v>
                </c:pt>
                <c:pt idx="79">
                  <c:v>1570</c:v>
                </c:pt>
                <c:pt idx="80">
                  <c:v>1522</c:v>
                </c:pt>
                <c:pt idx="81">
                  <c:v>1355</c:v>
                </c:pt>
                <c:pt idx="82">
                  <c:v>1280</c:v>
                </c:pt>
                <c:pt idx="83">
                  <c:v>1203</c:v>
                </c:pt>
                <c:pt idx="84">
                  <c:v>1202</c:v>
                </c:pt>
                <c:pt idx="85">
                  <c:v>1174</c:v>
                </c:pt>
                <c:pt idx="86">
                  <c:v>1173</c:v>
                </c:pt>
                <c:pt idx="87">
                  <c:v>1184</c:v>
                </c:pt>
                <c:pt idx="88">
                  <c:v>1195</c:v>
                </c:pt>
                <c:pt idx="89">
                  <c:v>1215</c:v>
                </c:pt>
                <c:pt idx="90">
                  <c:v>1149</c:v>
                </c:pt>
                <c:pt idx="91">
                  <c:v>1153</c:v>
                </c:pt>
                <c:pt idx="92">
                  <c:v>1149</c:v>
                </c:pt>
                <c:pt idx="93">
                  <c:v>1088</c:v>
                </c:pt>
                <c:pt idx="94">
                  <c:v>1151</c:v>
                </c:pt>
                <c:pt idx="95">
                  <c:v>1105</c:v>
                </c:pt>
                <c:pt idx="96">
                  <c:v>1083</c:v>
                </c:pt>
                <c:pt idx="97">
                  <c:v>1052</c:v>
                </c:pt>
                <c:pt idx="98">
                  <c:v>1029</c:v>
                </c:pt>
                <c:pt idx="99">
                  <c:v>1038</c:v>
                </c:pt>
                <c:pt idx="100">
                  <c:v>988</c:v>
                </c:pt>
                <c:pt idx="101">
                  <c:v>1000</c:v>
                </c:pt>
                <c:pt idx="102">
                  <c:v>1005</c:v>
                </c:pt>
                <c:pt idx="103">
                  <c:v>975</c:v>
                </c:pt>
                <c:pt idx="104">
                  <c:v>1075</c:v>
                </c:pt>
                <c:pt idx="105">
                  <c:v>977</c:v>
                </c:pt>
                <c:pt idx="106">
                  <c:v>991</c:v>
                </c:pt>
                <c:pt idx="107">
                  <c:v>1083</c:v>
                </c:pt>
                <c:pt idx="108">
                  <c:v>1020</c:v>
                </c:pt>
                <c:pt idx="109">
                  <c:v>963</c:v>
                </c:pt>
                <c:pt idx="110">
                  <c:v>988</c:v>
                </c:pt>
                <c:pt idx="111">
                  <c:v>993</c:v>
                </c:pt>
                <c:pt idx="112">
                  <c:v>1074</c:v>
                </c:pt>
                <c:pt idx="113">
                  <c:v>1155</c:v>
                </c:pt>
                <c:pt idx="114">
                  <c:v>1030</c:v>
                </c:pt>
                <c:pt idx="115">
                  <c:v>991</c:v>
                </c:pt>
                <c:pt idx="116">
                  <c:v>1030</c:v>
                </c:pt>
                <c:pt idx="117">
                  <c:v>1031</c:v>
                </c:pt>
                <c:pt idx="118">
                  <c:v>1013</c:v>
                </c:pt>
                <c:pt idx="119">
                  <c:v>1025</c:v>
                </c:pt>
                <c:pt idx="120">
                  <c:v>1159</c:v>
                </c:pt>
                <c:pt idx="121">
                  <c:v>1099</c:v>
                </c:pt>
                <c:pt idx="122">
                  <c:v>1134</c:v>
                </c:pt>
                <c:pt idx="123">
                  <c:v>1085</c:v>
                </c:pt>
                <c:pt idx="124">
                  <c:v>1113</c:v>
                </c:pt>
                <c:pt idx="125">
                  <c:v>1190</c:v>
                </c:pt>
                <c:pt idx="126">
                  <c:v>1188</c:v>
                </c:pt>
                <c:pt idx="127">
                  <c:v>1242</c:v>
                </c:pt>
                <c:pt idx="128">
                  <c:v>1208</c:v>
                </c:pt>
                <c:pt idx="129">
                  <c:v>1311</c:v>
                </c:pt>
                <c:pt idx="130">
                  <c:v>1266</c:v>
                </c:pt>
                <c:pt idx="131">
                  <c:v>1305</c:v>
                </c:pt>
                <c:pt idx="132">
                  <c:v>1179</c:v>
                </c:pt>
                <c:pt idx="133">
                  <c:v>1175</c:v>
                </c:pt>
                <c:pt idx="134">
                  <c:v>1149</c:v>
                </c:pt>
                <c:pt idx="135">
                  <c:v>1215</c:v>
                </c:pt>
                <c:pt idx="136">
                  <c:v>1197</c:v>
                </c:pt>
                <c:pt idx="137">
                  <c:v>1324</c:v>
                </c:pt>
                <c:pt idx="138">
                  <c:v>1183</c:v>
                </c:pt>
                <c:pt idx="139">
                  <c:v>1123</c:v>
                </c:pt>
                <c:pt idx="140">
                  <c:v>1097</c:v>
                </c:pt>
                <c:pt idx="141">
                  <c:v>1044</c:v>
                </c:pt>
                <c:pt idx="142">
                  <c:v>1056</c:v>
                </c:pt>
                <c:pt idx="143">
                  <c:v>989</c:v>
                </c:pt>
                <c:pt idx="144">
                  <c:v>1066</c:v>
                </c:pt>
                <c:pt idx="145">
                  <c:v>1098</c:v>
                </c:pt>
                <c:pt idx="146">
                  <c:v>1001</c:v>
                </c:pt>
                <c:pt idx="147">
                  <c:v>998</c:v>
                </c:pt>
                <c:pt idx="148">
                  <c:v>966</c:v>
                </c:pt>
                <c:pt idx="149">
                  <c:v>1014</c:v>
                </c:pt>
                <c:pt idx="150">
                  <c:v>949</c:v>
                </c:pt>
                <c:pt idx="151">
                  <c:v>959</c:v>
                </c:pt>
                <c:pt idx="152">
                  <c:v>994</c:v>
                </c:pt>
                <c:pt idx="153">
                  <c:v>983</c:v>
                </c:pt>
                <c:pt idx="154">
                  <c:v>963</c:v>
                </c:pt>
                <c:pt idx="155">
                  <c:v>924</c:v>
                </c:pt>
                <c:pt idx="156">
                  <c:v>1031</c:v>
                </c:pt>
                <c:pt idx="157">
                  <c:v>1046</c:v>
                </c:pt>
                <c:pt idx="158">
                  <c:v>812</c:v>
                </c:pt>
                <c:pt idx="159">
                  <c:v>919</c:v>
                </c:pt>
                <c:pt idx="160">
                  <c:v>813</c:v>
                </c:pt>
                <c:pt idx="161">
                  <c:v>883</c:v>
                </c:pt>
                <c:pt idx="162">
                  <c:v>822</c:v>
                </c:pt>
                <c:pt idx="163">
                  <c:v>853</c:v>
                </c:pt>
                <c:pt idx="164">
                  <c:v>739</c:v>
                </c:pt>
                <c:pt idx="165">
                  <c:v>768</c:v>
                </c:pt>
                <c:pt idx="166">
                  <c:v>773</c:v>
                </c:pt>
                <c:pt idx="167">
                  <c:v>520</c:v>
                </c:pt>
                <c:pt idx="168">
                  <c:v>524</c:v>
                </c:pt>
                <c:pt idx="169">
                  <c:v>363</c:v>
                </c:pt>
                <c:pt idx="170">
                  <c:v>330</c:v>
                </c:pt>
                <c:pt idx="171">
                  <c:v>135</c:v>
                </c:pt>
                <c:pt idx="172">
                  <c:v>25</c:v>
                </c:pt>
              </c:numCache>
            </c:numRef>
          </c:val>
          <c:smooth val="0"/>
          <c:extLst>
            <c:ext xmlns:c16="http://schemas.microsoft.com/office/drawing/2014/chart" uri="{C3380CC4-5D6E-409C-BE32-E72D297353CC}">
              <c16:uniqueId val="{00000002-72DF-4931-94B1-88ACFB07DEA7}"/>
            </c:ext>
          </c:extLst>
        </c:ser>
        <c:ser>
          <c:idx val="4"/>
          <c:order val="4"/>
          <c:tx>
            <c:strRef>
              <c:f>'Czech all ages'!$F$1</c:f>
              <c:strCache>
                <c:ptCount val="1"/>
                <c:pt idx="0">
                  <c:v>Unvax (normalized)</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'Czech all ages'!$A$2:$A$175</c15:sqref>
                  </c15:fullRef>
                </c:ext>
              </c:extLst>
              <c:f>'Czech all ages'!$A$3:$A$175</c:f>
              <c:numCache>
                <c:formatCode>m/d/yyyy</c:formatCode>
                <c:ptCount val="173"/>
                <c:pt idx="0">
                  <c:v>44368</c:v>
                </c:pt>
                <c:pt idx="1">
                  <c:v>44375</c:v>
                </c:pt>
                <c:pt idx="2">
                  <c:v>44382</c:v>
                </c:pt>
                <c:pt idx="3">
                  <c:v>44389</c:v>
                </c:pt>
                <c:pt idx="4">
                  <c:v>44396</c:v>
                </c:pt>
                <c:pt idx="5">
                  <c:v>44403</c:v>
                </c:pt>
                <c:pt idx="6">
                  <c:v>44410</c:v>
                </c:pt>
                <c:pt idx="7">
                  <c:v>44417</c:v>
                </c:pt>
                <c:pt idx="8">
                  <c:v>44424</c:v>
                </c:pt>
                <c:pt idx="9">
                  <c:v>44431</c:v>
                </c:pt>
                <c:pt idx="10">
                  <c:v>44438</c:v>
                </c:pt>
                <c:pt idx="11">
                  <c:v>44445</c:v>
                </c:pt>
                <c:pt idx="12">
                  <c:v>44452</c:v>
                </c:pt>
                <c:pt idx="13">
                  <c:v>44459</c:v>
                </c:pt>
                <c:pt idx="14">
                  <c:v>44466</c:v>
                </c:pt>
                <c:pt idx="15">
                  <c:v>44473</c:v>
                </c:pt>
                <c:pt idx="16">
                  <c:v>44480</c:v>
                </c:pt>
                <c:pt idx="17">
                  <c:v>44487</c:v>
                </c:pt>
                <c:pt idx="18">
                  <c:v>44494</c:v>
                </c:pt>
                <c:pt idx="19">
                  <c:v>44501</c:v>
                </c:pt>
                <c:pt idx="20">
                  <c:v>44508</c:v>
                </c:pt>
                <c:pt idx="21">
                  <c:v>44515</c:v>
                </c:pt>
                <c:pt idx="22">
                  <c:v>44522</c:v>
                </c:pt>
                <c:pt idx="23">
                  <c:v>44529</c:v>
                </c:pt>
                <c:pt idx="24">
                  <c:v>44536</c:v>
                </c:pt>
                <c:pt idx="25">
                  <c:v>44543</c:v>
                </c:pt>
                <c:pt idx="26">
                  <c:v>44550</c:v>
                </c:pt>
                <c:pt idx="27">
                  <c:v>44557</c:v>
                </c:pt>
                <c:pt idx="28">
                  <c:v>44564</c:v>
                </c:pt>
                <c:pt idx="29">
                  <c:v>44571</c:v>
                </c:pt>
                <c:pt idx="30">
                  <c:v>44578</c:v>
                </c:pt>
                <c:pt idx="31">
                  <c:v>44585</c:v>
                </c:pt>
                <c:pt idx="32">
                  <c:v>44592</c:v>
                </c:pt>
                <c:pt idx="33">
                  <c:v>44599</c:v>
                </c:pt>
                <c:pt idx="34">
                  <c:v>44606</c:v>
                </c:pt>
                <c:pt idx="35">
                  <c:v>44613</c:v>
                </c:pt>
                <c:pt idx="36">
                  <c:v>44620</c:v>
                </c:pt>
                <c:pt idx="37">
                  <c:v>44627</c:v>
                </c:pt>
                <c:pt idx="38">
                  <c:v>44634</c:v>
                </c:pt>
                <c:pt idx="39">
                  <c:v>44641</c:v>
                </c:pt>
                <c:pt idx="40">
                  <c:v>44648</c:v>
                </c:pt>
                <c:pt idx="41">
                  <c:v>44655</c:v>
                </c:pt>
                <c:pt idx="42">
                  <c:v>44662</c:v>
                </c:pt>
                <c:pt idx="43">
                  <c:v>44669</c:v>
                </c:pt>
                <c:pt idx="44">
                  <c:v>44676</c:v>
                </c:pt>
                <c:pt idx="45">
                  <c:v>44683</c:v>
                </c:pt>
                <c:pt idx="46">
                  <c:v>44690</c:v>
                </c:pt>
                <c:pt idx="47">
                  <c:v>44697</c:v>
                </c:pt>
                <c:pt idx="48">
                  <c:v>44704</c:v>
                </c:pt>
                <c:pt idx="49">
                  <c:v>44711</c:v>
                </c:pt>
                <c:pt idx="50">
                  <c:v>44718</c:v>
                </c:pt>
                <c:pt idx="51">
                  <c:v>44725</c:v>
                </c:pt>
                <c:pt idx="52">
                  <c:v>44732</c:v>
                </c:pt>
                <c:pt idx="53">
                  <c:v>44739</c:v>
                </c:pt>
                <c:pt idx="54">
                  <c:v>44746</c:v>
                </c:pt>
                <c:pt idx="55">
                  <c:v>44753</c:v>
                </c:pt>
                <c:pt idx="56">
                  <c:v>44760</c:v>
                </c:pt>
                <c:pt idx="57">
                  <c:v>44767</c:v>
                </c:pt>
                <c:pt idx="58">
                  <c:v>44774</c:v>
                </c:pt>
                <c:pt idx="59">
                  <c:v>44781</c:v>
                </c:pt>
                <c:pt idx="60">
                  <c:v>44788</c:v>
                </c:pt>
                <c:pt idx="61">
                  <c:v>44795</c:v>
                </c:pt>
                <c:pt idx="62">
                  <c:v>44802</c:v>
                </c:pt>
                <c:pt idx="63">
                  <c:v>44809</c:v>
                </c:pt>
                <c:pt idx="64">
                  <c:v>44816</c:v>
                </c:pt>
                <c:pt idx="65">
                  <c:v>44823</c:v>
                </c:pt>
                <c:pt idx="66">
                  <c:v>44830</c:v>
                </c:pt>
                <c:pt idx="67">
                  <c:v>44837</c:v>
                </c:pt>
                <c:pt idx="68">
                  <c:v>44844</c:v>
                </c:pt>
                <c:pt idx="69">
                  <c:v>44851</c:v>
                </c:pt>
                <c:pt idx="70">
                  <c:v>44858</c:v>
                </c:pt>
                <c:pt idx="71">
                  <c:v>44865</c:v>
                </c:pt>
                <c:pt idx="72">
                  <c:v>44872</c:v>
                </c:pt>
                <c:pt idx="73">
                  <c:v>44879</c:v>
                </c:pt>
                <c:pt idx="74">
                  <c:v>44886</c:v>
                </c:pt>
                <c:pt idx="75">
                  <c:v>44893</c:v>
                </c:pt>
                <c:pt idx="76">
                  <c:v>44900</c:v>
                </c:pt>
                <c:pt idx="77">
                  <c:v>44907</c:v>
                </c:pt>
                <c:pt idx="78">
                  <c:v>44914</c:v>
                </c:pt>
                <c:pt idx="79">
                  <c:v>44921</c:v>
                </c:pt>
                <c:pt idx="80">
                  <c:v>44928</c:v>
                </c:pt>
                <c:pt idx="81">
                  <c:v>44935</c:v>
                </c:pt>
                <c:pt idx="82">
                  <c:v>44942</c:v>
                </c:pt>
                <c:pt idx="83">
                  <c:v>44949</c:v>
                </c:pt>
                <c:pt idx="84">
                  <c:v>44956</c:v>
                </c:pt>
                <c:pt idx="85">
                  <c:v>44963</c:v>
                </c:pt>
                <c:pt idx="86">
                  <c:v>44970</c:v>
                </c:pt>
                <c:pt idx="87">
                  <c:v>44977</c:v>
                </c:pt>
                <c:pt idx="88">
                  <c:v>44984</c:v>
                </c:pt>
                <c:pt idx="89">
                  <c:v>44991</c:v>
                </c:pt>
                <c:pt idx="90">
                  <c:v>44998</c:v>
                </c:pt>
                <c:pt idx="91">
                  <c:v>45005</c:v>
                </c:pt>
                <c:pt idx="92">
                  <c:v>45012</c:v>
                </c:pt>
                <c:pt idx="93">
                  <c:v>45019</c:v>
                </c:pt>
                <c:pt idx="94">
                  <c:v>45026</c:v>
                </c:pt>
                <c:pt idx="95">
                  <c:v>45033</c:v>
                </c:pt>
                <c:pt idx="96">
                  <c:v>45040</c:v>
                </c:pt>
                <c:pt idx="97">
                  <c:v>45047</c:v>
                </c:pt>
                <c:pt idx="98">
                  <c:v>45054</c:v>
                </c:pt>
                <c:pt idx="99">
                  <c:v>45061</c:v>
                </c:pt>
                <c:pt idx="100">
                  <c:v>45068</c:v>
                </c:pt>
                <c:pt idx="101">
                  <c:v>45075</c:v>
                </c:pt>
                <c:pt idx="102">
                  <c:v>45082</c:v>
                </c:pt>
                <c:pt idx="103">
                  <c:v>45089</c:v>
                </c:pt>
                <c:pt idx="104">
                  <c:v>45096</c:v>
                </c:pt>
                <c:pt idx="105">
                  <c:v>45103</c:v>
                </c:pt>
                <c:pt idx="106">
                  <c:v>45110</c:v>
                </c:pt>
                <c:pt idx="107">
                  <c:v>45117</c:v>
                </c:pt>
                <c:pt idx="108">
                  <c:v>45124</c:v>
                </c:pt>
                <c:pt idx="109">
                  <c:v>45131</c:v>
                </c:pt>
                <c:pt idx="110">
                  <c:v>45138</c:v>
                </c:pt>
                <c:pt idx="111">
                  <c:v>45145</c:v>
                </c:pt>
                <c:pt idx="112">
                  <c:v>45152</c:v>
                </c:pt>
                <c:pt idx="113">
                  <c:v>45159</c:v>
                </c:pt>
                <c:pt idx="114">
                  <c:v>45166</c:v>
                </c:pt>
                <c:pt idx="115">
                  <c:v>45173</c:v>
                </c:pt>
                <c:pt idx="116">
                  <c:v>45180</c:v>
                </c:pt>
                <c:pt idx="117">
                  <c:v>45187</c:v>
                </c:pt>
                <c:pt idx="118">
                  <c:v>45194</c:v>
                </c:pt>
                <c:pt idx="119">
                  <c:v>45201</c:v>
                </c:pt>
                <c:pt idx="120">
                  <c:v>45208</c:v>
                </c:pt>
                <c:pt idx="121">
                  <c:v>45215</c:v>
                </c:pt>
                <c:pt idx="122">
                  <c:v>45222</c:v>
                </c:pt>
                <c:pt idx="123">
                  <c:v>45229</c:v>
                </c:pt>
                <c:pt idx="124">
                  <c:v>45236</c:v>
                </c:pt>
                <c:pt idx="125">
                  <c:v>45243</c:v>
                </c:pt>
                <c:pt idx="126">
                  <c:v>45250</c:v>
                </c:pt>
                <c:pt idx="127">
                  <c:v>45257</c:v>
                </c:pt>
                <c:pt idx="128">
                  <c:v>45264</c:v>
                </c:pt>
                <c:pt idx="129">
                  <c:v>45271</c:v>
                </c:pt>
                <c:pt idx="130">
                  <c:v>45278</c:v>
                </c:pt>
                <c:pt idx="131">
                  <c:v>45285</c:v>
                </c:pt>
                <c:pt idx="132">
                  <c:v>45292</c:v>
                </c:pt>
                <c:pt idx="133">
                  <c:v>45299</c:v>
                </c:pt>
                <c:pt idx="134">
                  <c:v>45306</c:v>
                </c:pt>
                <c:pt idx="135">
                  <c:v>45313</c:v>
                </c:pt>
                <c:pt idx="136">
                  <c:v>45320</c:v>
                </c:pt>
                <c:pt idx="137">
                  <c:v>45327</c:v>
                </c:pt>
                <c:pt idx="138">
                  <c:v>45334</c:v>
                </c:pt>
                <c:pt idx="139">
                  <c:v>45341</c:v>
                </c:pt>
                <c:pt idx="140">
                  <c:v>45348</c:v>
                </c:pt>
                <c:pt idx="141">
                  <c:v>45355</c:v>
                </c:pt>
                <c:pt idx="142">
                  <c:v>45362</c:v>
                </c:pt>
                <c:pt idx="143">
                  <c:v>45369</c:v>
                </c:pt>
                <c:pt idx="144">
                  <c:v>45376</c:v>
                </c:pt>
                <c:pt idx="145">
                  <c:v>45383</c:v>
                </c:pt>
                <c:pt idx="146">
                  <c:v>45390</c:v>
                </c:pt>
                <c:pt idx="147">
                  <c:v>45397</c:v>
                </c:pt>
                <c:pt idx="148">
                  <c:v>45404</c:v>
                </c:pt>
                <c:pt idx="149">
                  <c:v>45411</c:v>
                </c:pt>
                <c:pt idx="150">
                  <c:v>45418</c:v>
                </c:pt>
                <c:pt idx="151">
                  <c:v>45425</c:v>
                </c:pt>
                <c:pt idx="152">
                  <c:v>45432</c:v>
                </c:pt>
                <c:pt idx="153">
                  <c:v>45439</c:v>
                </c:pt>
                <c:pt idx="154">
                  <c:v>45446</c:v>
                </c:pt>
                <c:pt idx="155">
                  <c:v>45453</c:v>
                </c:pt>
                <c:pt idx="156">
                  <c:v>45460</c:v>
                </c:pt>
                <c:pt idx="157">
                  <c:v>45467</c:v>
                </c:pt>
                <c:pt idx="158">
                  <c:v>45474</c:v>
                </c:pt>
                <c:pt idx="159">
                  <c:v>45481</c:v>
                </c:pt>
                <c:pt idx="160">
                  <c:v>45488</c:v>
                </c:pt>
                <c:pt idx="161">
                  <c:v>45495</c:v>
                </c:pt>
                <c:pt idx="162">
                  <c:v>45502</c:v>
                </c:pt>
                <c:pt idx="163">
                  <c:v>45509</c:v>
                </c:pt>
                <c:pt idx="164">
                  <c:v>45516</c:v>
                </c:pt>
                <c:pt idx="165">
                  <c:v>45523</c:v>
                </c:pt>
                <c:pt idx="166">
                  <c:v>45530</c:v>
                </c:pt>
                <c:pt idx="167">
                  <c:v>45537</c:v>
                </c:pt>
                <c:pt idx="168">
                  <c:v>45544</c:v>
                </c:pt>
                <c:pt idx="169">
                  <c:v>45551</c:v>
                </c:pt>
                <c:pt idx="170">
                  <c:v>45558</c:v>
                </c:pt>
                <c:pt idx="171">
                  <c:v>45565</c:v>
                </c:pt>
                <c:pt idx="172">
                  <c:v>45572</c:v>
                </c:pt>
              </c:numCache>
            </c:numRef>
          </c:cat>
          <c:val>
            <c:numRef>
              <c:extLst>
                <c:ext xmlns:c15="http://schemas.microsoft.com/office/drawing/2012/chart" uri="{02D57815-91ED-43cb-92C2-25804820EDAC}">
                  <c15:fullRef>
                    <c15:sqref>'Czech all ages'!$F$2:$F$175</c15:sqref>
                  </c15:fullRef>
                </c:ext>
              </c:extLst>
              <c:f>'Czech all ages'!$F$3:$F$175</c:f>
              <c:numCache>
                <c:formatCode>General</c:formatCode>
                <c:ptCount val="173"/>
                <c:pt idx="0">
                  <c:v>921.31845119999991</c:v>
                </c:pt>
                <c:pt idx="1">
                  <c:v>869.60567523327995</c:v>
                </c:pt>
                <c:pt idx="2">
                  <c:v>908.72972310453929</c:v>
                </c:pt>
                <c:pt idx="3">
                  <c:v>879.32448268518419</c:v>
                </c:pt>
                <c:pt idx="4">
                  <c:v>854.70320089221264</c:v>
                </c:pt>
                <c:pt idx="5">
                  <c:v>866.44066586207168</c:v>
                </c:pt>
                <c:pt idx="6">
                  <c:v>807.09825308547556</c:v>
                </c:pt>
                <c:pt idx="7">
                  <c:v>863.32682249602681</c:v>
                </c:pt>
                <c:pt idx="8">
                  <c:v>842.40480979149629</c:v>
                </c:pt>
                <c:pt idx="9">
                  <c:v>775.64348444165989</c:v>
                </c:pt>
                <c:pt idx="10">
                  <c:v>787.31592446778325</c:v>
                </c:pt>
                <c:pt idx="11">
                  <c:v>808.02512376810682</c:v>
                </c:pt>
                <c:pt idx="12">
                  <c:v>879.87224076206257</c:v>
                </c:pt>
                <c:pt idx="13">
                  <c:v>884.81754317191564</c:v>
                </c:pt>
                <c:pt idx="14">
                  <c:v>825.43464896895682</c:v>
                </c:pt>
                <c:pt idx="15">
                  <c:v>818.18208455506817</c:v>
                </c:pt>
                <c:pt idx="16">
                  <c:v>892.68985623734363</c:v>
                </c:pt>
                <c:pt idx="17">
                  <c:v>964.48534677237069</c:v>
                </c:pt>
                <c:pt idx="18">
                  <c:v>1044.7066432018132</c:v>
                </c:pt>
                <c:pt idx="19">
                  <c:v>1136.4578519992683</c:v>
                </c:pt>
                <c:pt idx="20">
                  <c:v>1284.6387412737868</c:v>
                </c:pt>
                <c:pt idx="21">
                  <c:v>1439.5920496205158</c:v>
                </c:pt>
                <c:pt idx="22">
                  <c:v>1507.2228589269646</c:v>
                </c:pt>
                <c:pt idx="23">
                  <c:v>1579.2462143880314</c:v>
                </c:pt>
                <c:pt idx="24">
                  <c:v>1598.1366653719547</c:v>
                </c:pt>
                <c:pt idx="25">
                  <c:v>1517.1924307207034</c:v>
                </c:pt>
                <c:pt idx="26">
                  <c:v>1383.2386561110029</c:v>
                </c:pt>
                <c:pt idx="27">
                  <c:v>1333.5203103791659</c:v>
                </c:pt>
                <c:pt idx="28">
                  <c:v>1230.6989630400265</c:v>
                </c:pt>
                <c:pt idx="29">
                  <c:v>1161.7089029892525</c:v>
                </c:pt>
                <c:pt idx="30">
                  <c:v>1012.2229445650318</c:v>
                </c:pt>
                <c:pt idx="31">
                  <c:v>1007.1441263544931</c:v>
                </c:pt>
                <c:pt idx="32">
                  <c:v>1167.3011246327874</c:v>
                </c:pt>
                <c:pt idx="33">
                  <c:v>1155.193408774096</c:v>
                </c:pt>
                <c:pt idx="34">
                  <c:v>1170.3417471692981</c:v>
                </c:pt>
                <c:pt idx="35">
                  <c:v>1105.5317091236304</c:v>
                </c:pt>
                <c:pt idx="36">
                  <c:v>1073.1421569759289</c:v>
                </c:pt>
                <c:pt idx="37">
                  <c:v>1039.5472148830031</c:v>
                </c:pt>
                <c:pt idx="38">
                  <c:v>962.34534143460542</c:v>
                </c:pt>
                <c:pt idx="39">
                  <c:v>1053.6859043791578</c:v>
                </c:pt>
                <c:pt idx="40">
                  <c:v>1044.2942914463558</c:v>
                </c:pt>
                <c:pt idx="41">
                  <c:v>975.11197690439303</c:v>
                </c:pt>
                <c:pt idx="42">
                  <c:v>923.79676246290524</c:v>
                </c:pt>
                <c:pt idx="43">
                  <c:v>870.10791858373011</c:v>
                </c:pt>
                <c:pt idx="44">
                  <c:v>870.94823709327864</c:v>
                </c:pt>
                <c:pt idx="45">
                  <c:v>923.44955526309536</c:v>
                </c:pt>
                <c:pt idx="46">
                  <c:v>853.21163767969369</c:v>
                </c:pt>
                <c:pt idx="47">
                  <c:v>776.17406947774839</c:v>
                </c:pt>
                <c:pt idx="48">
                  <c:v>739.96263037618291</c:v>
                </c:pt>
                <c:pt idx="49">
                  <c:v>773.07828739687181</c:v>
                </c:pt>
                <c:pt idx="50">
                  <c:v>796.54251636030074</c:v>
                </c:pt>
                <c:pt idx="51">
                  <c:v>777.57414037712726</c:v>
                </c:pt>
                <c:pt idx="52">
                  <c:v>782.56370167734246</c:v>
                </c:pt>
                <c:pt idx="53">
                  <c:v>863.15202423878998</c:v>
                </c:pt>
                <c:pt idx="54">
                  <c:v>754.17513784452183</c:v>
                </c:pt>
                <c:pt idx="55">
                  <c:v>772.3372559676003</c:v>
                </c:pt>
                <c:pt idx="56">
                  <c:v>872.16921761140554</c:v>
                </c:pt>
                <c:pt idx="57">
                  <c:v>867.4577396507816</c:v>
                </c:pt>
                <c:pt idx="58">
                  <c:v>841.67932672011477</c:v>
                </c:pt>
                <c:pt idx="59">
                  <c:v>897.91657392403852</c:v>
                </c:pt>
                <c:pt idx="60">
                  <c:v>870.9708633779527</c:v>
                </c:pt>
                <c:pt idx="61">
                  <c:v>861.73901716656201</c:v>
                </c:pt>
                <c:pt idx="62">
                  <c:v>756.37876935825398</c:v>
                </c:pt>
                <c:pt idx="63">
                  <c:v>920.40056688182017</c:v>
                </c:pt>
                <c:pt idx="64">
                  <c:v>841.62905851182506</c:v>
                </c:pt>
                <c:pt idx="65">
                  <c:v>931.20262925436828</c:v>
                </c:pt>
                <c:pt idx="66">
                  <c:v>961.42915170052527</c:v>
                </c:pt>
                <c:pt idx="67">
                  <c:v>1017.7648423759367</c:v>
                </c:pt>
                <c:pt idx="68">
                  <c:v>1001.890647781143</c:v>
                </c:pt>
                <c:pt idx="69">
                  <c:v>917.86745653092146</c:v>
                </c:pt>
                <c:pt idx="70">
                  <c:v>927.84623014486567</c:v>
                </c:pt>
                <c:pt idx="71">
                  <c:v>871.76952361048529</c:v>
                </c:pt>
                <c:pt idx="72">
                  <c:v>843.99346514984916</c:v>
                </c:pt>
                <c:pt idx="73">
                  <c:v>844.70566315372935</c:v>
                </c:pt>
                <c:pt idx="74">
                  <c:v>926.86141546752754</c:v>
                </c:pt>
                <c:pt idx="75">
                  <c:v>974.88568437272215</c:v>
                </c:pt>
                <c:pt idx="76">
                  <c:v>983.94338405436804</c:v>
                </c:pt>
                <c:pt idx="77">
                  <c:v>1041.5333368481938</c:v>
                </c:pt>
                <c:pt idx="78">
                  <c:v>1169.9631729504895</c:v>
                </c:pt>
                <c:pt idx="79">
                  <c:v>1286.1954846206304</c:v>
                </c:pt>
                <c:pt idx="80">
                  <c:v>1162.3310321792569</c:v>
                </c:pt>
                <c:pt idx="81">
                  <c:v>1067.0375549722469</c:v>
                </c:pt>
                <c:pt idx="82">
                  <c:v>991.16582632818199</c:v>
                </c:pt>
                <c:pt idx="83">
                  <c:v>879.85451842387522</c:v>
                </c:pt>
                <c:pt idx="84">
                  <c:v>938.07467911107199</c:v>
                </c:pt>
                <c:pt idx="85">
                  <c:v>926.03636675403959</c:v>
                </c:pt>
                <c:pt idx="86">
                  <c:v>925.71812989094701</c:v>
                </c:pt>
                <c:pt idx="87">
                  <c:v>900.60667119545474</c:v>
                </c:pt>
                <c:pt idx="88">
                  <c:v>915.60041486892999</c:v>
                </c:pt>
                <c:pt idx="89">
                  <c:v>876.120529383247</c:v>
                </c:pt>
                <c:pt idx="90">
                  <c:v>891.11772112438098</c:v>
                </c:pt>
                <c:pt idx="91">
                  <c:v>903.79511827218494</c:v>
                </c:pt>
                <c:pt idx="92">
                  <c:v>886.68921788743228</c:v>
                </c:pt>
                <c:pt idx="93">
                  <c:v>859.93554867552905</c:v>
                </c:pt>
                <c:pt idx="94">
                  <c:v>861.82740688261526</c:v>
                </c:pt>
                <c:pt idx="95">
                  <c:v>849.30801531943553</c:v>
                </c:pt>
                <c:pt idx="96">
                  <c:v>803.01940707177266</c:v>
                </c:pt>
                <c:pt idx="97">
                  <c:v>896.48580956090939</c:v>
                </c:pt>
                <c:pt idx="98">
                  <c:v>785.99966476751445</c:v>
                </c:pt>
                <c:pt idx="99">
                  <c:v>832.56881475171087</c:v>
                </c:pt>
                <c:pt idx="100">
                  <c:v>801.60743472365164</c:v>
                </c:pt>
                <c:pt idx="101">
                  <c:v>780.24362494289085</c:v>
                </c:pt>
                <c:pt idx="102">
                  <c:v>836.85596004615752</c:v>
                </c:pt>
                <c:pt idx="103">
                  <c:v>826.47113873904243</c:v>
                </c:pt>
                <c:pt idx="104">
                  <c:v>876.07530073912994</c:v>
                </c:pt>
                <c:pt idx="105">
                  <c:v>811.69197551174784</c:v>
                </c:pt>
                <c:pt idx="106">
                  <c:v>792.55618369208867</c:v>
                </c:pt>
                <c:pt idx="107">
                  <c:v>814.03396399922281</c:v>
                </c:pt>
                <c:pt idx="108">
                  <c:v>808.40824927711174</c:v>
                </c:pt>
                <c:pt idx="109">
                  <c:v>719.75305849270319</c:v>
                </c:pt>
                <c:pt idx="110">
                  <c:v>761.06589299605901</c:v>
                </c:pt>
                <c:pt idx="111">
                  <c:v>808.77839261732913</c:v>
                </c:pt>
                <c:pt idx="112">
                  <c:v>929.02383120832303</c:v>
                </c:pt>
                <c:pt idx="113">
                  <c:v>843.58481403350663</c:v>
                </c:pt>
                <c:pt idx="114">
                  <c:v>738.97779758279171</c:v>
                </c:pt>
                <c:pt idx="115">
                  <c:v>802.11130109024703</c:v>
                </c:pt>
                <c:pt idx="116">
                  <c:v>827.77836062103404</c:v>
                </c:pt>
                <c:pt idx="117">
                  <c:v>856.07605194039184</c:v>
                </c:pt>
                <c:pt idx="118">
                  <c:v>822.57964938848909</c:v>
                </c:pt>
                <c:pt idx="119">
                  <c:v>921.89773935680591</c:v>
                </c:pt>
                <c:pt idx="120">
                  <c:v>921.38765637684298</c:v>
                </c:pt>
                <c:pt idx="121">
                  <c:v>897.97628747925035</c:v>
                </c:pt>
                <c:pt idx="122">
                  <c:v>903.7759932521227</c:v>
                </c:pt>
                <c:pt idx="123">
                  <c:v>910.87439522112652</c:v>
                </c:pt>
                <c:pt idx="124">
                  <c:v>909.03731614633273</c:v>
                </c:pt>
                <c:pt idx="125">
                  <c:v>961.08008659598465</c:v>
                </c:pt>
                <c:pt idx="126">
                  <c:v>961.90848887089294</c:v>
                </c:pt>
                <c:pt idx="127">
                  <c:v>1018.154415991528</c:v>
                </c:pt>
                <c:pt idx="128">
                  <c:v>1077.2264464042983</c:v>
                </c:pt>
                <c:pt idx="129">
                  <c:v>951.44282166785968</c:v>
                </c:pt>
                <c:pt idx="130">
                  <c:v>1087.1607680866575</c:v>
                </c:pt>
                <c:pt idx="131">
                  <c:v>1051.847243576547</c:v>
                </c:pt>
                <c:pt idx="132">
                  <c:v>1013.7669928858581</c:v>
                </c:pt>
                <c:pt idx="133">
                  <c:v>924.58364322790032</c:v>
                </c:pt>
                <c:pt idx="134">
                  <c:v>988.13048597240993</c:v>
                </c:pt>
                <c:pt idx="135">
                  <c:v>991.61603446279639</c:v>
                </c:pt>
                <c:pt idx="136">
                  <c:v>983.28121312762391</c:v>
                </c:pt>
                <c:pt idx="137">
                  <c:v>1018.3804087950509</c:v>
                </c:pt>
                <c:pt idx="138">
                  <c:v>916.31418746689997</c:v>
                </c:pt>
                <c:pt idx="139">
                  <c:v>879.95605521866355</c:v>
                </c:pt>
                <c:pt idx="140">
                  <c:v>795.6919926677997</c:v>
                </c:pt>
                <c:pt idx="141">
                  <c:v>905.09725458364403</c:v>
                </c:pt>
                <c:pt idx="142">
                  <c:v>855.14067078571725</c:v>
                </c:pt>
                <c:pt idx="143">
                  <c:v>836.99810221795406</c:v>
                </c:pt>
                <c:pt idx="144">
                  <c:v>830.81232581275856</c:v>
                </c:pt>
                <c:pt idx="145">
                  <c:v>812.5280329070938</c:v>
                </c:pt>
                <c:pt idx="146">
                  <c:v>833.12816607142486</c:v>
                </c:pt>
                <c:pt idx="147">
                  <c:v>849.77487308259583</c:v>
                </c:pt>
                <c:pt idx="148">
                  <c:v>750.41881784259579</c:v>
                </c:pt>
                <c:pt idx="149">
                  <c:v>803.47018904614845</c:v>
                </c:pt>
                <c:pt idx="150">
                  <c:v>802.52658499921483</c:v>
                </c:pt>
                <c:pt idx="151">
                  <c:v>802.93354189248635</c:v>
                </c:pt>
                <c:pt idx="152">
                  <c:v>822.40067240867768</c:v>
                </c:pt>
                <c:pt idx="153">
                  <c:v>833.76205600257254</c:v>
                </c:pt>
                <c:pt idx="154">
                  <c:v>798.67145367439366</c:v>
                </c:pt>
                <c:pt idx="155">
                  <c:v>768.9048044853763</c:v>
                </c:pt>
                <c:pt idx="156">
                  <c:v>848.89228546192669</c:v>
                </c:pt>
                <c:pt idx="157">
                  <c:v>803.95429048240555</c:v>
                </c:pt>
                <c:pt idx="158">
                  <c:v>696.72964025743283</c:v>
                </c:pt>
                <c:pt idx="159">
                  <c:v>806.11288258748016</c:v>
                </c:pt>
                <c:pt idx="160">
                  <c:v>710.88454162378309</c:v>
                </c:pt>
                <c:pt idx="161">
                  <c:v>734.66910321349519</c:v>
                </c:pt>
                <c:pt idx="162">
                  <c:v>755.77118857396351</c:v>
                </c:pt>
                <c:pt idx="163">
                  <c:v>693.26821535699196</c:v>
                </c:pt>
                <c:pt idx="164">
                  <c:v>654.25214032515862</c:v>
                </c:pt>
                <c:pt idx="165">
                  <c:v>644.48309340936328</c:v>
                </c:pt>
                <c:pt idx="166">
                  <c:v>615.01004091763127</c:v>
                </c:pt>
                <c:pt idx="167">
                  <c:v>406.6870438566458</c:v>
                </c:pt>
                <c:pt idx="168">
                  <c:v>392.06826293484517</c:v>
                </c:pt>
                <c:pt idx="169">
                  <c:v>292.57797954839378</c:v>
                </c:pt>
                <c:pt idx="170">
                  <c:v>294.63818081887564</c:v>
                </c:pt>
                <c:pt idx="171">
                  <c:v>132.02708551899508</c:v>
                </c:pt>
                <c:pt idx="172">
                  <c:v>28.455386044545563</c:v>
                </c:pt>
              </c:numCache>
            </c:numRef>
          </c:val>
          <c:smooth val="0"/>
          <c:extLst>
            <c:ext xmlns:c16="http://schemas.microsoft.com/office/drawing/2014/chart" uri="{C3380CC4-5D6E-409C-BE32-E72D297353CC}">
              <c16:uniqueId val="{00000004-72DF-4931-94B1-88ACFB07DEA7}"/>
            </c:ext>
          </c:extLst>
        </c:ser>
        <c:dLbls>
          <c:showLegendKey val="0"/>
          <c:showVal val="0"/>
          <c:showCatName val="0"/>
          <c:showSerName val="0"/>
          <c:showPercent val="0"/>
          <c:showBubbleSize val="0"/>
        </c:dLbls>
        <c:smooth val="0"/>
        <c:axId val="140918911"/>
        <c:axId val="140928511"/>
        <c:extLst>
          <c:ext xmlns:c15="http://schemas.microsoft.com/office/drawing/2012/chart" uri="{02D57815-91ED-43cb-92C2-25804820EDAC}">
            <c15:filteredLineSeries>
              <c15:ser>
                <c:idx val="0"/>
                <c:order val="0"/>
                <c:tx>
                  <c:strRef>
                    <c:extLst>
                      <c:ext uri="{02D57815-91ED-43cb-92C2-25804820EDAC}">
                        <c15:formulaRef>
                          <c15:sqref>'Czech all ages'!$B$1</c15:sqref>
                        </c15:formulaRef>
                      </c:ext>
                    </c:extLst>
                    <c:strCache>
                      <c:ptCount val="1"/>
                      <c:pt idx="0">
                        <c:v>Unvaccinated</c:v>
                      </c:pt>
                    </c:strCache>
                  </c:strRef>
                </c:tx>
                <c:spPr>
                  <a:ln w="28575" cap="rnd">
                    <a:solidFill>
                      <a:srgbClr val="FF0000"/>
                    </a:solidFill>
                    <a:round/>
                  </a:ln>
                  <a:effectLst/>
                </c:spPr>
                <c:marker>
                  <c:symbol val="none"/>
                </c:marker>
                <c:cat>
                  <c:numRef>
                    <c:extLst>
                      <c:ext uri="{02D57815-91ED-43cb-92C2-25804820EDAC}">
                        <c15:fullRef>
                          <c15:sqref>'Czech all ages'!$A$2:$A$175</c15:sqref>
                        </c15:fullRef>
                        <c15:formulaRef>
                          <c15:sqref>'Czech all ages'!$A$3:$A$175</c15:sqref>
                        </c15:formulaRef>
                      </c:ext>
                    </c:extLst>
                    <c:numCache>
                      <c:formatCode>m/d/yyyy</c:formatCode>
                      <c:ptCount val="173"/>
                      <c:pt idx="0">
                        <c:v>44368</c:v>
                      </c:pt>
                      <c:pt idx="1">
                        <c:v>44375</c:v>
                      </c:pt>
                      <c:pt idx="2">
                        <c:v>44382</c:v>
                      </c:pt>
                      <c:pt idx="3">
                        <c:v>44389</c:v>
                      </c:pt>
                      <c:pt idx="4">
                        <c:v>44396</c:v>
                      </c:pt>
                      <c:pt idx="5">
                        <c:v>44403</c:v>
                      </c:pt>
                      <c:pt idx="6">
                        <c:v>44410</c:v>
                      </c:pt>
                      <c:pt idx="7">
                        <c:v>44417</c:v>
                      </c:pt>
                      <c:pt idx="8">
                        <c:v>44424</c:v>
                      </c:pt>
                      <c:pt idx="9">
                        <c:v>44431</c:v>
                      </c:pt>
                      <c:pt idx="10">
                        <c:v>44438</c:v>
                      </c:pt>
                      <c:pt idx="11">
                        <c:v>44445</c:v>
                      </c:pt>
                      <c:pt idx="12">
                        <c:v>44452</c:v>
                      </c:pt>
                      <c:pt idx="13">
                        <c:v>44459</c:v>
                      </c:pt>
                      <c:pt idx="14">
                        <c:v>44466</c:v>
                      </c:pt>
                      <c:pt idx="15">
                        <c:v>44473</c:v>
                      </c:pt>
                      <c:pt idx="16">
                        <c:v>44480</c:v>
                      </c:pt>
                      <c:pt idx="17">
                        <c:v>44487</c:v>
                      </c:pt>
                      <c:pt idx="18">
                        <c:v>44494</c:v>
                      </c:pt>
                      <c:pt idx="19">
                        <c:v>44501</c:v>
                      </c:pt>
                      <c:pt idx="20">
                        <c:v>44508</c:v>
                      </c:pt>
                      <c:pt idx="21">
                        <c:v>44515</c:v>
                      </c:pt>
                      <c:pt idx="22">
                        <c:v>44522</c:v>
                      </c:pt>
                      <c:pt idx="23">
                        <c:v>44529</c:v>
                      </c:pt>
                      <c:pt idx="24">
                        <c:v>44536</c:v>
                      </c:pt>
                      <c:pt idx="25">
                        <c:v>44543</c:v>
                      </c:pt>
                      <c:pt idx="26">
                        <c:v>44550</c:v>
                      </c:pt>
                      <c:pt idx="27">
                        <c:v>44557</c:v>
                      </c:pt>
                      <c:pt idx="28">
                        <c:v>44564</c:v>
                      </c:pt>
                      <c:pt idx="29">
                        <c:v>44571</c:v>
                      </c:pt>
                      <c:pt idx="30">
                        <c:v>44578</c:v>
                      </c:pt>
                      <c:pt idx="31">
                        <c:v>44585</c:v>
                      </c:pt>
                      <c:pt idx="32">
                        <c:v>44592</c:v>
                      </c:pt>
                      <c:pt idx="33">
                        <c:v>44599</c:v>
                      </c:pt>
                      <c:pt idx="34">
                        <c:v>44606</c:v>
                      </c:pt>
                      <c:pt idx="35">
                        <c:v>44613</c:v>
                      </c:pt>
                      <c:pt idx="36">
                        <c:v>44620</c:v>
                      </c:pt>
                      <c:pt idx="37">
                        <c:v>44627</c:v>
                      </c:pt>
                      <c:pt idx="38">
                        <c:v>44634</c:v>
                      </c:pt>
                      <c:pt idx="39">
                        <c:v>44641</c:v>
                      </c:pt>
                      <c:pt idx="40">
                        <c:v>44648</c:v>
                      </c:pt>
                      <c:pt idx="41">
                        <c:v>44655</c:v>
                      </c:pt>
                      <c:pt idx="42">
                        <c:v>44662</c:v>
                      </c:pt>
                      <c:pt idx="43">
                        <c:v>44669</c:v>
                      </c:pt>
                      <c:pt idx="44">
                        <c:v>44676</c:v>
                      </c:pt>
                      <c:pt idx="45">
                        <c:v>44683</c:v>
                      </c:pt>
                      <c:pt idx="46">
                        <c:v>44690</c:v>
                      </c:pt>
                      <c:pt idx="47">
                        <c:v>44697</c:v>
                      </c:pt>
                      <c:pt idx="48">
                        <c:v>44704</c:v>
                      </c:pt>
                      <c:pt idx="49">
                        <c:v>44711</c:v>
                      </c:pt>
                      <c:pt idx="50">
                        <c:v>44718</c:v>
                      </c:pt>
                      <c:pt idx="51">
                        <c:v>44725</c:v>
                      </c:pt>
                      <c:pt idx="52">
                        <c:v>44732</c:v>
                      </c:pt>
                      <c:pt idx="53">
                        <c:v>44739</c:v>
                      </c:pt>
                      <c:pt idx="54">
                        <c:v>44746</c:v>
                      </c:pt>
                      <c:pt idx="55">
                        <c:v>44753</c:v>
                      </c:pt>
                      <c:pt idx="56">
                        <c:v>44760</c:v>
                      </c:pt>
                      <c:pt idx="57">
                        <c:v>44767</c:v>
                      </c:pt>
                      <c:pt idx="58">
                        <c:v>44774</c:v>
                      </c:pt>
                      <c:pt idx="59">
                        <c:v>44781</c:v>
                      </c:pt>
                      <c:pt idx="60">
                        <c:v>44788</c:v>
                      </c:pt>
                      <c:pt idx="61">
                        <c:v>44795</c:v>
                      </c:pt>
                      <c:pt idx="62">
                        <c:v>44802</c:v>
                      </c:pt>
                      <c:pt idx="63">
                        <c:v>44809</c:v>
                      </c:pt>
                      <c:pt idx="64">
                        <c:v>44816</c:v>
                      </c:pt>
                      <c:pt idx="65">
                        <c:v>44823</c:v>
                      </c:pt>
                      <c:pt idx="66">
                        <c:v>44830</c:v>
                      </c:pt>
                      <c:pt idx="67">
                        <c:v>44837</c:v>
                      </c:pt>
                      <c:pt idx="68">
                        <c:v>44844</c:v>
                      </c:pt>
                      <c:pt idx="69">
                        <c:v>44851</c:v>
                      </c:pt>
                      <c:pt idx="70">
                        <c:v>44858</c:v>
                      </c:pt>
                      <c:pt idx="71">
                        <c:v>44865</c:v>
                      </c:pt>
                      <c:pt idx="72">
                        <c:v>44872</c:v>
                      </c:pt>
                      <c:pt idx="73">
                        <c:v>44879</c:v>
                      </c:pt>
                      <c:pt idx="74">
                        <c:v>44886</c:v>
                      </c:pt>
                      <c:pt idx="75">
                        <c:v>44893</c:v>
                      </c:pt>
                      <c:pt idx="76">
                        <c:v>44900</c:v>
                      </c:pt>
                      <c:pt idx="77">
                        <c:v>44907</c:v>
                      </c:pt>
                      <c:pt idx="78">
                        <c:v>44914</c:v>
                      </c:pt>
                      <c:pt idx="79">
                        <c:v>44921</c:v>
                      </c:pt>
                      <c:pt idx="80">
                        <c:v>44928</c:v>
                      </c:pt>
                      <c:pt idx="81">
                        <c:v>44935</c:v>
                      </c:pt>
                      <c:pt idx="82">
                        <c:v>44942</c:v>
                      </c:pt>
                      <c:pt idx="83">
                        <c:v>44949</c:v>
                      </c:pt>
                      <c:pt idx="84">
                        <c:v>44956</c:v>
                      </c:pt>
                      <c:pt idx="85">
                        <c:v>44963</c:v>
                      </c:pt>
                      <c:pt idx="86">
                        <c:v>44970</c:v>
                      </c:pt>
                      <c:pt idx="87">
                        <c:v>44977</c:v>
                      </c:pt>
                      <c:pt idx="88">
                        <c:v>44984</c:v>
                      </c:pt>
                      <c:pt idx="89">
                        <c:v>44991</c:v>
                      </c:pt>
                      <c:pt idx="90">
                        <c:v>44998</c:v>
                      </c:pt>
                      <c:pt idx="91">
                        <c:v>45005</c:v>
                      </c:pt>
                      <c:pt idx="92">
                        <c:v>45012</c:v>
                      </c:pt>
                      <c:pt idx="93">
                        <c:v>45019</c:v>
                      </c:pt>
                      <c:pt idx="94">
                        <c:v>45026</c:v>
                      </c:pt>
                      <c:pt idx="95">
                        <c:v>45033</c:v>
                      </c:pt>
                      <c:pt idx="96">
                        <c:v>45040</c:v>
                      </c:pt>
                      <c:pt idx="97">
                        <c:v>45047</c:v>
                      </c:pt>
                      <c:pt idx="98">
                        <c:v>45054</c:v>
                      </c:pt>
                      <c:pt idx="99">
                        <c:v>45061</c:v>
                      </c:pt>
                      <c:pt idx="100">
                        <c:v>45068</c:v>
                      </c:pt>
                      <c:pt idx="101">
                        <c:v>45075</c:v>
                      </c:pt>
                      <c:pt idx="102">
                        <c:v>45082</c:v>
                      </c:pt>
                      <c:pt idx="103">
                        <c:v>45089</c:v>
                      </c:pt>
                      <c:pt idx="104">
                        <c:v>45096</c:v>
                      </c:pt>
                      <c:pt idx="105">
                        <c:v>45103</c:v>
                      </c:pt>
                      <c:pt idx="106">
                        <c:v>45110</c:v>
                      </c:pt>
                      <c:pt idx="107">
                        <c:v>45117</c:v>
                      </c:pt>
                      <c:pt idx="108">
                        <c:v>45124</c:v>
                      </c:pt>
                      <c:pt idx="109">
                        <c:v>45131</c:v>
                      </c:pt>
                      <c:pt idx="110">
                        <c:v>45138</c:v>
                      </c:pt>
                      <c:pt idx="111">
                        <c:v>45145</c:v>
                      </c:pt>
                      <c:pt idx="112">
                        <c:v>45152</c:v>
                      </c:pt>
                      <c:pt idx="113">
                        <c:v>45159</c:v>
                      </c:pt>
                      <c:pt idx="114">
                        <c:v>45166</c:v>
                      </c:pt>
                      <c:pt idx="115">
                        <c:v>45173</c:v>
                      </c:pt>
                      <c:pt idx="116">
                        <c:v>45180</c:v>
                      </c:pt>
                      <c:pt idx="117">
                        <c:v>45187</c:v>
                      </c:pt>
                      <c:pt idx="118">
                        <c:v>45194</c:v>
                      </c:pt>
                      <c:pt idx="119">
                        <c:v>45201</c:v>
                      </c:pt>
                      <c:pt idx="120">
                        <c:v>45208</c:v>
                      </c:pt>
                      <c:pt idx="121">
                        <c:v>45215</c:v>
                      </c:pt>
                      <c:pt idx="122">
                        <c:v>45222</c:v>
                      </c:pt>
                      <c:pt idx="123">
                        <c:v>45229</c:v>
                      </c:pt>
                      <c:pt idx="124">
                        <c:v>45236</c:v>
                      </c:pt>
                      <c:pt idx="125">
                        <c:v>45243</c:v>
                      </c:pt>
                      <c:pt idx="126">
                        <c:v>45250</c:v>
                      </c:pt>
                      <c:pt idx="127">
                        <c:v>45257</c:v>
                      </c:pt>
                      <c:pt idx="128">
                        <c:v>45264</c:v>
                      </c:pt>
                      <c:pt idx="129">
                        <c:v>45271</c:v>
                      </c:pt>
                      <c:pt idx="130">
                        <c:v>45278</c:v>
                      </c:pt>
                      <c:pt idx="131">
                        <c:v>45285</c:v>
                      </c:pt>
                      <c:pt idx="132">
                        <c:v>45292</c:v>
                      </c:pt>
                      <c:pt idx="133">
                        <c:v>45299</c:v>
                      </c:pt>
                      <c:pt idx="134">
                        <c:v>45306</c:v>
                      </c:pt>
                      <c:pt idx="135">
                        <c:v>45313</c:v>
                      </c:pt>
                      <c:pt idx="136">
                        <c:v>45320</c:v>
                      </c:pt>
                      <c:pt idx="137">
                        <c:v>45327</c:v>
                      </c:pt>
                      <c:pt idx="138">
                        <c:v>45334</c:v>
                      </c:pt>
                      <c:pt idx="139">
                        <c:v>45341</c:v>
                      </c:pt>
                      <c:pt idx="140">
                        <c:v>45348</c:v>
                      </c:pt>
                      <c:pt idx="141">
                        <c:v>45355</c:v>
                      </c:pt>
                      <c:pt idx="142">
                        <c:v>45362</c:v>
                      </c:pt>
                      <c:pt idx="143">
                        <c:v>45369</c:v>
                      </c:pt>
                      <c:pt idx="144">
                        <c:v>45376</c:v>
                      </c:pt>
                      <c:pt idx="145">
                        <c:v>45383</c:v>
                      </c:pt>
                      <c:pt idx="146">
                        <c:v>45390</c:v>
                      </c:pt>
                      <c:pt idx="147">
                        <c:v>45397</c:v>
                      </c:pt>
                      <c:pt idx="148">
                        <c:v>45404</c:v>
                      </c:pt>
                      <c:pt idx="149">
                        <c:v>45411</c:v>
                      </c:pt>
                      <c:pt idx="150">
                        <c:v>45418</c:v>
                      </c:pt>
                      <c:pt idx="151">
                        <c:v>45425</c:v>
                      </c:pt>
                      <c:pt idx="152">
                        <c:v>45432</c:v>
                      </c:pt>
                      <c:pt idx="153">
                        <c:v>45439</c:v>
                      </c:pt>
                      <c:pt idx="154">
                        <c:v>45446</c:v>
                      </c:pt>
                      <c:pt idx="155">
                        <c:v>45453</c:v>
                      </c:pt>
                      <c:pt idx="156">
                        <c:v>45460</c:v>
                      </c:pt>
                      <c:pt idx="157">
                        <c:v>45467</c:v>
                      </c:pt>
                      <c:pt idx="158">
                        <c:v>45474</c:v>
                      </c:pt>
                      <c:pt idx="159">
                        <c:v>45481</c:v>
                      </c:pt>
                      <c:pt idx="160">
                        <c:v>45488</c:v>
                      </c:pt>
                      <c:pt idx="161">
                        <c:v>45495</c:v>
                      </c:pt>
                      <c:pt idx="162">
                        <c:v>45502</c:v>
                      </c:pt>
                      <c:pt idx="163">
                        <c:v>45509</c:v>
                      </c:pt>
                      <c:pt idx="164">
                        <c:v>45516</c:v>
                      </c:pt>
                      <c:pt idx="165">
                        <c:v>45523</c:v>
                      </c:pt>
                      <c:pt idx="166">
                        <c:v>45530</c:v>
                      </c:pt>
                      <c:pt idx="167">
                        <c:v>45537</c:v>
                      </c:pt>
                      <c:pt idx="168">
                        <c:v>45544</c:v>
                      </c:pt>
                      <c:pt idx="169">
                        <c:v>45551</c:v>
                      </c:pt>
                      <c:pt idx="170">
                        <c:v>45558</c:v>
                      </c:pt>
                      <c:pt idx="171">
                        <c:v>45565</c:v>
                      </c:pt>
                      <c:pt idx="172">
                        <c:v>45572</c:v>
                      </c:pt>
                    </c:numCache>
                  </c:numRef>
                </c:cat>
                <c:val>
                  <c:numRef>
                    <c:extLst>
                      <c:ext uri="{02D57815-91ED-43cb-92C2-25804820EDAC}">
                        <c15:fullRef>
                          <c15:sqref>'Czech all ages'!$B$2:$B$175</c15:sqref>
                        </c15:fullRef>
                        <c15:formulaRef>
                          <c15:sqref>'Czech all ages'!$B$3:$B$175</c15:sqref>
                        </c15:formulaRef>
                      </c:ext>
                    </c:extLst>
                    <c:numCache>
                      <c:formatCode>General</c:formatCode>
                      <c:ptCount val="173"/>
                      <c:pt idx="0">
                        <c:v>945</c:v>
                      </c:pt>
                      <c:pt idx="1">
                        <c:v>890</c:v>
                      </c:pt>
                      <c:pt idx="2">
                        <c:v>928</c:v>
                      </c:pt>
                      <c:pt idx="3">
                        <c:v>896</c:v>
                      </c:pt>
                      <c:pt idx="4">
                        <c:v>869</c:v>
                      </c:pt>
                      <c:pt idx="5">
                        <c:v>879</c:v>
                      </c:pt>
                      <c:pt idx="6">
                        <c:v>817</c:v>
                      </c:pt>
                      <c:pt idx="7">
                        <c:v>872</c:v>
                      </c:pt>
                      <c:pt idx="8">
                        <c:v>849</c:v>
                      </c:pt>
                      <c:pt idx="9">
                        <c:v>780</c:v>
                      </c:pt>
                      <c:pt idx="10">
                        <c:v>790</c:v>
                      </c:pt>
                      <c:pt idx="11">
                        <c:v>809</c:v>
                      </c:pt>
                      <c:pt idx="12">
                        <c:v>879</c:v>
                      </c:pt>
                      <c:pt idx="13">
                        <c:v>882</c:v>
                      </c:pt>
                      <c:pt idx="14">
                        <c:v>821</c:v>
                      </c:pt>
                      <c:pt idx="15">
                        <c:v>812</c:v>
                      </c:pt>
                      <c:pt idx="16">
                        <c:v>884</c:v>
                      </c:pt>
                      <c:pt idx="17">
                        <c:v>953</c:v>
                      </c:pt>
                      <c:pt idx="18">
                        <c:v>1030</c:v>
                      </c:pt>
                      <c:pt idx="19">
                        <c:v>1118</c:v>
                      </c:pt>
                      <c:pt idx="20">
                        <c:v>1261</c:v>
                      </c:pt>
                      <c:pt idx="21">
                        <c:v>1410</c:v>
                      </c:pt>
                      <c:pt idx="22">
                        <c:v>1473</c:v>
                      </c:pt>
                      <c:pt idx="23">
                        <c:v>1540</c:v>
                      </c:pt>
                      <c:pt idx="24">
                        <c:v>1555</c:v>
                      </c:pt>
                      <c:pt idx="25">
                        <c:v>1473</c:v>
                      </c:pt>
                      <c:pt idx="26">
                        <c:v>1340</c:v>
                      </c:pt>
                      <c:pt idx="27">
                        <c:v>1289</c:v>
                      </c:pt>
                      <c:pt idx="28">
                        <c:v>1187</c:v>
                      </c:pt>
                      <c:pt idx="29">
                        <c:v>1118</c:v>
                      </c:pt>
                      <c:pt idx="30">
                        <c:v>972</c:v>
                      </c:pt>
                      <c:pt idx="31">
                        <c:v>965</c:v>
                      </c:pt>
                      <c:pt idx="32">
                        <c:v>1116</c:v>
                      </c:pt>
                      <c:pt idx="33">
                        <c:v>1102</c:v>
                      </c:pt>
                      <c:pt idx="34">
                        <c:v>1114</c:v>
                      </c:pt>
                      <c:pt idx="35">
                        <c:v>1050</c:v>
                      </c:pt>
                      <c:pt idx="36">
                        <c:v>1017</c:v>
                      </c:pt>
                      <c:pt idx="37">
                        <c:v>983</c:v>
                      </c:pt>
                      <c:pt idx="38">
                        <c:v>908</c:v>
                      </c:pt>
                      <c:pt idx="39">
                        <c:v>992</c:v>
                      </c:pt>
                      <c:pt idx="40">
                        <c:v>981</c:v>
                      </c:pt>
                      <c:pt idx="41">
                        <c:v>914</c:v>
                      </c:pt>
                      <c:pt idx="42">
                        <c:v>864</c:v>
                      </c:pt>
                      <c:pt idx="43">
                        <c:v>812</c:v>
                      </c:pt>
                      <c:pt idx="44">
                        <c:v>811</c:v>
                      </c:pt>
                      <c:pt idx="45">
                        <c:v>858</c:v>
                      </c:pt>
                      <c:pt idx="46">
                        <c:v>791</c:v>
                      </c:pt>
                      <c:pt idx="47">
                        <c:v>718</c:v>
                      </c:pt>
                      <c:pt idx="48">
                        <c:v>683</c:v>
                      </c:pt>
                      <c:pt idx="49">
                        <c:v>712</c:v>
                      </c:pt>
                      <c:pt idx="50">
                        <c:v>732</c:v>
                      </c:pt>
                      <c:pt idx="51">
                        <c:v>713</c:v>
                      </c:pt>
                      <c:pt idx="52">
                        <c:v>716</c:v>
                      </c:pt>
                      <c:pt idx="53">
                        <c:v>788</c:v>
                      </c:pt>
                      <c:pt idx="54">
                        <c:v>687</c:v>
                      </c:pt>
                      <c:pt idx="55">
                        <c:v>702</c:v>
                      </c:pt>
                      <c:pt idx="56">
                        <c:v>791</c:v>
                      </c:pt>
                      <c:pt idx="57">
                        <c:v>785</c:v>
                      </c:pt>
                      <c:pt idx="58">
                        <c:v>760</c:v>
                      </c:pt>
                      <c:pt idx="59">
                        <c:v>809</c:v>
                      </c:pt>
                      <c:pt idx="60">
                        <c:v>783</c:v>
                      </c:pt>
                      <c:pt idx="61">
                        <c:v>773</c:v>
                      </c:pt>
                      <c:pt idx="62">
                        <c:v>677</c:v>
                      </c:pt>
                      <c:pt idx="63">
                        <c:v>822</c:v>
                      </c:pt>
                      <c:pt idx="64">
                        <c:v>750</c:v>
                      </c:pt>
                      <c:pt idx="65">
                        <c:v>828</c:v>
                      </c:pt>
                      <c:pt idx="66">
                        <c:v>853</c:v>
                      </c:pt>
                      <c:pt idx="67">
                        <c:v>901</c:v>
                      </c:pt>
                      <c:pt idx="68">
                        <c:v>885</c:v>
                      </c:pt>
                      <c:pt idx="69">
                        <c:v>809</c:v>
                      </c:pt>
                      <c:pt idx="70">
                        <c:v>816</c:v>
                      </c:pt>
                      <c:pt idx="71">
                        <c:v>765</c:v>
                      </c:pt>
                      <c:pt idx="72">
                        <c:v>739</c:v>
                      </c:pt>
                      <c:pt idx="73">
                        <c:v>738</c:v>
                      </c:pt>
                      <c:pt idx="74">
                        <c:v>808</c:v>
                      </c:pt>
                      <c:pt idx="75">
                        <c:v>848</c:v>
                      </c:pt>
                      <c:pt idx="76">
                        <c:v>854</c:v>
                      </c:pt>
                      <c:pt idx="77">
                        <c:v>902</c:v>
                      </c:pt>
                      <c:pt idx="78">
                        <c:v>1011</c:v>
                      </c:pt>
                      <c:pt idx="79">
                        <c:v>1109</c:v>
                      </c:pt>
                      <c:pt idx="80">
                        <c:v>1000</c:v>
                      </c:pt>
                      <c:pt idx="81">
                        <c:v>916</c:v>
                      </c:pt>
                      <c:pt idx="82">
                        <c:v>849</c:v>
                      </c:pt>
                      <c:pt idx="83">
                        <c:v>752</c:v>
                      </c:pt>
                      <c:pt idx="84">
                        <c:v>800</c:v>
                      </c:pt>
                      <c:pt idx="85">
                        <c:v>788</c:v>
                      </c:pt>
                      <c:pt idx="86">
                        <c:v>786</c:v>
                      </c:pt>
                      <c:pt idx="87">
                        <c:v>763</c:v>
                      </c:pt>
                      <c:pt idx="88">
                        <c:v>774</c:v>
                      </c:pt>
                      <c:pt idx="89">
                        <c:v>739</c:v>
                      </c:pt>
                      <c:pt idx="90">
                        <c:v>750</c:v>
                      </c:pt>
                      <c:pt idx="91">
                        <c:v>759</c:v>
                      </c:pt>
                      <c:pt idx="92">
                        <c:v>743</c:v>
                      </c:pt>
                      <c:pt idx="93">
                        <c:v>719</c:v>
                      </c:pt>
                      <c:pt idx="94">
                        <c:v>719</c:v>
                      </c:pt>
                      <c:pt idx="95">
                        <c:v>707</c:v>
                      </c:pt>
                      <c:pt idx="96">
                        <c:v>667</c:v>
                      </c:pt>
                      <c:pt idx="97">
                        <c:v>743</c:v>
                      </c:pt>
                      <c:pt idx="98">
                        <c:v>650</c:v>
                      </c:pt>
                      <c:pt idx="99">
                        <c:v>687</c:v>
                      </c:pt>
                      <c:pt idx="100">
                        <c:v>660</c:v>
                      </c:pt>
                      <c:pt idx="101">
                        <c:v>641</c:v>
                      </c:pt>
                      <c:pt idx="102">
                        <c:v>686</c:v>
                      </c:pt>
                      <c:pt idx="103">
                        <c:v>676</c:v>
                      </c:pt>
                      <c:pt idx="104">
                        <c:v>715</c:v>
                      </c:pt>
                      <c:pt idx="105">
                        <c:v>661</c:v>
                      </c:pt>
                      <c:pt idx="106">
                        <c:v>644</c:v>
                      </c:pt>
                      <c:pt idx="107">
                        <c:v>660</c:v>
                      </c:pt>
                      <c:pt idx="108">
                        <c:v>654</c:v>
                      </c:pt>
                      <c:pt idx="109">
                        <c:v>581</c:v>
                      </c:pt>
                      <c:pt idx="110">
                        <c:v>613</c:v>
                      </c:pt>
                      <c:pt idx="111">
                        <c:v>650</c:v>
                      </c:pt>
                      <c:pt idx="112">
                        <c:v>745</c:v>
                      </c:pt>
                      <c:pt idx="113">
                        <c:v>675</c:v>
                      </c:pt>
                      <c:pt idx="114">
                        <c:v>590</c:v>
                      </c:pt>
                      <c:pt idx="115">
                        <c:v>639</c:v>
                      </c:pt>
                      <c:pt idx="116">
                        <c:v>658</c:v>
                      </c:pt>
                      <c:pt idx="117">
                        <c:v>679</c:v>
                      </c:pt>
                      <c:pt idx="118">
                        <c:v>651</c:v>
                      </c:pt>
                      <c:pt idx="119">
                        <c:v>728</c:v>
                      </c:pt>
                      <c:pt idx="120">
                        <c:v>726</c:v>
                      </c:pt>
                      <c:pt idx="121">
                        <c:v>706</c:v>
                      </c:pt>
                      <c:pt idx="122">
                        <c:v>709</c:v>
                      </c:pt>
                      <c:pt idx="123">
                        <c:v>713</c:v>
                      </c:pt>
                      <c:pt idx="124">
                        <c:v>710</c:v>
                      </c:pt>
                      <c:pt idx="125">
                        <c:v>749</c:v>
                      </c:pt>
                      <c:pt idx="126">
                        <c:v>748</c:v>
                      </c:pt>
                      <c:pt idx="127">
                        <c:v>790</c:v>
                      </c:pt>
                      <c:pt idx="128">
                        <c:v>834</c:v>
                      </c:pt>
                      <c:pt idx="129">
                        <c:v>735</c:v>
                      </c:pt>
                      <c:pt idx="130">
                        <c:v>838</c:v>
                      </c:pt>
                      <c:pt idx="131">
                        <c:v>809</c:v>
                      </c:pt>
                      <c:pt idx="132">
                        <c:v>778</c:v>
                      </c:pt>
                      <c:pt idx="133">
                        <c:v>708</c:v>
                      </c:pt>
                      <c:pt idx="134">
                        <c:v>755</c:v>
                      </c:pt>
                      <c:pt idx="135">
                        <c:v>756</c:v>
                      </c:pt>
                      <c:pt idx="136">
                        <c:v>748</c:v>
                      </c:pt>
                      <c:pt idx="137">
                        <c:v>773</c:v>
                      </c:pt>
                      <c:pt idx="138">
                        <c:v>694</c:v>
                      </c:pt>
                      <c:pt idx="139">
                        <c:v>665</c:v>
                      </c:pt>
                      <c:pt idx="140">
                        <c:v>600</c:v>
                      </c:pt>
                      <c:pt idx="141">
                        <c:v>681</c:v>
                      </c:pt>
                      <c:pt idx="142">
                        <c:v>642</c:v>
                      </c:pt>
                      <c:pt idx="143">
                        <c:v>627</c:v>
                      </c:pt>
                      <c:pt idx="144">
                        <c:v>621</c:v>
                      </c:pt>
                      <c:pt idx="145">
                        <c:v>606</c:v>
                      </c:pt>
                      <c:pt idx="146">
                        <c:v>620</c:v>
                      </c:pt>
                      <c:pt idx="147">
                        <c:v>631</c:v>
                      </c:pt>
                      <c:pt idx="148">
                        <c:v>556</c:v>
                      </c:pt>
                      <c:pt idx="149">
                        <c:v>594</c:v>
                      </c:pt>
                      <c:pt idx="150">
                        <c:v>592</c:v>
                      </c:pt>
                      <c:pt idx="151">
                        <c:v>591</c:v>
                      </c:pt>
                      <c:pt idx="152">
                        <c:v>604</c:v>
                      </c:pt>
                      <c:pt idx="153">
                        <c:v>611</c:v>
                      </c:pt>
                      <c:pt idx="154">
                        <c:v>584</c:v>
                      </c:pt>
                      <c:pt idx="155">
                        <c:v>561</c:v>
                      </c:pt>
                      <c:pt idx="156">
                        <c:v>618</c:v>
                      </c:pt>
                      <c:pt idx="157">
                        <c:v>584</c:v>
                      </c:pt>
                      <c:pt idx="158">
                        <c:v>505</c:v>
                      </c:pt>
                      <c:pt idx="159">
                        <c:v>583</c:v>
                      </c:pt>
                      <c:pt idx="160">
                        <c:v>513</c:v>
                      </c:pt>
                      <c:pt idx="161">
                        <c:v>529</c:v>
                      </c:pt>
                      <c:pt idx="162">
                        <c:v>543</c:v>
                      </c:pt>
                      <c:pt idx="163">
                        <c:v>497</c:v>
                      </c:pt>
                      <c:pt idx="164">
                        <c:v>468</c:v>
                      </c:pt>
                      <c:pt idx="165">
                        <c:v>460</c:v>
                      </c:pt>
                      <c:pt idx="166">
                        <c:v>438</c:v>
                      </c:pt>
                      <c:pt idx="167">
                        <c:v>289</c:v>
                      </c:pt>
                      <c:pt idx="168">
                        <c:v>278</c:v>
                      </c:pt>
                      <c:pt idx="169">
                        <c:v>207</c:v>
                      </c:pt>
                      <c:pt idx="170">
                        <c:v>208</c:v>
                      </c:pt>
                      <c:pt idx="171">
                        <c:v>93</c:v>
                      </c:pt>
                      <c:pt idx="172">
                        <c:v>20</c:v>
                      </c:pt>
                    </c:numCache>
                  </c:numRef>
                </c:val>
                <c:smooth val="0"/>
                <c:extLst>
                  <c:ext xmlns:c16="http://schemas.microsoft.com/office/drawing/2014/chart" uri="{C3380CC4-5D6E-409C-BE32-E72D297353CC}">
                    <c16:uniqueId val="{00000000-72DF-4931-94B1-88ACFB07DEA7}"/>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'Czech all ages'!$C$1</c15:sqref>
                        </c15:formulaRef>
                      </c:ext>
                    </c:extLst>
                    <c:strCache>
                      <c:ptCount val="1"/>
                      <c:pt idx="0">
                        <c:v>One dose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'Czech all ages'!$A$2:$A$175</c15:sqref>
                        </c15:fullRef>
                        <c15:formulaRef>
                          <c15:sqref>'Czech all ages'!$A$3:$A$175</c15:sqref>
                        </c15:formulaRef>
                      </c:ext>
                    </c:extLst>
                    <c:numCache>
                      <c:formatCode>m/d/yyyy</c:formatCode>
                      <c:ptCount val="173"/>
                      <c:pt idx="0">
                        <c:v>44368</c:v>
                      </c:pt>
                      <c:pt idx="1">
                        <c:v>44375</c:v>
                      </c:pt>
                      <c:pt idx="2">
                        <c:v>44382</c:v>
                      </c:pt>
                      <c:pt idx="3">
                        <c:v>44389</c:v>
                      </c:pt>
                      <c:pt idx="4">
                        <c:v>44396</c:v>
                      </c:pt>
                      <c:pt idx="5">
                        <c:v>44403</c:v>
                      </c:pt>
                      <c:pt idx="6">
                        <c:v>44410</c:v>
                      </c:pt>
                      <c:pt idx="7">
                        <c:v>44417</c:v>
                      </c:pt>
                      <c:pt idx="8">
                        <c:v>44424</c:v>
                      </c:pt>
                      <c:pt idx="9">
                        <c:v>44431</c:v>
                      </c:pt>
                      <c:pt idx="10">
                        <c:v>44438</c:v>
                      </c:pt>
                      <c:pt idx="11">
                        <c:v>44445</c:v>
                      </c:pt>
                      <c:pt idx="12">
                        <c:v>44452</c:v>
                      </c:pt>
                      <c:pt idx="13">
                        <c:v>44459</c:v>
                      </c:pt>
                      <c:pt idx="14">
                        <c:v>44466</c:v>
                      </c:pt>
                      <c:pt idx="15">
                        <c:v>44473</c:v>
                      </c:pt>
                      <c:pt idx="16">
                        <c:v>44480</c:v>
                      </c:pt>
                      <c:pt idx="17">
                        <c:v>44487</c:v>
                      </c:pt>
                      <c:pt idx="18">
                        <c:v>44494</c:v>
                      </c:pt>
                      <c:pt idx="19">
                        <c:v>44501</c:v>
                      </c:pt>
                      <c:pt idx="20">
                        <c:v>44508</c:v>
                      </c:pt>
                      <c:pt idx="21">
                        <c:v>44515</c:v>
                      </c:pt>
                      <c:pt idx="22">
                        <c:v>44522</c:v>
                      </c:pt>
                      <c:pt idx="23">
                        <c:v>44529</c:v>
                      </c:pt>
                      <c:pt idx="24">
                        <c:v>44536</c:v>
                      </c:pt>
                      <c:pt idx="25">
                        <c:v>44543</c:v>
                      </c:pt>
                      <c:pt idx="26">
                        <c:v>44550</c:v>
                      </c:pt>
                      <c:pt idx="27">
                        <c:v>44557</c:v>
                      </c:pt>
                      <c:pt idx="28">
                        <c:v>44564</c:v>
                      </c:pt>
                      <c:pt idx="29">
                        <c:v>44571</c:v>
                      </c:pt>
                      <c:pt idx="30">
                        <c:v>44578</c:v>
                      </c:pt>
                      <c:pt idx="31">
                        <c:v>44585</c:v>
                      </c:pt>
                      <c:pt idx="32">
                        <c:v>44592</c:v>
                      </c:pt>
                      <c:pt idx="33">
                        <c:v>44599</c:v>
                      </c:pt>
                      <c:pt idx="34">
                        <c:v>44606</c:v>
                      </c:pt>
                      <c:pt idx="35">
                        <c:v>44613</c:v>
                      </c:pt>
                      <c:pt idx="36">
                        <c:v>44620</c:v>
                      </c:pt>
                      <c:pt idx="37">
                        <c:v>44627</c:v>
                      </c:pt>
                      <c:pt idx="38">
                        <c:v>44634</c:v>
                      </c:pt>
                      <c:pt idx="39">
                        <c:v>44641</c:v>
                      </c:pt>
                      <c:pt idx="40">
                        <c:v>44648</c:v>
                      </c:pt>
                      <c:pt idx="41">
                        <c:v>44655</c:v>
                      </c:pt>
                      <c:pt idx="42">
                        <c:v>44662</c:v>
                      </c:pt>
                      <c:pt idx="43">
                        <c:v>44669</c:v>
                      </c:pt>
                      <c:pt idx="44">
                        <c:v>44676</c:v>
                      </c:pt>
                      <c:pt idx="45">
                        <c:v>44683</c:v>
                      </c:pt>
                      <c:pt idx="46">
                        <c:v>44690</c:v>
                      </c:pt>
                      <c:pt idx="47">
                        <c:v>44697</c:v>
                      </c:pt>
                      <c:pt idx="48">
                        <c:v>44704</c:v>
                      </c:pt>
                      <c:pt idx="49">
                        <c:v>44711</c:v>
                      </c:pt>
                      <c:pt idx="50">
                        <c:v>44718</c:v>
                      </c:pt>
                      <c:pt idx="51">
                        <c:v>44725</c:v>
                      </c:pt>
                      <c:pt idx="52">
                        <c:v>44732</c:v>
                      </c:pt>
                      <c:pt idx="53">
                        <c:v>44739</c:v>
                      </c:pt>
                      <c:pt idx="54">
                        <c:v>44746</c:v>
                      </c:pt>
                      <c:pt idx="55">
                        <c:v>44753</c:v>
                      </c:pt>
                      <c:pt idx="56">
                        <c:v>44760</c:v>
                      </c:pt>
                      <c:pt idx="57">
                        <c:v>44767</c:v>
                      </c:pt>
                      <c:pt idx="58">
                        <c:v>44774</c:v>
                      </c:pt>
                      <c:pt idx="59">
                        <c:v>44781</c:v>
                      </c:pt>
                      <c:pt idx="60">
                        <c:v>44788</c:v>
                      </c:pt>
                      <c:pt idx="61">
                        <c:v>44795</c:v>
                      </c:pt>
                      <c:pt idx="62">
                        <c:v>44802</c:v>
                      </c:pt>
                      <c:pt idx="63">
                        <c:v>44809</c:v>
                      </c:pt>
                      <c:pt idx="64">
                        <c:v>44816</c:v>
                      </c:pt>
                      <c:pt idx="65">
                        <c:v>44823</c:v>
                      </c:pt>
                      <c:pt idx="66">
                        <c:v>44830</c:v>
                      </c:pt>
                      <c:pt idx="67">
                        <c:v>44837</c:v>
                      </c:pt>
                      <c:pt idx="68">
                        <c:v>44844</c:v>
                      </c:pt>
                      <c:pt idx="69">
                        <c:v>44851</c:v>
                      </c:pt>
                      <c:pt idx="70">
                        <c:v>44858</c:v>
                      </c:pt>
                      <c:pt idx="71">
                        <c:v>44865</c:v>
                      </c:pt>
                      <c:pt idx="72">
                        <c:v>44872</c:v>
                      </c:pt>
                      <c:pt idx="73">
                        <c:v>44879</c:v>
                      </c:pt>
                      <c:pt idx="74">
                        <c:v>44886</c:v>
                      </c:pt>
                      <c:pt idx="75">
                        <c:v>44893</c:v>
                      </c:pt>
                      <c:pt idx="76">
                        <c:v>44900</c:v>
                      </c:pt>
                      <c:pt idx="77">
                        <c:v>44907</c:v>
                      </c:pt>
                      <c:pt idx="78">
                        <c:v>44914</c:v>
                      </c:pt>
                      <c:pt idx="79">
                        <c:v>44921</c:v>
                      </c:pt>
                      <c:pt idx="80">
                        <c:v>44928</c:v>
                      </c:pt>
                      <c:pt idx="81">
                        <c:v>44935</c:v>
                      </c:pt>
                      <c:pt idx="82">
                        <c:v>44942</c:v>
                      </c:pt>
                      <c:pt idx="83">
                        <c:v>44949</c:v>
                      </c:pt>
                      <c:pt idx="84">
                        <c:v>44956</c:v>
                      </c:pt>
                      <c:pt idx="85">
                        <c:v>44963</c:v>
                      </c:pt>
                      <c:pt idx="86">
                        <c:v>44970</c:v>
                      </c:pt>
                      <c:pt idx="87">
                        <c:v>44977</c:v>
                      </c:pt>
                      <c:pt idx="88">
                        <c:v>44984</c:v>
                      </c:pt>
                      <c:pt idx="89">
                        <c:v>44991</c:v>
                      </c:pt>
                      <c:pt idx="90">
                        <c:v>44998</c:v>
                      </c:pt>
                      <c:pt idx="91">
                        <c:v>45005</c:v>
                      </c:pt>
                      <c:pt idx="92">
                        <c:v>45012</c:v>
                      </c:pt>
                      <c:pt idx="93">
                        <c:v>45019</c:v>
                      </c:pt>
                      <c:pt idx="94">
                        <c:v>45026</c:v>
                      </c:pt>
                      <c:pt idx="95">
                        <c:v>45033</c:v>
                      </c:pt>
                      <c:pt idx="96">
                        <c:v>45040</c:v>
                      </c:pt>
                      <c:pt idx="97">
                        <c:v>45047</c:v>
                      </c:pt>
                      <c:pt idx="98">
                        <c:v>45054</c:v>
                      </c:pt>
                      <c:pt idx="99">
                        <c:v>45061</c:v>
                      </c:pt>
                      <c:pt idx="100">
                        <c:v>45068</c:v>
                      </c:pt>
                      <c:pt idx="101">
                        <c:v>45075</c:v>
                      </c:pt>
                      <c:pt idx="102">
                        <c:v>45082</c:v>
                      </c:pt>
                      <c:pt idx="103">
                        <c:v>45089</c:v>
                      </c:pt>
                      <c:pt idx="104">
                        <c:v>45096</c:v>
                      </c:pt>
                      <c:pt idx="105">
                        <c:v>45103</c:v>
                      </c:pt>
                      <c:pt idx="106">
                        <c:v>45110</c:v>
                      </c:pt>
                      <c:pt idx="107">
                        <c:v>45117</c:v>
                      </c:pt>
                      <c:pt idx="108">
                        <c:v>45124</c:v>
                      </c:pt>
                      <c:pt idx="109">
                        <c:v>45131</c:v>
                      </c:pt>
                      <c:pt idx="110">
                        <c:v>45138</c:v>
                      </c:pt>
                      <c:pt idx="111">
                        <c:v>45145</c:v>
                      </c:pt>
                      <c:pt idx="112">
                        <c:v>45152</c:v>
                      </c:pt>
                      <c:pt idx="113">
                        <c:v>45159</c:v>
                      </c:pt>
                      <c:pt idx="114">
                        <c:v>45166</c:v>
                      </c:pt>
                      <c:pt idx="115">
                        <c:v>45173</c:v>
                      </c:pt>
                      <c:pt idx="116">
                        <c:v>45180</c:v>
                      </c:pt>
                      <c:pt idx="117">
                        <c:v>45187</c:v>
                      </c:pt>
                      <c:pt idx="118">
                        <c:v>45194</c:v>
                      </c:pt>
                      <c:pt idx="119">
                        <c:v>45201</c:v>
                      </c:pt>
                      <c:pt idx="120">
                        <c:v>45208</c:v>
                      </c:pt>
                      <c:pt idx="121">
                        <c:v>45215</c:v>
                      </c:pt>
                      <c:pt idx="122">
                        <c:v>45222</c:v>
                      </c:pt>
                      <c:pt idx="123">
                        <c:v>45229</c:v>
                      </c:pt>
                      <c:pt idx="124">
                        <c:v>45236</c:v>
                      </c:pt>
                      <c:pt idx="125">
                        <c:v>45243</c:v>
                      </c:pt>
                      <c:pt idx="126">
                        <c:v>45250</c:v>
                      </c:pt>
                      <c:pt idx="127">
                        <c:v>45257</c:v>
                      </c:pt>
                      <c:pt idx="128">
                        <c:v>45264</c:v>
                      </c:pt>
                      <c:pt idx="129">
                        <c:v>45271</c:v>
                      </c:pt>
                      <c:pt idx="130">
                        <c:v>45278</c:v>
                      </c:pt>
                      <c:pt idx="131">
                        <c:v>45285</c:v>
                      </c:pt>
                      <c:pt idx="132">
                        <c:v>45292</c:v>
                      </c:pt>
                      <c:pt idx="133">
                        <c:v>45299</c:v>
                      </c:pt>
                      <c:pt idx="134">
                        <c:v>45306</c:v>
                      </c:pt>
                      <c:pt idx="135">
                        <c:v>45313</c:v>
                      </c:pt>
                      <c:pt idx="136">
                        <c:v>45320</c:v>
                      </c:pt>
                      <c:pt idx="137">
                        <c:v>45327</c:v>
                      </c:pt>
                      <c:pt idx="138">
                        <c:v>45334</c:v>
                      </c:pt>
                      <c:pt idx="139">
                        <c:v>45341</c:v>
                      </c:pt>
                      <c:pt idx="140">
                        <c:v>45348</c:v>
                      </c:pt>
                      <c:pt idx="141">
                        <c:v>45355</c:v>
                      </c:pt>
                      <c:pt idx="142">
                        <c:v>45362</c:v>
                      </c:pt>
                      <c:pt idx="143">
                        <c:v>45369</c:v>
                      </c:pt>
                      <c:pt idx="144">
                        <c:v>45376</c:v>
                      </c:pt>
                      <c:pt idx="145">
                        <c:v>45383</c:v>
                      </c:pt>
                      <c:pt idx="146">
                        <c:v>45390</c:v>
                      </c:pt>
                      <c:pt idx="147">
                        <c:v>45397</c:v>
                      </c:pt>
                      <c:pt idx="148">
                        <c:v>45404</c:v>
                      </c:pt>
                      <c:pt idx="149">
                        <c:v>45411</c:v>
                      </c:pt>
                      <c:pt idx="150">
                        <c:v>45418</c:v>
                      </c:pt>
                      <c:pt idx="151">
                        <c:v>45425</c:v>
                      </c:pt>
                      <c:pt idx="152">
                        <c:v>45432</c:v>
                      </c:pt>
                      <c:pt idx="153">
                        <c:v>45439</c:v>
                      </c:pt>
                      <c:pt idx="154">
                        <c:v>45446</c:v>
                      </c:pt>
                      <c:pt idx="155">
                        <c:v>45453</c:v>
                      </c:pt>
                      <c:pt idx="156">
                        <c:v>45460</c:v>
                      </c:pt>
                      <c:pt idx="157">
                        <c:v>45467</c:v>
                      </c:pt>
                      <c:pt idx="158">
                        <c:v>45474</c:v>
                      </c:pt>
                      <c:pt idx="159">
                        <c:v>45481</c:v>
                      </c:pt>
                      <c:pt idx="160">
                        <c:v>45488</c:v>
                      </c:pt>
                      <c:pt idx="161">
                        <c:v>45495</c:v>
                      </c:pt>
                      <c:pt idx="162">
                        <c:v>45502</c:v>
                      </c:pt>
                      <c:pt idx="163">
                        <c:v>45509</c:v>
                      </c:pt>
                      <c:pt idx="164">
                        <c:v>45516</c:v>
                      </c:pt>
                      <c:pt idx="165">
                        <c:v>45523</c:v>
                      </c:pt>
                      <c:pt idx="166">
                        <c:v>45530</c:v>
                      </c:pt>
                      <c:pt idx="167">
                        <c:v>45537</c:v>
                      </c:pt>
                      <c:pt idx="168">
                        <c:v>45544</c:v>
                      </c:pt>
                      <c:pt idx="169">
                        <c:v>45551</c:v>
                      </c:pt>
                      <c:pt idx="170">
                        <c:v>45558</c:v>
                      </c:pt>
                      <c:pt idx="171">
                        <c:v>45565</c:v>
                      </c:pt>
                      <c:pt idx="172">
                        <c:v>45572</c:v>
                      </c:pt>
                    </c:numCache>
                  </c:numRef>
                </c:cat>
                <c:val>
                  <c:numRef>
                    <c:extLst>
                      <c:ext xmlns:c15="http://schemas.microsoft.com/office/drawing/2012/chart" uri="{02D57815-91ED-43cb-92C2-25804820EDAC}">
                        <c15:fullRef>
                          <c15:sqref>'Czech all ages'!$C$2:$C$175</c15:sqref>
                        </c15:fullRef>
                        <c15:formulaRef>
                          <c15:sqref>'Czech all ages'!$C$3:$C$175</c15:sqref>
                        </c15:formulaRef>
                      </c:ext>
                    </c:extLst>
                    <c:numCache>
                      <c:formatCode>General</c:formatCode>
                      <c:ptCount val="173"/>
                      <c:pt idx="0">
                        <c:v>318</c:v>
                      </c:pt>
                      <c:pt idx="1">
                        <c:v>254</c:v>
                      </c:pt>
                      <c:pt idx="2">
                        <c:v>277</c:v>
                      </c:pt>
                      <c:pt idx="3">
                        <c:v>278</c:v>
                      </c:pt>
                      <c:pt idx="4">
                        <c:v>285</c:v>
                      </c:pt>
                      <c:pt idx="5">
                        <c:v>297</c:v>
                      </c:pt>
                      <c:pt idx="6">
                        <c:v>291</c:v>
                      </c:pt>
                      <c:pt idx="7">
                        <c:v>291</c:v>
                      </c:pt>
                      <c:pt idx="8">
                        <c:v>276</c:v>
                      </c:pt>
                      <c:pt idx="9">
                        <c:v>298</c:v>
                      </c:pt>
                      <c:pt idx="10">
                        <c:v>294</c:v>
                      </c:pt>
                      <c:pt idx="11">
                        <c:v>320</c:v>
                      </c:pt>
                      <c:pt idx="12">
                        <c:v>319</c:v>
                      </c:pt>
                      <c:pt idx="13">
                        <c:v>304</c:v>
                      </c:pt>
                      <c:pt idx="14">
                        <c:v>302</c:v>
                      </c:pt>
                      <c:pt idx="15">
                        <c:v>333</c:v>
                      </c:pt>
                      <c:pt idx="16">
                        <c:v>314</c:v>
                      </c:pt>
                      <c:pt idx="17">
                        <c:v>325</c:v>
                      </c:pt>
                      <c:pt idx="18">
                        <c:v>336</c:v>
                      </c:pt>
                      <c:pt idx="19">
                        <c:v>343</c:v>
                      </c:pt>
                      <c:pt idx="20">
                        <c:v>367</c:v>
                      </c:pt>
                      <c:pt idx="21">
                        <c:v>367</c:v>
                      </c:pt>
                      <c:pt idx="22">
                        <c:v>439</c:v>
                      </c:pt>
                      <c:pt idx="23">
                        <c:v>407</c:v>
                      </c:pt>
                      <c:pt idx="24">
                        <c:v>432</c:v>
                      </c:pt>
                      <c:pt idx="25">
                        <c:v>398</c:v>
                      </c:pt>
                      <c:pt idx="26">
                        <c:v>381</c:v>
                      </c:pt>
                      <c:pt idx="27">
                        <c:v>370</c:v>
                      </c:pt>
                      <c:pt idx="28">
                        <c:v>327</c:v>
                      </c:pt>
                      <c:pt idx="29">
                        <c:v>336</c:v>
                      </c:pt>
                      <c:pt idx="30">
                        <c:v>329</c:v>
                      </c:pt>
                      <c:pt idx="31">
                        <c:v>329</c:v>
                      </c:pt>
                      <c:pt idx="32">
                        <c:v>348</c:v>
                      </c:pt>
                      <c:pt idx="33">
                        <c:v>362</c:v>
                      </c:pt>
                      <c:pt idx="34">
                        <c:v>339</c:v>
                      </c:pt>
                      <c:pt idx="35">
                        <c:v>338</c:v>
                      </c:pt>
                      <c:pt idx="36">
                        <c:v>311</c:v>
                      </c:pt>
                      <c:pt idx="37">
                        <c:v>345</c:v>
                      </c:pt>
                      <c:pt idx="38">
                        <c:v>321</c:v>
                      </c:pt>
                      <c:pt idx="39">
                        <c:v>369</c:v>
                      </c:pt>
                      <c:pt idx="40">
                        <c:v>363</c:v>
                      </c:pt>
                      <c:pt idx="41">
                        <c:v>357</c:v>
                      </c:pt>
                      <c:pt idx="42">
                        <c:v>364</c:v>
                      </c:pt>
                      <c:pt idx="43">
                        <c:v>343</c:v>
                      </c:pt>
                      <c:pt idx="44">
                        <c:v>340</c:v>
                      </c:pt>
                      <c:pt idx="45">
                        <c:v>358</c:v>
                      </c:pt>
                      <c:pt idx="46">
                        <c:v>327</c:v>
                      </c:pt>
                      <c:pt idx="47">
                        <c:v>325</c:v>
                      </c:pt>
                      <c:pt idx="48">
                        <c:v>327</c:v>
                      </c:pt>
                      <c:pt idx="49">
                        <c:v>310</c:v>
                      </c:pt>
                      <c:pt idx="50">
                        <c:v>328</c:v>
                      </c:pt>
                      <c:pt idx="51">
                        <c:v>288</c:v>
                      </c:pt>
                      <c:pt idx="52">
                        <c:v>288</c:v>
                      </c:pt>
                      <c:pt idx="53">
                        <c:v>352</c:v>
                      </c:pt>
                      <c:pt idx="54">
                        <c:v>295</c:v>
                      </c:pt>
                      <c:pt idx="55">
                        <c:v>296</c:v>
                      </c:pt>
                      <c:pt idx="56">
                        <c:v>344</c:v>
                      </c:pt>
                      <c:pt idx="57">
                        <c:v>320</c:v>
                      </c:pt>
                      <c:pt idx="58">
                        <c:v>320</c:v>
                      </c:pt>
                      <c:pt idx="59">
                        <c:v>319</c:v>
                      </c:pt>
                      <c:pt idx="60">
                        <c:v>332</c:v>
                      </c:pt>
                      <c:pt idx="61">
                        <c:v>303</c:v>
                      </c:pt>
                      <c:pt idx="62">
                        <c:v>316</c:v>
                      </c:pt>
                      <c:pt idx="63">
                        <c:v>293</c:v>
                      </c:pt>
                      <c:pt idx="64">
                        <c:v>330</c:v>
                      </c:pt>
                      <c:pt idx="65">
                        <c:v>368</c:v>
                      </c:pt>
                      <c:pt idx="66">
                        <c:v>344</c:v>
                      </c:pt>
                      <c:pt idx="67">
                        <c:v>350</c:v>
                      </c:pt>
                      <c:pt idx="68">
                        <c:v>340</c:v>
                      </c:pt>
                      <c:pt idx="69">
                        <c:v>334</c:v>
                      </c:pt>
                      <c:pt idx="70">
                        <c:v>313</c:v>
                      </c:pt>
                      <c:pt idx="71">
                        <c:v>312</c:v>
                      </c:pt>
                      <c:pt idx="72">
                        <c:v>365</c:v>
                      </c:pt>
                      <c:pt idx="73">
                        <c:v>351</c:v>
                      </c:pt>
                      <c:pt idx="74">
                        <c:v>342</c:v>
                      </c:pt>
                      <c:pt idx="75">
                        <c:v>363</c:v>
                      </c:pt>
                      <c:pt idx="76">
                        <c:v>386</c:v>
                      </c:pt>
                      <c:pt idx="77">
                        <c:v>435</c:v>
                      </c:pt>
                      <c:pt idx="78">
                        <c:v>414</c:v>
                      </c:pt>
                      <c:pt idx="79">
                        <c:v>487</c:v>
                      </c:pt>
                      <c:pt idx="80">
                        <c:v>441</c:v>
                      </c:pt>
                      <c:pt idx="81">
                        <c:v>394</c:v>
                      </c:pt>
                      <c:pt idx="82">
                        <c:v>398</c:v>
                      </c:pt>
                      <c:pt idx="83">
                        <c:v>362</c:v>
                      </c:pt>
                      <c:pt idx="84">
                        <c:v>350</c:v>
                      </c:pt>
                      <c:pt idx="85">
                        <c:v>351</c:v>
                      </c:pt>
                      <c:pt idx="86">
                        <c:v>382</c:v>
                      </c:pt>
                      <c:pt idx="87">
                        <c:v>351</c:v>
                      </c:pt>
                      <c:pt idx="88">
                        <c:v>355</c:v>
                      </c:pt>
                      <c:pt idx="89">
                        <c:v>385</c:v>
                      </c:pt>
                      <c:pt idx="90">
                        <c:v>322</c:v>
                      </c:pt>
                      <c:pt idx="91">
                        <c:v>361</c:v>
                      </c:pt>
                      <c:pt idx="92">
                        <c:v>305</c:v>
                      </c:pt>
                      <c:pt idx="93">
                        <c:v>312</c:v>
                      </c:pt>
                      <c:pt idx="94">
                        <c:v>378</c:v>
                      </c:pt>
                      <c:pt idx="95">
                        <c:v>343</c:v>
                      </c:pt>
                      <c:pt idx="96">
                        <c:v>324</c:v>
                      </c:pt>
                      <c:pt idx="97">
                        <c:v>314</c:v>
                      </c:pt>
                      <c:pt idx="98">
                        <c:v>329</c:v>
                      </c:pt>
                      <c:pt idx="99">
                        <c:v>306</c:v>
                      </c:pt>
                      <c:pt idx="100">
                        <c:v>330</c:v>
                      </c:pt>
                      <c:pt idx="101">
                        <c:v>328</c:v>
                      </c:pt>
                      <c:pt idx="102">
                        <c:v>300</c:v>
                      </c:pt>
                      <c:pt idx="103">
                        <c:v>307</c:v>
                      </c:pt>
                      <c:pt idx="104">
                        <c:v>339</c:v>
                      </c:pt>
                      <c:pt idx="105">
                        <c:v>300</c:v>
                      </c:pt>
                      <c:pt idx="106">
                        <c:v>326</c:v>
                      </c:pt>
                      <c:pt idx="107">
                        <c:v>321</c:v>
                      </c:pt>
                      <c:pt idx="108">
                        <c:v>301</c:v>
                      </c:pt>
                      <c:pt idx="109">
                        <c:v>333</c:v>
                      </c:pt>
                      <c:pt idx="110">
                        <c:v>291</c:v>
                      </c:pt>
                      <c:pt idx="111">
                        <c:v>357</c:v>
                      </c:pt>
                      <c:pt idx="112">
                        <c:v>320</c:v>
                      </c:pt>
                      <c:pt idx="113">
                        <c:v>374</c:v>
                      </c:pt>
                      <c:pt idx="114">
                        <c:v>290</c:v>
                      </c:pt>
                      <c:pt idx="115">
                        <c:v>307</c:v>
                      </c:pt>
                      <c:pt idx="116">
                        <c:v>295</c:v>
                      </c:pt>
                      <c:pt idx="117">
                        <c:v>341</c:v>
                      </c:pt>
                      <c:pt idx="118">
                        <c:v>297</c:v>
                      </c:pt>
                      <c:pt idx="119">
                        <c:v>328</c:v>
                      </c:pt>
                      <c:pt idx="120">
                        <c:v>403</c:v>
                      </c:pt>
                      <c:pt idx="121">
                        <c:v>399</c:v>
                      </c:pt>
                      <c:pt idx="122">
                        <c:v>382</c:v>
                      </c:pt>
                      <c:pt idx="123">
                        <c:v>365</c:v>
                      </c:pt>
                      <c:pt idx="124">
                        <c:v>328</c:v>
                      </c:pt>
                      <c:pt idx="125">
                        <c:v>391</c:v>
                      </c:pt>
                      <c:pt idx="126">
                        <c:v>376</c:v>
                      </c:pt>
                      <c:pt idx="127">
                        <c:v>360</c:v>
                      </c:pt>
                      <c:pt idx="128">
                        <c:v>430</c:v>
                      </c:pt>
                      <c:pt idx="129">
                        <c:v>384</c:v>
                      </c:pt>
                      <c:pt idx="130">
                        <c:v>370</c:v>
                      </c:pt>
                      <c:pt idx="131">
                        <c:v>372</c:v>
                      </c:pt>
                      <c:pt idx="132">
                        <c:v>359</c:v>
                      </c:pt>
                      <c:pt idx="133">
                        <c:v>341</c:v>
                      </c:pt>
                      <c:pt idx="134">
                        <c:v>395</c:v>
                      </c:pt>
                      <c:pt idx="135">
                        <c:v>400</c:v>
                      </c:pt>
                      <c:pt idx="136">
                        <c:v>377</c:v>
                      </c:pt>
                      <c:pt idx="137">
                        <c:v>416</c:v>
                      </c:pt>
                      <c:pt idx="138">
                        <c:v>350</c:v>
                      </c:pt>
                      <c:pt idx="139">
                        <c:v>399</c:v>
                      </c:pt>
                      <c:pt idx="140">
                        <c:v>342</c:v>
                      </c:pt>
                      <c:pt idx="141">
                        <c:v>295</c:v>
                      </c:pt>
                      <c:pt idx="142">
                        <c:v>302</c:v>
                      </c:pt>
                      <c:pt idx="143">
                        <c:v>330</c:v>
                      </c:pt>
                      <c:pt idx="144">
                        <c:v>340</c:v>
                      </c:pt>
                      <c:pt idx="145">
                        <c:v>318</c:v>
                      </c:pt>
                      <c:pt idx="146">
                        <c:v>295</c:v>
                      </c:pt>
                      <c:pt idx="147">
                        <c:v>296</c:v>
                      </c:pt>
                      <c:pt idx="148">
                        <c:v>309</c:v>
                      </c:pt>
                      <c:pt idx="149">
                        <c:v>309</c:v>
                      </c:pt>
                      <c:pt idx="150">
                        <c:v>299</c:v>
                      </c:pt>
                      <c:pt idx="151">
                        <c:v>303</c:v>
                      </c:pt>
                      <c:pt idx="152">
                        <c:v>329</c:v>
                      </c:pt>
                      <c:pt idx="153">
                        <c:v>286</c:v>
                      </c:pt>
                      <c:pt idx="154">
                        <c:v>293</c:v>
                      </c:pt>
                      <c:pt idx="155">
                        <c:v>285</c:v>
                      </c:pt>
                      <c:pt idx="156">
                        <c:v>307</c:v>
                      </c:pt>
                      <c:pt idx="157">
                        <c:v>303</c:v>
                      </c:pt>
                      <c:pt idx="158">
                        <c:v>267</c:v>
                      </c:pt>
                      <c:pt idx="159">
                        <c:v>327</c:v>
                      </c:pt>
                      <c:pt idx="160">
                        <c:v>284</c:v>
                      </c:pt>
                      <c:pt idx="161">
                        <c:v>282</c:v>
                      </c:pt>
                      <c:pt idx="162">
                        <c:v>287</c:v>
                      </c:pt>
                      <c:pt idx="163">
                        <c:v>232</c:v>
                      </c:pt>
                      <c:pt idx="164">
                        <c:v>233</c:v>
                      </c:pt>
                      <c:pt idx="165">
                        <c:v>223</c:v>
                      </c:pt>
                      <c:pt idx="166">
                        <c:v>232</c:v>
                      </c:pt>
                      <c:pt idx="167">
                        <c:v>147</c:v>
                      </c:pt>
                      <c:pt idx="168">
                        <c:v>140</c:v>
                      </c:pt>
                      <c:pt idx="169">
                        <c:v>130</c:v>
                      </c:pt>
                      <c:pt idx="170">
                        <c:v>95</c:v>
                      </c:pt>
                      <c:pt idx="171">
                        <c:v>47</c:v>
                      </c:pt>
                      <c:pt idx="172">
                        <c:v>3</c:v>
                      </c:pt>
                    </c:numCache>
                  </c:numRef>
                </c:val>
                <c:smooth val="0"/>
                <c:extLst xmlns:c15="http://schemas.microsoft.com/office/drawing/2012/chart">
                  <c:ext xmlns:c16="http://schemas.microsoft.com/office/drawing/2014/chart" uri="{C3380CC4-5D6E-409C-BE32-E72D297353CC}">
                    <c16:uniqueId val="{00000001-72DF-4931-94B1-88ACFB07DEA7}"/>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'Czech all ages'!$E$1</c15:sqref>
                        </c15:formulaRef>
                      </c:ext>
                    </c:extLst>
                    <c:strCache>
                      <c:ptCount val="1"/>
                      <c:pt idx="0">
                        <c:v>norm factor</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'Czech all ages'!$A$2:$A$175</c15:sqref>
                        </c15:fullRef>
                        <c15:formulaRef>
                          <c15:sqref>'Czech all ages'!$A$3:$A$175</c15:sqref>
                        </c15:formulaRef>
                      </c:ext>
                    </c:extLst>
                    <c:numCache>
                      <c:formatCode>m/d/yyyy</c:formatCode>
                      <c:ptCount val="173"/>
                      <c:pt idx="0">
                        <c:v>44368</c:v>
                      </c:pt>
                      <c:pt idx="1">
                        <c:v>44375</c:v>
                      </c:pt>
                      <c:pt idx="2">
                        <c:v>44382</c:v>
                      </c:pt>
                      <c:pt idx="3">
                        <c:v>44389</c:v>
                      </c:pt>
                      <c:pt idx="4">
                        <c:v>44396</c:v>
                      </c:pt>
                      <c:pt idx="5">
                        <c:v>44403</c:v>
                      </c:pt>
                      <c:pt idx="6">
                        <c:v>44410</c:v>
                      </c:pt>
                      <c:pt idx="7">
                        <c:v>44417</c:v>
                      </c:pt>
                      <c:pt idx="8">
                        <c:v>44424</c:v>
                      </c:pt>
                      <c:pt idx="9">
                        <c:v>44431</c:v>
                      </c:pt>
                      <c:pt idx="10">
                        <c:v>44438</c:v>
                      </c:pt>
                      <c:pt idx="11">
                        <c:v>44445</c:v>
                      </c:pt>
                      <c:pt idx="12">
                        <c:v>44452</c:v>
                      </c:pt>
                      <c:pt idx="13">
                        <c:v>44459</c:v>
                      </c:pt>
                      <c:pt idx="14">
                        <c:v>44466</c:v>
                      </c:pt>
                      <c:pt idx="15">
                        <c:v>44473</c:v>
                      </c:pt>
                      <c:pt idx="16">
                        <c:v>44480</c:v>
                      </c:pt>
                      <c:pt idx="17">
                        <c:v>44487</c:v>
                      </c:pt>
                      <c:pt idx="18">
                        <c:v>44494</c:v>
                      </c:pt>
                      <c:pt idx="19">
                        <c:v>44501</c:v>
                      </c:pt>
                      <c:pt idx="20">
                        <c:v>44508</c:v>
                      </c:pt>
                      <c:pt idx="21">
                        <c:v>44515</c:v>
                      </c:pt>
                      <c:pt idx="22">
                        <c:v>44522</c:v>
                      </c:pt>
                      <c:pt idx="23">
                        <c:v>44529</c:v>
                      </c:pt>
                      <c:pt idx="24">
                        <c:v>44536</c:v>
                      </c:pt>
                      <c:pt idx="25">
                        <c:v>44543</c:v>
                      </c:pt>
                      <c:pt idx="26">
                        <c:v>44550</c:v>
                      </c:pt>
                      <c:pt idx="27">
                        <c:v>44557</c:v>
                      </c:pt>
                      <c:pt idx="28">
                        <c:v>44564</c:v>
                      </c:pt>
                      <c:pt idx="29">
                        <c:v>44571</c:v>
                      </c:pt>
                      <c:pt idx="30">
                        <c:v>44578</c:v>
                      </c:pt>
                      <c:pt idx="31">
                        <c:v>44585</c:v>
                      </c:pt>
                      <c:pt idx="32">
                        <c:v>44592</c:v>
                      </c:pt>
                      <c:pt idx="33">
                        <c:v>44599</c:v>
                      </c:pt>
                      <c:pt idx="34">
                        <c:v>44606</c:v>
                      </c:pt>
                      <c:pt idx="35">
                        <c:v>44613</c:v>
                      </c:pt>
                      <c:pt idx="36">
                        <c:v>44620</c:v>
                      </c:pt>
                      <c:pt idx="37">
                        <c:v>44627</c:v>
                      </c:pt>
                      <c:pt idx="38">
                        <c:v>44634</c:v>
                      </c:pt>
                      <c:pt idx="39">
                        <c:v>44641</c:v>
                      </c:pt>
                      <c:pt idx="40">
                        <c:v>44648</c:v>
                      </c:pt>
                      <c:pt idx="41">
                        <c:v>44655</c:v>
                      </c:pt>
                      <c:pt idx="42">
                        <c:v>44662</c:v>
                      </c:pt>
                      <c:pt idx="43">
                        <c:v>44669</c:v>
                      </c:pt>
                      <c:pt idx="44">
                        <c:v>44676</c:v>
                      </c:pt>
                      <c:pt idx="45">
                        <c:v>44683</c:v>
                      </c:pt>
                      <c:pt idx="46">
                        <c:v>44690</c:v>
                      </c:pt>
                      <c:pt idx="47">
                        <c:v>44697</c:v>
                      </c:pt>
                      <c:pt idx="48">
                        <c:v>44704</c:v>
                      </c:pt>
                      <c:pt idx="49">
                        <c:v>44711</c:v>
                      </c:pt>
                      <c:pt idx="50">
                        <c:v>44718</c:v>
                      </c:pt>
                      <c:pt idx="51">
                        <c:v>44725</c:v>
                      </c:pt>
                      <c:pt idx="52">
                        <c:v>44732</c:v>
                      </c:pt>
                      <c:pt idx="53">
                        <c:v>44739</c:v>
                      </c:pt>
                      <c:pt idx="54">
                        <c:v>44746</c:v>
                      </c:pt>
                      <c:pt idx="55">
                        <c:v>44753</c:v>
                      </c:pt>
                      <c:pt idx="56">
                        <c:v>44760</c:v>
                      </c:pt>
                      <c:pt idx="57">
                        <c:v>44767</c:v>
                      </c:pt>
                      <c:pt idx="58">
                        <c:v>44774</c:v>
                      </c:pt>
                      <c:pt idx="59">
                        <c:v>44781</c:v>
                      </c:pt>
                      <c:pt idx="60">
                        <c:v>44788</c:v>
                      </c:pt>
                      <c:pt idx="61">
                        <c:v>44795</c:v>
                      </c:pt>
                      <c:pt idx="62">
                        <c:v>44802</c:v>
                      </c:pt>
                      <c:pt idx="63">
                        <c:v>44809</c:v>
                      </c:pt>
                      <c:pt idx="64">
                        <c:v>44816</c:v>
                      </c:pt>
                      <c:pt idx="65">
                        <c:v>44823</c:v>
                      </c:pt>
                      <c:pt idx="66">
                        <c:v>44830</c:v>
                      </c:pt>
                      <c:pt idx="67">
                        <c:v>44837</c:v>
                      </c:pt>
                      <c:pt idx="68">
                        <c:v>44844</c:v>
                      </c:pt>
                      <c:pt idx="69">
                        <c:v>44851</c:v>
                      </c:pt>
                      <c:pt idx="70">
                        <c:v>44858</c:v>
                      </c:pt>
                      <c:pt idx="71">
                        <c:v>44865</c:v>
                      </c:pt>
                      <c:pt idx="72">
                        <c:v>44872</c:v>
                      </c:pt>
                      <c:pt idx="73">
                        <c:v>44879</c:v>
                      </c:pt>
                      <c:pt idx="74">
                        <c:v>44886</c:v>
                      </c:pt>
                      <c:pt idx="75">
                        <c:v>44893</c:v>
                      </c:pt>
                      <c:pt idx="76">
                        <c:v>44900</c:v>
                      </c:pt>
                      <c:pt idx="77">
                        <c:v>44907</c:v>
                      </c:pt>
                      <c:pt idx="78">
                        <c:v>44914</c:v>
                      </c:pt>
                      <c:pt idx="79">
                        <c:v>44921</c:v>
                      </c:pt>
                      <c:pt idx="80">
                        <c:v>44928</c:v>
                      </c:pt>
                      <c:pt idx="81">
                        <c:v>44935</c:v>
                      </c:pt>
                      <c:pt idx="82">
                        <c:v>44942</c:v>
                      </c:pt>
                      <c:pt idx="83">
                        <c:v>44949</c:v>
                      </c:pt>
                      <c:pt idx="84">
                        <c:v>44956</c:v>
                      </c:pt>
                      <c:pt idx="85">
                        <c:v>44963</c:v>
                      </c:pt>
                      <c:pt idx="86">
                        <c:v>44970</c:v>
                      </c:pt>
                      <c:pt idx="87">
                        <c:v>44977</c:v>
                      </c:pt>
                      <c:pt idx="88">
                        <c:v>44984</c:v>
                      </c:pt>
                      <c:pt idx="89">
                        <c:v>44991</c:v>
                      </c:pt>
                      <c:pt idx="90">
                        <c:v>44998</c:v>
                      </c:pt>
                      <c:pt idx="91">
                        <c:v>45005</c:v>
                      </c:pt>
                      <c:pt idx="92">
                        <c:v>45012</c:v>
                      </c:pt>
                      <c:pt idx="93">
                        <c:v>45019</c:v>
                      </c:pt>
                      <c:pt idx="94">
                        <c:v>45026</c:v>
                      </c:pt>
                      <c:pt idx="95">
                        <c:v>45033</c:v>
                      </c:pt>
                      <c:pt idx="96">
                        <c:v>45040</c:v>
                      </c:pt>
                      <c:pt idx="97">
                        <c:v>45047</c:v>
                      </c:pt>
                      <c:pt idx="98">
                        <c:v>45054</c:v>
                      </c:pt>
                      <c:pt idx="99">
                        <c:v>45061</c:v>
                      </c:pt>
                      <c:pt idx="100">
                        <c:v>45068</c:v>
                      </c:pt>
                      <c:pt idx="101">
                        <c:v>45075</c:v>
                      </c:pt>
                      <c:pt idx="102">
                        <c:v>45082</c:v>
                      </c:pt>
                      <c:pt idx="103">
                        <c:v>45089</c:v>
                      </c:pt>
                      <c:pt idx="104">
                        <c:v>45096</c:v>
                      </c:pt>
                      <c:pt idx="105">
                        <c:v>45103</c:v>
                      </c:pt>
                      <c:pt idx="106">
                        <c:v>45110</c:v>
                      </c:pt>
                      <c:pt idx="107">
                        <c:v>45117</c:v>
                      </c:pt>
                      <c:pt idx="108">
                        <c:v>45124</c:v>
                      </c:pt>
                      <c:pt idx="109">
                        <c:v>45131</c:v>
                      </c:pt>
                      <c:pt idx="110">
                        <c:v>45138</c:v>
                      </c:pt>
                      <c:pt idx="111">
                        <c:v>45145</c:v>
                      </c:pt>
                      <c:pt idx="112">
                        <c:v>45152</c:v>
                      </c:pt>
                      <c:pt idx="113">
                        <c:v>45159</c:v>
                      </c:pt>
                      <c:pt idx="114">
                        <c:v>45166</c:v>
                      </c:pt>
                      <c:pt idx="115">
                        <c:v>45173</c:v>
                      </c:pt>
                      <c:pt idx="116">
                        <c:v>45180</c:v>
                      </c:pt>
                      <c:pt idx="117">
                        <c:v>45187</c:v>
                      </c:pt>
                      <c:pt idx="118">
                        <c:v>45194</c:v>
                      </c:pt>
                      <c:pt idx="119">
                        <c:v>45201</c:v>
                      </c:pt>
                      <c:pt idx="120">
                        <c:v>45208</c:v>
                      </c:pt>
                      <c:pt idx="121">
                        <c:v>45215</c:v>
                      </c:pt>
                      <c:pt idx="122">
                        <c:v>45222</c:v>
                      </c:pt>
                      <c:pt idx="123">
                        <c:v>45229</c:v>
                      </c:pt>
                      <c:pt idx="124">
                        <c:v>45236</c:v>
                      </c:pt>
                      <c:pt idx="125">
                        <c:v>45243</c:v>
                      </c:pt>
                      <c:pt idx="126">
                        <c:v>45250</c:v>
                      </c:pt>
                      <c:pt idx="127">
                        <c:v>45257</c:v>
                      </c:pt>
                      <c:pt idx="128">
                        <c:v>45264</c:v>
                      </c:pt>
                      <c:pt idx="129">
                        <c:v>45271</c:v>
                      </c:pt>
                      <c:pt idx="130">
                        <c:v>45278</c:v>
                      </c:pt>
                      <c:pt idx="131">
                        <c:v>45285</c:v>
                      </c:pt>
                      <c:pt idx="132">
                        <c:v>45292</c:v>
                      </c:pt>
                      <c:pt idx="133">
                        <c:v>45299</c:v>
                      </c:pt>
                      <c:pt idx="134">
                        <c:v>45306</c:v>
                      </c:pt>
                      <c:pt idx="135">
                        <c:v>45313</c:v>
                      </c:pt>
                      <c:pt idx="136">
                        <c:v>45320</c:v>
                      </c:pt>
                      <c:pt idx="137">
                        <c:v>45327</c:v>
                      </c:pt>
                      <c:pt idx="138">
                        <c:v>45334</c:v>
                      </c:pt>
                      <c:pt idx="139">
                        <c:v>45341</c:v>
                      </c:pt>
                      <c:pt idx="140">
                        <c:v>45348</c:v>
                      </c:pt>
                      <c:pt idx="141">
                        <c:v>45355</c:v>
                      </c:pt>
                      <c:pt idx="142">
                        <c:v>45362</c:v>
                      </c:pt>
                      <c:pt idx="143">
                        <c:v>45369</c:v>
                      </c:pt>
                      <c:pt idx="144">
                        <c:v>45376</c:v>
                      </c:pt>
                      <c:pt idx="145">
                        <c:v>45383</c:v>
                      </c:pt>
                      <c:pt idx="146">
                        <c:v>45390</c:v>
                      </c:pt>
                      <c:pt idx="147">
                        <c:v>45397</c:v>
                      </c:pt>
                      <c:pt idx="148">
                        <c:v>45404</c:v>
                      </c:pt>
                      <c:pt idx="149">
                        <c:v>45411</c:v>
                      </c:pt>
                      <c:pt idx="150">
                        <c:v>45418</c:v>
                      </c:pt>
                      <c:pt idx="151">
                        <c:v>45425</c:v>
                      </c:pt>
                      <c:pt idx="152">
                        <c:v>45432</c:v>
                      </c:pt>
                      <c:pt idx="153">
                        <c:v>45439</c:v>
                      </c:pt>
                      <c:pt idx="154">
                        <c:v>45446</c:v>
                      </c:pt>
                      <c:pt idx="155">
                        <c:v>45453</c:v>
                      </c:pt>
                      <c:pt idx="156">
                        <c:v>45460</c:v>
                      </c:pt>
                      <c:pt idx="157">
                        <c:v>45467</c:v>
                      </c:pt>
                      <c:pt idx="158">
                        <c:v>45474</c:v>
                      </c:pt>
                      <c:pt idx="159">
                        <c:v>45481</c:v>
                      </c:pt>
                      <c:pt idx="160">
                        <c:v>45488</c:v>
                      </c:pt>
                      <c:pt idx="161">
                        <c:v>45495</c:v>
                      </c:pt>
                      <c:pt idx="162">
                        <c:v>45502</c:v>
                      </c:pt>
                      <c:pt idx="163">
                        <c:v>45509</c:v>
                      </c:pt>
                      <c:pt idx="164">
                        <c:v>45516</c:v>
                      </c:pt>
                      <c:pt idx="165">
                        <c:v>45523</c:v>
                      </c:pt>
                      <c:pt idx="166">
                        <c:v>45530</c:v>
                      </c:pt>
                      <c:pt idx="167">
                        <c:v>45537</c:v>
                      </c:pt>
                      <c:pt idx="168">
                        <c:v>45544</c:v>
                      </c:pt>
                      <c:pt idx="169">
                        <c:v>45551</c:v>
                      </c:pt>
                      <c:pt idx="170">
                        <c:v>45558</c:v>
                      </c:pt>
                      <c:pt idx="171">
                        <c:v>45565</c:v>
                      </c:pt>
                      <c:pt idx="172">
                        <c:v>45572</c:v>
                      </c:pt>
                    </c:numCache>
                  </c:numRef>
                </c:cat>
                <c:val>
                  <c:numRef>
                    <c:extLst>
                      <c:ext xmlns:c15="http://schemas.microsoft.com/office/drawing/2012/chart" uri="{02D57815-91ED-43cb-92C2-25804820EDAC}">
                        <c15:fullRef>
                          <c15:sqref>'Czech all ages'!$E$2:$E$175</c15:sqref>
                        </c15:fullRef>
                        <c15:formulaRef>
                          <c15:sqref>'Czech all ages'!$E$3:$E$175</c15:sqref>
                        </c15:formulaRef>
                      </c:ext>
                    </c:extLst>
                    <c:numCache>
                      <c:formatCode>General</c:formatCode>
                      <c:ptCount val="173"/>
                      <c:pt idx="0">
                        <c:v>0.97494015999999994</c:v>
                      </c:pt>
                      <c:pt idx="1">
                        <c:v>0.97708502835199995</c:v>
                      </c:pt>
                      <c:pt idx="2">
                        <c:v>0.97923461541437429</c:v>
                      </c:pt>
                      <c:pt idx="3">
                        <c:v>0.98138893156828588</c:v>
                      </c:pt>
                      <c:pt idx="4">
                        <c:v>0.98354798721773606</c:v>
                      </c:pt>
                      <c:pt idx="5">
                        <c:v>0.98571179278961507</c:v>
                      </c:pt>
                      <c:pt idx="6">
                        <c:v>0.98788035873375224</c:v>
                      </c:pt>
                      <c:pt idx="7">
                        <c:v>0.99005369552296651</c:v>
                      </c:pt>
                      <c:pt idx="8">
                        <c:v>0.99223181365311697</c:v>
                      </c:pt>
                      <c:pt idx="9">
                        <c:v>0.99441472364315375</c:v>
                      </c:pt>
                      <c:pt idx="10">
                        <c:v>0.99660243603516863</c:v>
                      </c:pt>
                      <c:pt idx="11">
                        <c:v>0.99879496139444601</c:v>
                      </c:pt>
                      <c:pt idx="12">
                        <c:v>1.0009923103095137</c:v>
                      </c:pt>
                      <c:pt idx="13">
                        <c:v>1.0031944933921946</c:v>
                      </c:pt>
                      <c:pt idx="14">
                        <c:v>1.0054015212776575</c:v>
                      </c:pt>
                      <c:pt idx="15">
                        <c:v>1.0076134046244682</c:v>
                      </c:pt>
                      <c:pt idx="16">
                        <c:v>1.0098301541146422</c:v>
                      </c:pt>
                      <c:pt idx="17">
                        <c:v>1.0120517804536944</c:v>
                      </c:pt>
                      <c:pt idx="18">
                        <c:v>1.0142782943706925</c:v>
                      </c:pt>
                      <c:pt idx="19">
                        <c:v>1.016509706618308</c:v>
                      </c:pt>
                      <c:pt idx="20">
                        <c:v>1.0187460279728682</c:v>
                      </c:pt>
                      <c:pt idx="21">
                        <c:v>1.0209872692344084</c:v>
                      </c:pt>
                      <c:pt idx="22">
                        <c:v>1.0232334412267241</c:v>
                      </c:pt>
                      <c:pt idx="23">
                        <c:v>1.025484554797423</c:v>
                      </c:pt>
                      <c:pt idx="24">
                        <c:v>1.0277406208179773</c:v>
                      </c:pt>
                      <c:pt idx="25">
                        <c:v>1.030001650183777</c:v>
                      </c:pt>
                      <c:pt idx="26">
                        <c:v>1.0322676538141813</c:v>
                      </c:pt>
                      <c:pt idx="27">
                        <c:v>1.0345386426525724</c:v>
                      </c:pt>
                      <c:pt idx="28">
                        <c:v>1.0368146276664081</c:v>
                      </c:pt>
                      <c:pt idx="29">
                        <c:v>1.0390956198472741</c:v>
                      </c:pt>
                      <c:pt idx="30">
                        <c:v>1.041381630210938</c:v>
                      </c:pt>
                      <c:pt idx="31">
                        <c:v>1.0436726697974021</c:v>
                      </c:pt>
                      <c:pt idx="32">
                        <c:v>1.0459687496709564</c:v>
                      </c:pt>
                      <c:pt idx="33">
                        <c:v>1.0482698809202324</c:v>
                      </c:pt>
                      <c:pt idx="34">
                        <c:v>1.0505760746582569</c:v>
                      </c:pt>
                      <c:pt idx="35">
                        <c:v>1.0528873420225051</c:v>
                      </c:pt>
                      <c:pt idx="36">
                        <c:v>1.0552036941749545</c:v>
                      </c:pt>
                      <c:pt idx="37">
                        <c:v>1.0575251423021395</c:v>
                      </c:pt>
                      <c:pt idx="38">
                        <c:v>1.0598516976152041</c:v>
                      </c:pt>
                      <c:pt idx="39">
                        <c:v>1.0621833713499576</c:v>
                      </c:pt>
                      <c:pt idx="40">
                        <c:v>1.0645201747669275</c:v>
                      </c:pt>
                      <c:pt idx="41">
                        <c:v>1.0668621191514147</c:v>
                      </c:pt>
                      <c:pt idx="42">
                        <c:v>1.0692092158135478</c:v>
                      </c:pt>
                      <c:pt idx="43">
                        <c:v>1.0715614760883376</c:v>
                      </c:pt>
                      <c:pt idx="44">
                        <c:v>1.0739189113357319</c:v>
                      </c:pt>
                      <c:pt idx="45">
                        <c:v>1.0762815329406705</c:v>
                      </c:pt>
                      <c:pt idx="46">
                        <c:v>1.07864935231314</c:v>
                      </c:pt>
                      <c:pt idx="47">
                        <c:v>1.0810223808882289</c:v>
                      </c:pt>
                      <c:pt idx="48">
                        <c:v>1.0834006301261829</c:v>
                      </c:pt>
                      <c:pt idx="49">
                        <c:v>1.0857841115124605</c:v>
                      </c:pt>
                      <c:pt idx="50">
                        <c:v>1.0881728365577878</c:v>
                      </c:pt>
                      <c:pt idx="51">
                        <c:v>1.090566816798215</c:v>
                      </c:pt>
                      <c:pt idx="52">
                        <c:v>1.092966063795171</c:v>
                      </c:pt>
                      <c:pt idx="53">
                        <c:v>1.0953705891355203</c:v>
                      </c:pt>
                      <c:pt idx="54">
                        <c:v>1.0977804044316184</c:v>
                      </c:pt>
                      <c:pt idx="55">
                        <c:v>1.1001955213213679</c:v>
                      </c:pt>
                      <c:pt idx="56">
                        <c:v>1.102615951468275</c:v>
                      </c:pt>
                      <c:pt idx="57">
                        <c:v>1.1050417065615052</c:v>
                      </c:pt>
                      <c:pt idx="58">
                        <c:v>1.1074727983159405</c:v>
                      </c:pt>
                      <c:pt idx="59">
                        <c:v>1.1099092384722355</c:v>
                      </c:pt>
                      <c:pt idx="60">
                        <c:v>1.1123510387968745</c:v>
                      </c:pt>
                      <c:pt idx="61">
                        <c:v>1.1147982110822277</c:v>
                      </c:pt>
                      <c:pt idx="62">
                        <c:v>1.1172507671466085</c:v>
                      </c:pt>
                      <c:pt idx="63">
                        <c:v>1.1197087188343311</c:v>
                      </c:pt>
                      <c:pt idx="64">
                        <c:v>1.1221720780157667</c:v>
                      </c:pt>
                      <c:pt idx="65">
                        <c:v>1.1246408565874013</c:v>
                      </c:pt>
                      <c:pt idx="66">
                        <c:v>1.1271150664718936</c:v>
                      </c:pt>
                      <c:pt idx="67">
                        <c:v>1.1295947196181317</c:v>
                      </c:pt>
                      <c:pt idx="68">
                        <c:v>1.1320798280012916</c:v>
                      </c:pt>
                      <c:pt idx="69">
                        <c:v>1.1345704036228943</c:v>
                      </c:pt>
                      <c:pt idx="70">
                        <c:v>1.1370664585108647</c:v>
                      </c:pt>
                      <c:pt idx="71">
                        <c:v>1.1395680047195886</c:v>
                      </c:pt>
                      <c:pt idx="72">
                        <c:v>1.1420750543299718</c:v>
                      </c:pt>
                      <c:pt idx="73">
                        <c:v>1.1445876194494977</c:v>
                      </c:pt>
                      <c:pt idx="74">
                        <c:v>1.1471057122122865</c:v>
                      </c:pt>
                      <c:pt idx="75">
                        <c:v>1.1496293447791535</c:v>
                      </c:pt>
                      <c:pt idx="76">
                        <c:v>1.1521585293376675</c:v>
                      </c:pt>
                      <c:pt idx="77">
                        <c:v>1.1546932781022103</c:v>
                      </c:pt>
                      <c:pt idx="78">
                        <c:v>1.1572336033140351</c:v>
                      </c:pt>
                      <c:pt idx="79">
                        <c:v>1.1597795172413259</c:v>
                      </c:pt>
                      <c:pt idx="80">
                        <c:v>1.1623310321792568</c:v>
                      </c:pt>
                      <c:pt idx="81">
                        <c:v>1.1648881604500512</c:v>
                      </c:pt>
                      <c:pt idx="82">
                        <c:v>1.1674509144030412</c:v>
                      </c:pt>
                      <c:pt idx="83">
                        <c:v>1.1700193064147277</c:v>
                      </c:pt>
                      <c:pt idx="84">
                        <c:v>1.17259334888884</c:v>
                      </c:pt>
                      <c:pt idx="85">
                        <c:v>1.1751730542563954</c:v>
                      </c:pt>
                      <c:pt idx="86">
                        <c:v>1.1777584349757595</c:v>
                      </c:pt>
                      <c:pt idx="87">
                        <c:v>1.1803495035327061</c:v>
                      </c:pt>
                      <c:pt idx="88">
                        <c:v>1.182946272440478</c:v>
                      </c:pt>
                      <c:pt idx="89">
                        <c:v>1.1855487542398471</c:v>
                      </c:pt>
                      <c:pt idx="90">
                        <c:v>1.1881569614991747</c:v>
                      </c:pt>
                      <c:pt idx="91">
                        <c:v>1.190770906814473</c:v>
                      </c:pt>
                      <c:pt idx="92">
                        <c:v>1.1933906028094647</c:v>
                      </c:pt>
                      <c:pt idx="93">
                        <c:v>1.1960160621356455</c:v>
                      </c:pt>
                      <c:pt idx="94">
                        <c:v>1.1986472974723439</c:v>
                      </c:pt>
                      <c:pt idx="95">
                        <c:v>1.201284321526783</c:v>
                      </c:pt>
                      <c:pt idx="96">
                        <c:v>1.2039271470341419</c:v>
                      </c:pt>
                      <c:pt idx="97">
                        <c:v>1.206575786757617</c:v>
                      </c:pt>
                      <c:pt idx="98">
                        <c:v>1.2092302534884838</c:v>
                      </c:pt>
                      <c:pt idx="99">
                        <c:v>1.2118905600461585</c:v>
                      </c:pt>
                      <c:pt idx="100">
                        <c:v>1.21455671927826</c:v>
                      </c:pt>
                      <c:pt idx="101">
                        <c:v>1.2172287440606722</c:v>
                      </c:pt>
                      <c:pt idx="102">
                        <c:v>1.2199066472976057</c:v>
                      </c:pt>
                      <c:pt idx="103">
                        <c:v>1.2225904419216604</c:v>
                      </c:pt>
                      <c:pt idx="104">
                        <c:v>1.225280140893888</c:v>
                      </c:pt>
                      <c:pt idx="105">
                        <c:v>1.2279757572038545</c:v>
                      </c:pt>
                      <c:pt idx="106">
                        <c:v>1.230677303869703</c:v>
                      </c:pt>
                      <c:pt idx="107">
                        <c:v>1.2333847939382163</c:v>
                      </c:pt>
                      <c:pt idx="108">
                        <c:v>1.2360982404848804</c:v>
                      </c:pt>
                      <c:pt idx="109">
                        <c:v>1.238817656613947</c:v>
                      </c:pt>
                      <c:pt idx="110">
                        <c:v>1.2415430554584976</c:v>
                      </c:pt>
                      <c:pt idx="111">
                        <c:v>1.2442744501805063</c:v>
                      </c:pt>
                      <c:pt idx="112">
                        <c:v>1.2470118539709034</c:v>
                      </c:pt>
                      <c:pt idx="113">
                        <c:v>1.2497552800496394</c:v>
                      </c:pt>
                      <c:pt idx="114">
                        <c:v>1.2525047416657487</c:v>
                      </c:pt>
                      <c:pt idx="115">
                        <c:v>1.2552602520974132</c:v>
                      </c:pt>
                      <c:pt idx="116">
                        <c:v>1.2580218246520274</c:v>
                      </c:pt>
                      <c:pt idx="117">
                        <c:v>1.2607894726662618</c:v>
                      </c:pt>
                      <c:pt idx="118">
                        <c:v>1.2635632095061275</c:v>
                      </c:pt>
                      <c:pt idx="119">
                        <c:v>1.2663430485670411</c:v>
                      </c:pt>
                      <c:pt idx="120">
                        <c:v>1.2691290032738884</c:v>
                      </c:pt>
                      <c:pt idx="121">
                        <c:v>1.2719210870810911</c:v>
                      </c:pt>
                      <c:pt idx="122">
                        <c:v>1.2747193134726695</c:v>
                      </c:pt>
                      <c:pt idx="123">
                        <c:v>1.2775236959623093</c:v>
                      </c:pt>
                      <c:pt idx="124">
                        <c:v>1.2803342480934263</c:v>
                      </c:pt>
                      <c:pt idx="125">
                        <c:v>1.2831509834392318</c:v>
                      </c:pt>
                      <c:pt idx="126">
                        <c:v>1.2859739156027981</c:v>
                      </c:pt>
                      <c:pt idx="127">
                        <c:v>1.2888030582171242</c:v>
                      </c:pt>
                      <c:pt idx="128">
                        <c:v>1.2916384249452018</c:v>
                      </c:pt>
                      <c:pt idx="129">
                        <c:v>1.2944800294800811</c:v>
                      </c:pt>
                      <c:pt idx="130">
                        <c:v>1.2973278855449373</c:v>
                      </c:pt>
                      <c:pt idx="131">
                        <c:v>1.300182006893136</c:v>
                      </c:pt>
                      <c:pt idx="132">
                        <c:v>1.3030424073083009</c:v>
                      </c:pt>
                      <c:pt idx="133">
                        <c:v>1.305909100604379</c:v>
                      </c:pt>
                      <c:pt idx="134">
                        <c:v>1.3087821006257085</c:v>
                      </c:pt>
                      <c:pt idx="135">
                        <c:v>1.3116614212470852</c:v>
                      </c:pt>
                      <c:pt idx="136">
                        <c:v>1.3145470763738287</c:v>
                      </c:pt>
                      <c:pt idx="137">
                        <c:v>1.3174390799418512</c:v>
                      </c:pt>
                      <c:pt idx="138">
                        <c:v>1.3203374459177233</c:v>
                      </c:pt>
                      <c:pt idx="139">
                        <c:v>1.3232421882987422</c:v>
                      </c:pt>
                      <c:pt idx="140">
                        <c:v>1.3261533211129994</c:v>
                      </c:pt>
                      <c:pt idx="141">
                        <c:v>1.3290708584194479</c:v>
                      </c:pt>
                      <c:pt idx="142">
                        <c:v>1.3319948143079707</c:v>
                      </c:pt>
                      <c:pt idx="143">
                        <c:v>1.3349252028994483</c:v>
                      </c:pt>
                      <c:pt idx="144">
                        <c:v>1.3378620383458271</c:v>
                      </c:pt>
                      <c:pt idx="145">
                        <c:v>1.3408053348301878</c:v>
                      </c:pt>
                      <c:pt idx="146">
                        <c:v>1.3437551065668143</c:v>
                      </c:pt>
                      <c:pt idx="147">
                        <c:v>1.3467113678012612</c:v>
                      </c:pt>
                      <c:pt idx="148">
                        <c:v>1.349674132810424</c:v>
                      </c:pt>
                      <c:pt idx="149">
                        <c:v>1.3526434159026068</c:v>
                      </c:pt>
                      <c:pt idx="150">
                        <c:v>1.3556192314175926</c:v>
                      </c:pt>
                      <c:pt idx="151">
                        <c:v>1.3586015937267113</c:v>
                      </c:pt>
                      <c:pt idx="152">
                        <c:v>1.3615905172329101</c:v>
                      </c:pt>
                      <c:pt idx="153">
                        <c:v>1.3645860163708226</c:v>
                      </c:pt>
                      <c:pt idx="154">
                        <c:v>1.3675881056068384</c:v>
                      </c:pt>
                      <c:pt idx="155">
                        <c:v>1.3705967994391735</c:v>
                      </c:pt>
                      <c:pt idx="156">
                        <c:v>1.3736121123979397</c:v>
                      </c:pt>
                      <c:pt idx="157">
                        <c:v>1.3766340590452151</c:v>
                      </c:pt>
                      <c:pt idx="158">
                        <c:v>1.3796626539751145</c:v>
                      </c:pt>
                      <c:pt idx="159">
                        <c:v>1.3826979118138596</c:v>
                      </c:pt>
                      <c:pt idx="160">
                        <c:v>1.3857398472198501</c:v>
                      </c:pt>
                      <c:pt idx="161">
                        <c:v>1.3887884748837338</c:v>
                      </c:pt>
                      <c:pt idx="162">
                        <c:v>1.391843809528478</c:v>
                      </c:pt>
                      <c:pt idx="163">
                        <c:v>1.3949058659094407</c:v>
                      </c:pt>
                      <c:pt idx="164">
                        <c:v>1.3979746588144415</c:v>
                      </c:pt>
                      <c:pt idx="165">
                        <c:v>1.4010502030638332</c:v>
                      </c:pt>
                      <c:pt idx="166">
                        <c:v>1.4041325135105736</c:v>
                      </c:pt>
                      <c:pt idx="167">
                        <c:v>1.4072216050402968</c:v>
                      </c:pt>
                      <c:pt idx="168">
                        <c:v>1.4103174925713855</c:v>
                      </c:pt>
                      <c:pt idx="169">
                        <c:v>1.4134201910550426</c:v>
                      </c:pt>
                      <c:pt idx="170">
                        <c:v>1.4165297154753635</c:v>
                      </c:pt>
                      <c:pt idx="171">
                        <c:v>1.4196460808494094</c:v>
                      </c:pt>
                      <c:pt idx="172">
                        <c:v>1.422769302227278</c:v>
                      </c:pt>
                    </c:numCache>
                  </c:numRef>
                </c:val>
                <c:smooth val="0"/>
                <c:extLst xmlns:c15="http://schemas.microsoft.com/office/drawing/2012/chart">
                  <c:ext xmlns:c16="http://schemas.microsoft.com/office/drawing/2014/chart" uri="{C3380CC4-5D6E-409C-BE32-E72D297353CC}">
                    <c16:uniqueId val="{00000003-72DF-4931-94B1-88ACFB07DEA7}"/>
                  </c:ext>
                </c:extLst>
              </c15:ser>
            </c15:filteredLineSeries>
          </c:ext>
        </c:extLst>
      </c:lineChart>
      <c:dateAx>
        <c:axId val="14091891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8511"/>
        <c:crosses val="autoZero"/>
        <c:auto val="1"/>
        <c:lblOffset val="100"/>
        <c:baseTimeUnit val="days"/>
      </c:dateAx>
      <c:valAx>
        <c:axId val="14092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18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133350</xdr:colOff>
      <xdr:row>1</xdr:row>
      <xdr:rowOff>123825</xdr:rowOff>
    </xdr:from>
    <xdr:to>
      <xdr:col>22</xdr:col>
      <xdr:colOff>142875</xdr:colOff>
      <xdr:row>29</xdr:row>
      <xdr:rowOff>114300</xdr:rowOff>
    </xdr:to>
    <xdr:graphicFrame macro="">
      <xdr:nvGraphicFramePr>
        <xdr:cNvPr id="3" name="Chart 2">
          <a:extLst>
            <a:ext uri="{FF2B5EF4-FFF2-40B4-BE49-F238E27FC236}">
              <a16:creationId xmlns:a16="http://schemas.microsoft.com/office/drawing/2014/main" id="{F4F8DCC0-A312-48E9-8E80-231A14EA5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333375</xdr:colOff>
      <xdr:row>28</xdr:row>
      <xdr:rowOff>171449</xdr:rowOff>
    </xdr:from>
    <xdr:to>
      <xdr:col>14</xdr:col>
      <xdr:colOff>114300</xdr:colOff>
      <xdr:row>44</xdr:row>
      <xdr:rowOff>104774</xdr:rowOff>
    </xdr:to>
    <xdr:sp macro="" textlink="">
      <xdr:nvSpPr>
        <xdr:cNvPr id="4" name="TextBox 3">
          <a:extLst>
            <a:ext uri="{FF2B5EF4-FFF2-40B4-BE49-F238E27FC236}">
              <a16:creationId xmlns:a16="http://schemas.microsoft.com/office/drawing/2014/main" id="{D65217E0-D362-E7F9-B044-1C07A2BD67C0}"/>
            </a:ext>
          </a:extLst>
        </xdr:cNvPr>
        <xdr:cNvSpPr txBox="1"/>
      </xdr:nvSpPr>
      <xdr:spPr>
        <a:xfrm>
          <a:off x="4743450" y="5505449"/>
          <a:ext cx="5848350" cy="2981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shows in a nutshell what is going on in Czech. </a:t>
          </a:r>
        </a:p>
        <a:p>
          <a:endParaRPr lang="en-US" sz="1100"/>
        </a:p>
        <a:p>
          <a:r>
            <a:rPr lang="en-US" sz="1100"/>
            <a:t>After</a:t>
          </a:r>
          <a:r>
            <a:rPr lang="en-US" sz="1100" baseline="0"/>
            <a:t> d2, deaths rose relative to the unvaxxed during baseline putting the vaccinated on a higher plateau.</a:t>
          </a:r>
        </a:p>
        <a:p>
          <a:endParaRPr lang="en-US" sz="1100" baseline="0"/>
        </a:p>
        <a:p>
          <a:r>
            <a:rPr lang="en-US" sz="1100" baseline="0"/>
            <a:t>Why are the unvaxxed deaths falling? It's pull forward effect because people just got wiped out from COVID, so we'd expect mortality to drop below baseline, but it didn't. </a:t>
          </a:r>
          <a:r>
            <a:rPr lang="en-US" sz="1100" b="1" baseline="0"/>
            <a:t>That's the smoking gun. The unvaxxed fall as expected and the vaxxed don't.</a:t>
          </a:r>
        </a:p>
        <a:p>
          <a:endParaRPr lang="en-US" sz="1100" baseline="0"/>
        </a:p>
        <a:p>
          <a:r>
            <a:rPr lang="en-US" sz="1100" baseline="0"/>
            <a:t>While some might argue that this is simply dynamic HVE, this is most easily disproven by looking at boosters and seeing the d2 tracks d0 for the boosters. </a:t>
          </a:r>
        </a:p>
        <a:p>
          <a:endParaRPr lang="en-US" sz="1100" baseline="0"/>
        </a:p>
        <a:p>
          <a:r>
            <a:rPr lang="en-US" sz="1100" baseline="0"/>
            <a:t>A second way to show it is that the UNADJUSTED deaths don't match up (100 vs. 250).</a:t>
          </a:r>
        </a:p>
        <a:p>
          <a:endParaRPr lang="en-US" sz="1100" baseline="0"/>
        </a:p>
        <a:p>
          <a:r>
            <a:rPr lang="en-US" sz="1100"/>
            <a:t>But you</a:t>
          </a:r>
          <a:r>
            <a:rPr lang="en-US" sz="1100" baseline="0"/>
            <a:t> could argue that COVID was increasing deaths at the end, distorting the symmetry.</a:t>
          </a:r>
        </a:p>
        <a:p>
          <a:endParaRPr lang="en-US" sz="1100" baseline="0"/>
        </a:p>
        <a:p>
          <a:r>
            <a:rPr lang="en-US" sz="1100" baseline="0"/>
            <a:t>But again, for the  boosters there was no HVE effect since the cohorts left behind didn't take the deaths. So if there was no HVE for the boosters, it confirms there is no mythical long term HVE beyond the standard 3 weeks.</a:t>
          </a:r>
        </a:p>
        <a:p>
          <a:endParaRPr lang="en-US" sz="1100" baseline="0"/>
        </a:p>
        <a:p>
          <a:r>
            <a:rPr lang="en-US" sz="1100" baseline="0"/>
            <a:t>To further investigate, we'll do a week 20 enrollment which is right after COVID deaths stopped falling.</a:t>
          </a:r>
          <a:endParaRPr lang="en-US"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tk\Documents\GitHub\KCOR\KCORv3.xlsx" TargetMode="External"/><Relationship Id="rId1" Type="http://schemas.openxmlformats.org/officeDocument/2006/relationships/externalLinkPath" Target="KCOR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KCOR v3 algorithm"/>
      <sheetName val="negative sex all ages"/>
      <sheetName val="neg control sex with old"/>
      <sheetName val="neg control all vs. old"/>
      <sheetName val="negative control 20 yr age diff"/>
      <sheetName val="negative control"/>
      <sheetName val="calc negative control"/>
      <sheetName val="ACM death chart"/>
      <sheetName val="anal-2021-24"/>
      <sheetName val="calc-2021-24"/>
      <sheetName val="anal-2022-06"/>
      <sheetName val="calc-2022-06"/>
      <sheetName val="anal-2024-06"/>
      <sheetName val="calc-2024-06"/>
      <sheetName val="anal-2023-06"/>
      <sheetName val="calc-2023-06"/>
      <sheetName val="anal-2021-13"/>
      <sheetName val="calc-2021-13"/>
      <sheetName val="calc-old method"/>
      <sheetName val="chatGPT on 21-24"/>
      <sheetName val="jun21 old"/>
      <sheetName val="booster old"/>
      <sheetName val="param derivation"/>
      <sheetName val="adjustment example"/>
      <sheetName val="jun 194x snap"/>
      <sheetName val="Why it works"/>
      <sheetName val="old normalization method"/>
      <sheetName val="2021-13"/>
      <sheetName val="2021-24"/>
      <sheetName val="2021-41"/>
      <sheetName val="2022-06"/>
      <sheetName val="2023-06"/>
      <sheetName val="2024-06"/>
      <sheetName val="about"/>
      <sheetName val="checlist for new enrollment"/>
      <sheetName val="peer review"/>
    </sheetNames>
    <sheetDataSet>
      <sheetData sheetId="0"/>
      <sheetData sheetId="1"/>
      <sheetData sheetId="2"/>
      <sheetData sheetId="3"/>
      <sheetData sheetId="4"/>
      <sheetData sheetId="5">
        <row r="2">
          <cell r="B2">
            <v>-2.1582081963967834E-3</v>
          </cell>
        </row>
        <row r="3">
          <cell r="B3">
            <v>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9922-0018-4AC7-9E2A-AD27164D5E3A}">
  <dimension ref="A1:L176"/>
  <sheetViews>
    <sheetView tabSelected="1" workbookViewId="0">
      <selection activeCell="E2" sqref="E2"/>
    </sheetView>
  </sheetViews>
  <sheetFormatPr defaultRowHeight="15" x14ac:dyDescent="0.25"/>
  <cols>
    <col min="1" max="1" width="11.28515625" customWidth="1"/>
    <col min="8" max="8" width="24" customWidth="1"/>
    <col min="12" max="12" width="21.28515625" customWidth="1"/>
  </cols>
  <sheetData>
    <row r="1" spans="1:9" x14ac:dyDescent="0.25">
      <c r="A1" t="s">
        <v>0</v>
      </c>
      <c r="B1" t="s">
        <v>1</v>
      </c>
      <c r="C1" t="s">
        <v>2</v>
      </c>
      <c r="D1" t="s">
        <v>3</v>
      </c>
      <c r="E1" t="s">
        <v>4</v>
      </c>
      <c r="F1" t="s">
        <v>22</v>
      </c>
      <c r="H1" s="1" t="s">
        <v>11</v>
      </c>
      <c r="I1">
        <v>1.0022</v>
      </c>
    </row>
    <row r="2" spans="1:9" x14ac:dyDescent="0.25">
      <c r="A2" s="3">
        <v>44361</v>
      </c>
      <c r="B2">
        <v>1034</v>
      </c>
      <c r="C2">
        <v>313</v>
      </c>
      <c r="D2">
        <v>722</v>
      </c>
      <c r="E2" s="2">
        <v>0.9728</v>
      </c>
      <c r="F2">
        <f>B2*E2</f>
        <v>1005.8751999999999</v>
      </c>
      <c r="H2" s="1" t="s">
        <v>5</v>
      </c>
      <c r="I2">
        <f>SUM(D5:D12)/SUM(F5:F12)</f>
        <v>1.0004896614479766</v>
      </c>
    </row>
    <row r="3" spans="1:9" x14ac:dyDescent="0.25">
      <c r="A3" s="3">
        <v>44368</v>
      </c>
      <c r="B3">
        <v>945</v>
      </c>
      <c r="C3">
        <v>318</v>
      </c>
      <c r="D3">
        <v>758</v>
      </c>
      <c r="E3">
        <f t="shared" ref="E3:E34" si="0">E2*$I$1</f>
        <v>0.97494015999999994</v>
      </c>
      <c r="F3">
        <f t="shared" ref="F3:F66" si="1">B3*E3</f>
        <v>921.31845119999991</v>
      </c>
      <c r="H3" s="1" t="s">
        <v>6</v>
      </c>
      <c r="I3" s="4">
        <f>D176/F176</f>
        <v>1.1862397866373549</v>
      </c>
    </row>
    <row r="4" spans="1:9" x14ac:dyDescent="0.25">
      <c r="A4" s="3">
        <v>44375</v>
      </c>
      <c r="B4">
        <v>890</v>
      </c>
      <c r="C4">
        <v>254</v>
      </c>
      <c r="D4">
        <v>745</v>
      </c>
      <c r="E4">
        <f t="shared" si="0"/>
        <v>0.97708502835199995</v>
      </c>
      <c r="F4">
        <f t="shared" si="1"/>
        <v>869.60567523327995</v>
      </c>
      <c r="H4" s="5" t="s">
        <v>26</v>
      </c>
    </row>
    <row r="5" spans="1:9" x14ac:dyDescent="0.25">
      <c r="A5" s="3">
        <v>44382</v>
      </c>
      <c r="B5">
        <v>928</v>
      </c>
      <c r="C5">
        <v>277</v>
      </c>
      <c r="D5">
        <v>739</v>
      </c>
      <c r="E5">
        <f t="shared" si="0"/>
        <v>0.97923461541437429</v>
      </c>
      <c r="F5">
        <f t="shared" si="1"/>
        <v>908.72972310453929</v>
      </c>
    </row>
    <row r="6" spans="1:9" x14ac:dyDescent="0.25">
      <c r="A6" s="3">
        <v>44389</v>
      </c>
      <c r="B6">
        <v>896</v>
      </c>
      <c r="C6">
        <v>278</v>
      </c>
      <c r="D6">
        <v>867</v>
      </c>
      <c r="E6">
        <f t="shared" si="0"/>
        <v>0.98138893156828588</v>
      </c>
      <c r="F6">
        <f t="shared" si="1"/>
        <v>879.32448268518419</v>
      </c>
      <c r="H6" t="s">
        <v>9</v>
      </c>
    </row>
    <row r="7" spans="1:9" x14ac:dyDescent="0.25">
      <c r="A7" s="3">
        <v>44396</v>
      </c>
      <c r="B7">
        <v>869</v>
      </c>
      <c r="C7">
        <v>285</v>
      </c>
      <c r="D7">
        <v>806</v>
      </c>
      <c r="E7">
        <f t="shared" si="0"/>
        <v>0.98354798721773606</v>
      </c>
      <c r="F7">
        <f t="shared" si="1"/>
        <v>854.70320089221264</v>
      </c>
      <c r="H7" t="s">
        <v>10</v>
      </c>
    </row>
    <row r="8" spans="1:9" x14ac:dyDescent="0.25">
      <c r="A8" s="3">
        <v>44403</v>
      </c>
      <c r="B8">
        <v>879</v>
      </c>
      <c r="C8">
        <v>297</v>
      </c>
      <c r="D8">
        <v>940</v>
      </c>
      <c r="E8">
        <f t="shared" si="0"/>
        <v>0.98571179278961507</v>
      </c>
      <c r="F8">
        <f t="shared" si="1"/>
        <v>866.44066586207168</v>
      </c>
    </row>
    <row r="9" spans="1:9" x14ac:dyDescent="0.25">
      <c r="A9" s="3">
        <v>44410</v>
      </c>
      <c r="B9">
        <v>817</v>
      </c>
      <c r="C9">
        <v>291</v>
      </c>
      <c r="D9">
        <v>822</v>
      </c>
      <c r="E9">
        <f t="shared" si="0"/>
        <v>0.98788035873375224</v>
      </c>
      <c r="F9">
        <f t="shared" si="1"/>
        <v>807.09825308547556</v>
      </c>
      <c r="H9" t="s">
        <v>20</v>
      </c>
    </row>
    <row r="10" spans="1:9" x14ac:dyDescent="0.25">
      <c r="A10" s="3">
        <v>44417</v>
      </c>
      <c r="B10">
        <v>872</v>
      </c>
      <c r="C10">
        <v>291</v>
      </c>
      <c r="D10">
        <v>879</v>
      </c>
      <c r="E10">
        <f t="shared" si="0"/>
        <v>0.99005369552296651</v>
      </c>
      <c r="F10">
        <f t="shared" si="1"/>
        <v>863.32682249602681</v>
      </c>
      <c r="H10" t="s">
        <v>21</v>
      </c>
    </row>
    <row r="11" spans="1:9" x14ac:dyDescent="0.25">
      <c r="A11" s="3">
        <v>44424</v>
      </c>
      <c r="B11">
        <v>849</v>
      </c>
      <c r="C11">
        <v>276</v>
      </c>
      <c r="D11">
        <v>873</v>
      </c>
      <c r="E11">
        <f t="shared" si="0"/>
        <v>0.99223181365311697</v>
      </c>
      <c r="F11">
        <f t="shared" si="1"/>
        <v>842.40480979149629</v>
      </c>
    </row>
    <row r="12" spans="1:9" x14ac:dyDescent="0.25">
      <c r="A12" s="3">
        <v>44431</v>
      </c>
      <c r="B12">
        <v>780</v>
      </c>
      <c r="C12">
        <v>298</v>
      </c>
      <c r="D12">
        <v>875</v>
      </c>
      <c r="E12">
        <f t="shared" si="0"/>
        <v>0.99441472364315375</v>
      </c>
      <c r="F12">
        <f t="shared" si="1"/>
        <v>775.64348444165989</v>
      </c>
      <c r="H12" t="s">
        <v>12</v>
      </c>
    </row>
    <row r="13" spans="1:9" x14ac:dyDescent="0.25">
      <c r="A13" s="3">
        <v>44438</v>
      </c>
      <c r="B13">
        <v>790</v>
      </c>
      <c r="C13">
        <v>294</v>
      </c>
      <c r="D13">
        <v>913</v>
      </c>
      <c r="E13">
        <f t="shared" si="0"/>
        <v>0.99660243603516863</v>
      </c>
      <c r="F13">
        <f t="shared" si="1"/>
        <v>787.31592446778325</v>
      </c>
      <c r="H13" t="s">
        <v>7</v>
      </c>
    </row>
    <row r="14" spans="1:9" x14ac:dyDescent="0.25">
      <c r="A14" s="3">
        <v>44445</v>
      </c>
      <c r="B14">
        <v>809</v>
      </c>
      <c r="C14">
        <v>320</v>
      </c>
      <c r="D14">
        <v>945</v>
      </c>
      <c r="E14">
        <f t="shared" si="0"/>
        <v>0.99879496139444601</v>
      </c>
      <c r="F14">
        <f t="shared" si="1"/>
        <v>808.02512376810682</v>
      </c>
      <c r="H14" t="s">
        <v>8</v>
      </c>
    </row>
    <row r="15" spans="1:9" x14ac:dyDescent="0.25">
      <c r="A15" s="3">
        <v>44452</v>
      </c>
      <c r="B15">
        <v>879</v>
      </c>
      <c r="C15">
        <v>319</v>
      </c>
      <c r="D15">
        <v>942</v>
      </c>
      <c r="E15">
        <f t="shared" si="0"/>
        <v>1.0009923103095137</v>
      </c>
      <c r="F15">
        <f t="shared" si="1"/>
        <v>879.87224076206257</v>
      </c>
    </row>
    <row r="16" spans="1:9" x14ac:dyDescent="0.25">
      <c r="A16" s="3">
        <v>44459</v>
      </c>
      <c r="B16">
        <v>882</v>
      </c>
      <c r="C16">
        <v>304</v>
      </c>
      <c r="D16">
        <v>926</v>
      </c>
      <c r="E16">
        <f t="shared" si="0"/>
        <v>1.0031944933921946</v>
      </c>
      <c r="F16">
        <f t="shared" si="1"/>
        <v>884.81754317191564</v>
      </c>
      <c r="H16" s="1" t="s">
        <v>13</v>
      </c>
    </row>
    <row r="17" spans="1:12" x14ac:dyDescent="0.25">
      <c r="A17" s="3">
        <v>44466</v>
      </c>
      <c r="B17">
        <v>821</v>
      </c>
      <c r="C17">
        <v>302</v>
      </c>
      <c r="D17">
        <v>971</v>
      </c>
      <c r="E17">
        <f t="shared" si="0"/>
        <v>1.0054015212776575</v>
      </c>
      <c r="F17">
        <f t="shared" si="1"/>
        <v>825.43464896895682</v>
      </c>
    </row>
    <row r="18" spans="1:12" x14ac:dyDescent="0.25">
      <c r="A18" s="3">
        <v>44473</v>
      </c>
      <c r="B18">
        <v>812</v>
      </c>
      <c r="C18">
        <v>333</v>
      </c>
      <c r="D18">
        <v>976</v>
      </c>
      <c r="E18">
        <f t="shared" si="0"/>
        <v>1.0076134046244682</v>
      </c>
      <c r="F18">
        <f t="shared" si="1"/>
        <v>818.18208455506817</v>
      </c>
      <c r="H18" t="s">
        <v>14</v>
      </c>
    </row>
    <row r="19" spans="1:12" x14ac:dyDescent="0.25">
      <c r="A19" s="3">
        <v>44480</v>
      </c>
      <c r="B19">
        <v>884</v>
      </c>
      <c r="C19">
        <v>314</v>
      </c>
      <c r="D19">
        <v>1024</v>
      </c>
      <c r="E19">
        <f t="shared" si="0"/>
        <v>1.0098301541146422</v>
      </c>
      <c r="F19">
        <f t="shared" si="1"/>
        <v>892.68985623734363</v>
      </c>
      <c r="H19" t="s">
        <v>15</v>
      </c>
    </row>
    <row r="20" spans="1:12" x14ac:dyDescent="0.25">
      <c r="A20" s="3">
        <v>44487</v>
      </c>
      <c r="B20">
        <v>953</v>
      </c>
      <c r="C20">
        <v>325</v>
      </c>
      <c r="D20">
        <v>1066</v>
      </c>
      <c r="E20">
        <f t="shared" si="0"/>
        <v>1.0120517804536944</v>
      </c>
      <c r="F20">
        <f t="shared" si="1"/>
        <v>964.48534677237069</v>
      </c>
      <c r="H20" t="s">
        <v>16</v>
      </c>
    </row>
    <row r="21" spans="1:12" x14ac:dyDescent="0.25">
      <c r="A21" s="3">
        <v>44494</v>
      </c>
      <c r="B21">
        <v>1030</v>
      </c>
      <c r="C21">
        <v>336</v>
      </c>
      <c r="D21">
        <v>1220</v>
      </c>
      <c r="E21">
        <f t="shared" si="0"/>
        <v>1.0142782943706925</v>
      </c>
      <c r="F21">
        <f t="shared" si="1"/>
        <v>1044.7066432018132</v>
      </c>
    </row>
    <row r="22" spans="1:12" x14ac:dyDescent="0.25">
      <c r="A22" s="3">
        <v>44501</v>
      </c>
      <c r="B22">
        <v>1118</v>
      </c>
      <c r="C22">
        <v>343</v>
      </c>
      <c r="D22">
        <v>1252</v>
      </c>
      <c r="E22">
        <f t="shared" si="0"/>
        <v>1.016509706618308</v>
      </c>
      <c r="F22">
        <f t="shared" si="1"/>
        <v>1136.4578519992683</v>
      </c>
      <c r="H22" t="s">
        <v>17</v>
      </c>
    </row>
    <row r="23" spans="1:12" x14ac:dyDescent="0.25">
      <c r="A23" s="3">
        <v>44508</v>
      </c>
      <c r="B23">
        <v>1261</v>
      </c>
      <c r="C23">
        <v>367</v>
      </c>
      <c r="D23">
        <v>1275</v>
      </c>
      <c r="E23">
        <f t="shared" si="0"/>
        <v>1.0187460279728682</v>
      </c>
      <c r="F23">
        <f t="shared" si="1"/>
        <v>1284.6387412737868</v>
      </c>
      <c r="H23" t="s">
        <v>18</v>
      </c>
    </row>
    <row r="24" spans="1:12" x14ac:dyDescent="0.25">
      <c r="A24" s="3">
        <v>44515</v>
      </c>
      <c r="B24">
        <v>1410</v>
      </c>
      <c r="C24">
        <v>367</v>
      </c>
      <c r="D24">
        <v>1278</v>
      </c>
      <c r="E24">
        <f t="shared" si="0"/>
        <v>1.0209872692344084</v>
      </c>
      <c r="F24">
        <f t="shared" si="1"/>
        <v>1439.5920496205158</v>
      </c>
      <c r="H24" t="s">
        <v>19</v>
      </c>
    </row>
    <row r="25" spans="1:12" x14ac:dyDescent="0.25">
      <c r="A25" s="3">
        <v>44522</v>
      </c>
      <c r="B25">
        <v>1473</v>
      </c>
      <c r="C25">
        <v>439</v>
      </c>
      <c r="D25">
        <v>1353</v>
      </c>
      <c r="E25">
        <f t="shared" si="0"/>
        <v>1.0232334412267241</v>
      </c>
      <c r="F25">
        <f t="shared" si="1"/>
        <v>1507.2228589269646</v>
      </c>
    </row>
    <row r="26" spans="1:12" x14ac:dyDescent="0.25">
      <c r="A26" s="3">
        <v>44529</v>
      </c>
      <c r="B26">
        <v>1540</v>
      </c>
      <c r="C26">
        <v>407</v>
      </c>
      <c r="D26">
        <v>1443</v>
      </c>
      <c r="E26">
        <f t="shared" si="0"/>
        <v>1.025484554797423</v>
      </c>
      <c r="F26">
        <f t="shared" si="1"/>
        <v>1579.2462143880314</v>
      </c>
      <c r="H26" t="s">
        <v>24</v>
      </c>
    </row>
    <row r="27" spans="1:12" x14ac:dyDescent="0.25">
      <c r="A27" s="3">
        <v>44536</v>
      </c>
      <c r="B27">
        <v>1555</v>
      </c>
      <c r="C27">
        <v>432</v>
      </c>
      <c r="D27">
        <v>1396</v>
      </c>
      <c r="E27">
        <f t="shared" si="0"/>
        <v>1.0277406208179773</v>
      </c>
      <c r="F27">
        <f t="shared" si="1"/>
        <v>1598.1366653719547</v>
      </c>
      <c r="H27" t="s">
        <v>23</v>
      </c>
      <c r="L27">
        <v>0.9728</v>
      </c>
    </row>
    <row r="28" spans="1:12" x14ac:dyDescent="0.25">
      <c r="A28" s="3">
        <v>44543</v>
      </c>
      <c r="B28">
        <v>1473</v>
      </c>
      <c r="C28">
        <v>398</v>
      </c>
      <c r="D28">
        <v>1285</v>
      </c>
      <c r="E28">
        <f t="shared" si="0"/>
        <v>1.030001650183777</v>
      </c>
      <c r="F28">
        <f t="shared" si="1"/>
        <v>1517.1924307207034</v>
      </c>
    </row>
    <row r="29" spans="1:12" x14ac:dyDescent="0.25">
      <c r="A29" s="3">
        <v>44550</v>
      </c>
      <c r="B29">
        <v>1340</v>
      </c>
      <c r="C29">
        <v>381</v>
      </c>
      <c r="D29">
        <v>1230</v>
      </c>
      <c r="E29">
        <f t="shared" si="0"/>
        <v>1.0322676538141813</v>
      </c>
      <c r="F29">
        <f t="shared" si="1"/>
        <v>1383.2386561110029</v>
      </c>
    </row>
    <row r="30" spans="1:12" x14ac:dyDescent="0.25">
      <c r="A30" s="3">
        <v>44557</v>
      </c>
      <c r="B30">
        <v>1289</v>
      </c>
      <c r="C30">
        <v>370</v>
      </c>
      <c r="D30">
        <v>1127</v>
      </c>
      <c r="E30">
        <f t="shared" si="0"/>
        <v>1.0345386426525724</v>
      </c>
      <c r="F30">
        <f t="shared" si="1"/>
        <v>1333.5203103791659</v>
      </c>
    </row>
    <row r="31" spans="1:12" x14ac:dyDescent="0.25">
      <c r="A31" s="3">
        <v>44564</v>
      </c>
      <c r="B31">
        <v>1187</v>
      </c>
      <c r="C31">
        <v>327</v>
      </c>
      <c r="D31">
        <v>1061</v>
      </c>
      <c r="E31">
        <f t="shared" si="0"/>
        <v>1.0368146276664081</v>
      </c>
      <c r="F31">
        <f t="shared" si="1"/>
        <v>1230.6989630400265</v>
      </c>
    </row>
    <row r="32" spans="1:12" x14ac:dyDescent="0.25">
      <c r="A32" s="3">
        <v>44571</v>
      </c>
      <c r="B32">
        <v>1118</v>
      </c>
      <c r="C32">
        <v>336</v>
      </c>
      <c r="D32">
        <v>1109</v>
      </c>
      <c r="E32">
        <f t="shared" si="0"/>
        <v>1.0390956198472741</v>
      </c>
      <c r="F32">
        <f t="shared" si="1"/>
        <v>1161.7089029892525</v>
      </c>
    </row>
    <row r="33" spans="1:6" x14ac:dyDescent="0.25">
      <c r="A33" s="3">
        <v>44578</v>
      </c>
      <c r="B33">
        <v>972</v>
      </c>
      <c r="C33">
        <v>329</v>
      </c>
      <c r="D33">
        <v>1075</v>
      </c>
      <c r="E33">
        <f t="shared" si="0"/>
        <v>1.041381630210938</v>
      </c>
      <c r="F33">
        <f t="shared" si="1"/>
        <v>1012.2229445650318</v>
      </c>
    </row>
    <row r="34" spans="1:6" x14ac:dyDescent="0.25">
      <c r="A34" s="3">
        <v>44585</v>
      </c>
      <c r="B34">
        <v>965</v>
      </c>
      <c r="C34">
        <v>329</v>
      </c>
      <c r="D34">
        <v>1084</v>
      </c>
      <c r="E34">
        <f t="shared" si="0"/>
        <v>1.0436726697974021</v>
      </c>
      <c r="F34">
        <f t="shared" si="1"/>
        <v>1007.1441263544931</v>
      </c>
    </row>
    <row r="35" spans="1:6" x14ac:dyDescent="0.25">
      <c r="A35" s="3">
        <v>44592</v>
      </c>
      <c r="B35">
        <v>1116</v>
      </c>
      <c r="C35">
        <v>348</v>
      </c>
      <c r="D35">
        <v>1185</v>
      </c>
      <c r="E35">
        <f t="shared" ref="E35:E66" si="2">E34*$I$1</f>
        <v>1.0459687496709564</v>
      </c>
      <c r="F35">
        <f t="shared" si="1"/>
        <v>1167.3011246327874</v>
      </c>
    </row>
    <row r="36" spans="1:6" x14ac:dyDescent="0.25">
      <c r="A36" s="3">
        <v>44599</v>
      </c>
      <c r="B36">
        <v>1102</v>
      </c>
      <c r="C36">
        <v>362</v>
      </c>
      <c r="D36">
        <v>1228</v>
      </c>
      <c r="E36">
        <f t="shared" si="2"/>
        <v>1.0482698809202324</v>
      </c>
      <c r="F36">
        <f t="shared" si="1"/>
        <v>1155.193408774096</v>
      </c>
    </row>
    <row r="37" spans="1:6" x14ac:dyDescent="0.25">
      <c r="A37" s="3">
        <v>44606</v>
      </c>
      <c r="B37">
        <v>1114</v>
      </c>
      <c r="C37">
        <v>339</v>
      </c>
      <c r="D37">
        <v>1182</v>
      </c>
      <c r="E37">
        <f t="shared" si="2"/>
        <v>1.0505760746582569</v>
      </c>
      <c r="F37">
        <f t="shared" si="1"/>
        <v>1170.3417471692981</v>
      </c>
    </row>
    <row r="38" spans="1:6" x14ac:dyDescent="0.25">
      <c r="A38" s="3">
        <v>44613</v>
      </c>
      <c r="B38">
        <v>1050</v>
      </c>
      <c r="C38">
        <v>338</v>
      </c>
      <c r="D38">
        <v>1125</v>
      </c>
      <c r="E38">
        <f t="shared" si="2"/>
        <v>1.0528873420225051</v>
      </c>
      <c r="F38">
        <f t="shared" si="1"/>
        <v>1105.5317091236304</v>
      </c>
    </row>
    <row r="39" spans="1:6" x14ac:dyDescent="0.25">
      <c r="A39" s="3">
        <v>44620</v>
      </c>
      <c r="B39">
        <v>1017</v>
      </c>
      <c r="C39">
        <v>311</v>
      </c>
      <c r="D39">
        <v>1094</v>
      </c>
      <c r="E39">
        <f t="shared" si="2"/>
        <v>1.0552036941749545</v>
      </c>
      <c r="F39">
        <f t="shared" si="1"/>
        <v>1073.1421569759289</v>
      </c>
    </row>
    <row r="40" spans="1:6" x14ac:dyDescent="0.25">
      <c r="A40" s="3">
        <v>44627</v>
      </c>
      <c r="B40">
        <v>983</v>
      </c>
      <c r="C40">
        <v>345</v>
      </c>
      <c r="D40">
        <v>1080</v>
      </c>
      <c r="E40">
        <f t="shared" si="2"/>
        <v>1.0575251423021395</v>
      </c>
      <c r="F40">
        <f t="shared" si="1"/>
        <v>1039.5472148830031</v>
      </c>
    </row>
    <row r="41" spans="1:6" x14ac:dyDescent="0.25">
      <c r="A41" s="3">
        <v>44634</v>
      </c>
      <c r="B41">
        <v>908</v>
      </c>
      <c r="C41">
        <v>321</v>
      </c>
      <c r="D41">
        <v>1097</v>
      </c>
      <c r="E41">
        <f t="shared" si="2"/>
        <v>1.0598516976152041</v>
      </c>
      <c r="F41">
        <f t="shared" si="1"/>
        <v>962.34534143460542</v>
      </c>
    </row>
    <row r="42" spans="1:6" x14ac:dyDescent="0.25">
      <c r="A42" s="3">
        <v>44641</v>
      </c>
      <c r="B42">
        <v>992</v>
      </c>
      <c r="C42">
        <v>369</v>
      </c>
      <c r="D42">
        <v>1106</v>
      </c>
      <c r="E42">
        <f t="shared" si="2"/>
        <v>1.0621833713499576</v>
      </c>
      <c r="F42">
        <f t="shared" si="1"/>
        <v>1053.6859043791578</v>
      </c>
    </row>
    <row r="43" spans="1:6" x14ac:dyDescent="0.25">
      <c r="A43" s="3">
        <v>44648</v>
      </c>
      <c r="B43">
        <v>981</v>
      </c>
      <c r="C43">
        <v>363</v>
      </c>
      <c r="D43">
        <v>1195</v>
      </c>
      <c r="E43">
        <f t="shared" si="2"/>
        <v>1.0645201747669275</v>
      </c>
      <c r="F43">
        <f t="shared" si="1"/>
        <v>1044.2942914463558</v>
      </c>
    </row>
    <row r="44" spans="1:6" x14ac:dyDescent="0.25">
      <c r="A44" s="3">
        <v>44655</v>
      </c>
      <c r="B44">
        <v>914</v>
      </c>
      <c r="C44">
        <v>357</v>
      </c>
      <c r="D44">
        <v>1173</v>
      </c>
      <c r="E44">
        <f t="shared" si="2"/>
        <v>1.0668621191514147</v>
      </c>
      <c r="F44">
        <f t="shared" si="1"/>
        <v>975.11197690439303</v>
      </c>
    </row>
    <row r="45" spans="1:6" x14ac:dyDescent="0.25">
      <c r="A45" s="3">
        <v>44662</v>
      </c>
      <c r="B45">
        <v>864</v>
      </c>
      <c r="C45">
        <v>364</v>
      </c>
      <c r="D45">
        <v>1110</v>
      </c>
      <c r="E45">
        <f t="shared" si="2"/>
        <v>1.0692092158135478</v>
      </c>
      <c r="F45">
        <f t="shared" si="1"/>
        <v>923.79676246290524</v>
      </c>
    </row>
    <row r="46" spans="1:6" x14ac:dyDescent="0.25">
      <c r="A46" s="3">
        <v>44669</v>
      </c>
      <c r="B46">
        <v>812</v>
      </c>
      <c r="C46">
        <v>343</v>
      </c>
      <c r="D46">
        <v>1185</v>
      </c>
      <c r="E46">
        <f t="shared" si="2"/>
        <v>1.0715614760883376</v>
      </c>
      <c r="F46">
        <f t="shared" si="1"/>
        <v>870.10791858373011</v>
      </c>
    </row>
    <row r="47" spans="1:6" x14ac:dyDescent="0.25">
      <c r="A47" s="3">
        <v>44676</v>
      </c>
      <c r="B47">
        <v>811</v>
      </c>
      <c r="C47">
        <v>340</v>
      </c>
      <c r="D47">
        <v>1132</v>
      </c>
      <c r="E47">
        <f t="shared" si="2"/>
        <v>1.0739189113357319</v>
      </c>
      <c r="F47">
        <f t="shared" si="1"/>
        <v>870.94823709327864</v>
      </c>
    </row>
    <row r="48" spans="1:6" x14ac:dyDescent="0.25">
      <c r="A48" s="3">
        <v>44683</v>
      </c>
      <c r="B48">
        <v>858</v>
      </c>
      <c r="C48">
        <v>358</v>
      </c>
      <c r="D48">
        <v>1076</v>
      </c>
      <c r="E48">
        <f t="shared" si="2"/>
        <v>1.0762815329406705</v>
      </c>
      <c r="F48">
        <f t="shared" si="1"/>
        <v>923.44955526309536</v>
      </c>
    </row>
    <row r="49" spans="1:6" x14ac:dyDescent="0.25">
      <c r="A49" s="3">
        <v>44690</v>
      </c>
      <c r="B49">
        <v>791</v>
      </c>
      <c r="C49">
        <v>327</v>
      </c>
      <c r="D49">
        <v>1083</v>
      </c>
      <c r="E49">
        <f t="shared" si="2"/>
        <v>1.07864935231314</v>
      </c>
      <c r="F49">
        <f t="shared" si="1"/>
        <v>853.21163767969369</v>
      </c>
    </row>
    <row r="50" spans="1:6" x14ac:dyDescent="0.25">
      <c r="A50" s="3">
        <v>44697</v>
      </c>
      <c r="B50">
        <v>718</v>
      </c>
      <c r="C50">
        <v>325</v>
      </c>
      <c r="D50">
        <v>1019</v>
      </c>
      <c r="E50">
        <f t="shared" si="2"/>
        <v>1.0810223808882289</v>
      </c>
      <c r="F50">
        <f t="shared" si="1"/>
        <v>776.17406947774839</v>
      </c>
    </row>
    <row r="51" spans="1:6" x14ac:dyDescent="0.25">
      <c r="A51" s="3">
        <v>44704</v>
      </c>
      <c r="B51">
        <v>683</v>
      </c>
      <c r="C51">
        <v>327</v>
      </c>
      <c r="D51">
        <v>914</v>
      </c>
      <c r="E51">
        <f t="shared" si="2"/>
        <v>1.0834006301261829</v>
      </c>
      <c r="F51">
        <f t="shared" si="1"/>
        <v>739.96263037618291</v>
      </c>
    </row>
    <row r="52" spans="1:6" x14ac:dyDescent="0.25">
      <c r="A52" s="3">
        <v>44711</v>
      </c>
      <c r="B52">
        <v>712</v>
      </c>
      <c r="C52">
        <v>310</v>
      </c>
      <c r="D52">
        <v>1043</v>
      </c>
      <c r="E52">
        <f t="shared" si="2"/>
        <v>1.0857841115124605</v>
      </c>
      <c r="F52">
        <f t="shared" si="1"/>
        <v>773.07828739687181</v>
      </c>
    </row>
    <row r="53" spans="1:6" x14ac:dyDescent="0.25">
      <c r="A53" s="3">
        <v>44718</v>
      </c>
      <c r="B53">
        <v>732</v>
      </c>
      <c r="C53">
        <v>328</v>
      </c>
      <c r="D53">
        <v>1024</v>
      </c>
      <c r="E53">
        <f t="shared" si="2"/>
        <v>1.0881728365577878</v>
      </c>
      <c r="F53">
        <f t="shared" si="1"/>
        <v>796.54251636030074</v>
      </c>
    </row>
    <row r="54" spans="1:6" x14ac:dyDescent="0.25">
      <c r="A54" s="3">
        <v>44725</v>
      </c>
      <c r="B54">
        <v>713</v>
      </c>
      <c r="C54">
        <v>288</v>
      </c>
      <c r="D54">
        <v>1000</v>
      </c>
      <c r="E54">
        <f t="shared" si="2"/>
        <v>1.090566816798215</v>
      </c>
      <c r="F54">
        <f t="shared" si="1"/>
        <v>777.57414037712726</v>
      </c>
    </row>
    <row r="55" spans="1:6" x14ac:dyDescent="0.25">
      <c r="A55" s="3">
        <v>44732</v>
      </c>
      <c r="B55">
        <v>716</v>
      </c>
      <c r="C55">
        <v>288</v>
      </c>
      <c r="D55">
        <v>993</v>
      </c>
      <c r="E55">
        <f t="shared" si="2"/>
        <v>1.092966063795171</v>
      </c>
      <c r="F55">
        <f t="shared" si="1"/>
        <v>782.56370167734246</v>
      </c>
    </row>
    <row r="56" spans="1:6" x14ac:dyDescent="0.25">
      <c r="A56" s="3">
        <v>44739</v>
      </c>
      <c r="B56">
        <v>788</v>
      </c>
      <c r="C56">
        <v>352</v>
      </c>
      <c r="D56">
        <v>1069</v>
      </c>
      <c r="E56">
        <f t="shared" si="2"/>
        <v>1.0953705891355203</v>
      </c>
      <c r="F56">
        <f t="shared" si="1"/>
        <v>863.15202423878998</v>
      </c>
    </row>
    <row r="57" spans="1:6" x14ac:dyDescent="0.25">
      <c r="A57" s="3">
        <v>44746</v>
      </c>
      <c r="B57">
        <v>687</v>
      </c>
      <c r="C57">
        <v>295</v>
      </c>
      <c r="D57">
        <v>923</v>
      </c>
      <c r="E57">
        <f t="shared" si="2"/>
        <v>1.0977804044316184</v>
      </c>
      <c r="F57">
        <f t="shared" si="1"/>
        <v>754.17513784452183</v>
      </c>
    </row>
    <row r="58" spans="1:6" x14ac:dyDescent="0.25">
      <c r="A58" s="3">
        <v>44753</v>
      </c>
      <c r="B58">
        <v>702</v>
      </c>
      <c r="C58">
        <v>296</v>
      </c>
      <c r="D58">
        <v>992</v>
      </c>
      <c r="E58">
        <f t="shared" si="2"/>
        <v>1.1001955213213679</v>
      </c>
      <c r="F58">
        <f t="shared" si="1"/>
        <v>772.3372559676003</v>
      </c>
    </row>
    <row r="59" spans="1:6" x14ac:dyDescent="0.25">
      <c r="A59" s="3">
        <v>44760</v>
      </c>
      <c r="B59">
        <v>791</v>
      </c>
      <c r="C59">
        <v>344</v>
      </c>
      <c r="D59">
        <v>1213</v>
      </c>
      <c r="E59">
        <f t="shared" si="2"/>
        <v>1.102615951468275</v>
      </c>
      <c r="F59">
        <f t="shared" si="1"/>
        <v>872.16921761140554</v>
      </c>
    </row>
    <row r="60" spans="1:6" x14ac:dyDescent="0.25">
      <c r="A60" s="3">
        <v>44767</v>
      </c>
      <c r="B60">
        <v>785</v>
      </c>
      <c r="C60">
        <v>320</v>
      </c>
      <c r="D60">
        <v>1090</v>
      </c>
      <c r="E60">
        <f t="shared" si="2"/>
        <v>1.1050417065615052</v>
      </c>
      <c r="F60">
        <f t="shared" si="1"/>
        <v>867.4577396507816</v>
      </c>
    </row>
    <row r="61" spans="1:6" x14ac:dyDescent="0.25">
      <c r="A61" s="3">
        <v>44774</v>
      </c>
      <c r="B61">
        <v>760</v>
      </c>
      <c r="C61">
        <v>320</v>
      </c>
      <c r="D61">
        <v>1152</v>
      </c>
      <c r="E61">
        <f t="shared" si="2"/>
        <v>1.1074727983159405</v>
      </c>
      <c r="F61">
        <f t="shared" si="1"/>
        <v>841.67932672011477</v>
      </c>
    </row>
    <row r="62" spans="1:6" x14ac:dyDescent="0.25">
      <c r="A62" s="3">
        <v>44781</v>
      </c>
      <c r="B62">
        <v>809</v>
      </c>
      <c r="C62">
        <v>319</v>
      </c>
      <c r="D62">
        <v>1084</v>
      </c>
      <c r="E62">
        <f t="shared" si="2"/>
        <v>1.1099092384722355</v>
      </c>
      <c r="F62">
        <f t="shared" si="1"/>
        <v>897.91657392403852</v>
      </c>
    </row>
    <row r="63" spans="1:6" x14ac:dyDescent="0.25">
      <c r="A63" s="3">
        <v>44788</v>
      </c>
      <c r="B63">
        <v>783</v>
      </c>
      <c r="C63">
        <v>332</v>
      </c>
      <c r="D63">
        <v>1102</v>
      </c>
      <c r="E63">
        <f t="shared" si="2"/>
        <v>1.1123510387968745</v>
      </c>
      <c r="F63">
        <f t="shared" si="1"/>
        <v>870.9708633779527</v>
      </c>
    </row>
    <row r="64" spans="1:6" x14ac:dyDescent="0.25">
      <c r="A64" s="3">
        <v>44795</v>
      </c>
      <c r="B64">
        <v>773</v>
      </c>
      <c r="C64">
        <v>303</v>
      </c>
      <c r="D64">
        <v>1052</v>
      </c>
      <c r="E64">
        <f t="shared" si="2"/>
        <v>1.1147982110822277</v>
      </c>
      <c r="F64">
        <f t="shared" si="1"/>
        <v>861.73901716656201</v>
      </c>
    </row>
    <row r="65" spans="1:6" x14ac:dyDescent="0.25">
      <c r="A65" s="3">
        <v>44802</v>
      </c>
      <c r="B65">
        <v>677</v>
      </c>
      <c r="C65">
        <v>316</v>
      </c>
      <c r="D65">
        <v>1048</v>
      </c>
      <c r="E65">
        <f t="shared" si="2"/>
        <v>1.1172507671466085</v>
      </c>
      <c r="F65">
        <f t="shared" si="1"/>
        <v>756.37876935825398</v>
      </c>
    </row>
    <row r="66" spans="1:6" x14ac:dyDescent="0.25">
      <c r="A66" s="3">
        <v>44809</v>
      </c>
      <c r="B66">
        <v>822</v>
      </c>
      <c r="C66">
        <v>293</v>
      </c>
      <c r="D66">
        <v>1078</v>
      </c>
      <c r="E66">
        <f t="shared" si="2"/>
        <v>1.1197087188343311</v>
      </c>
      <c r="F66">
        <f t="shared" si="1"/>
        <v>920.40056688182017</v>
      </c>
    </row>
    <row r="67" spans="1:6" x14ac:dyDescent="0.25">
      <c r="A67" s="3">
        <v>44816</v>
      </c>
      <c r="B67">
        <v>750</v>
      </c>
      <c r="C67">
        <v>330</v>
      </c>
      <c r="D67">
        <v>1161</v>
      </c>
      <c r="E67">
        <f t="shared" ref="E67:E98" si="3">E66*$I$1</f>
        <v>1.1221720780157667</v>
      </c>
      <c r="F67">
        <f t="shared" ref="F67:F130" si="4">B67*E67</f>
        <v>841.62905851182506</v>
      </c>
    </row>
    <row r="68" spans="1:6" x14ac:dyDescent="0.25">
      <c r="A68" s="3">
        <v>44823</v>
      </c>
      <c r="B68">
        <v>828</v>
      </c>
      <c r="C68">
        <v>368</v>
      </c>
      <c r="D68">
        <v>1125</v>
      </c>
      <c r="E68">
        <f t="shared" si="3"/>
        <v>1.1246408565874013</v>
      </c>
      <c r="F68">
        <f t="shared" si="4"/>
        <v>931.20262925436828</v>
      </c>
    </row>
    <row r="69" spans="1:6" x14ac:dyDescent="0.25">
      <c r="A69" s="3">
        <v>44830</v>
      </c>
      <c r="B69">
        <v>853</v>
      </c>
      <c r="C69">
        <v>344</v>
      </c>
      <c r="D69">
        <v>1177</v>
      </c>
      <c r="E69">
        <f t="shared" si="3"/>
        <v>1.1271150664718936</v>
      </c>
      <c r="F69">
        <f t="shared" si="4"/>
        <v>961.42915170052527</v>
      </c>
    </row>
    <row r="70" spans="1:6" x14ac:dyDescent="0.25">
      <c r="A70" s="3">
        <v>44837</v>
      </c>
      <c r="B70">
        <v>901</v>
      </c>
      <c r="C70">
        <v>350</v>
      </c>
      <c r="D70">
        <v>1189</v>
      </c>
      <c r="E70">
        <f t="shared" si="3"/>
        <v>1.1295947196181317</v>
      </c>
      <c r="F70">
        <f t="shared" si="4"/>
        <v>1017.7648423759367</v>
      </c>
    </row>
    <row r="71" spans="1:6" x14ac:dyDescent="0.25">
      <c r="A71" s="3">
        <v>44844</v>
      </c>
      <c r="B71">
        <v>885</v>
      </c>
      <c r="C71">
        <v>340</v>
      </c>
      <c r="D71">
        <v>1144</v>
      </c>
      <c r="E71">
        <f t="shared" si="3"/>
        <v>1.1320798280012916</v>
      </c>
      <c r="F71">
        <f t="shared" si="4"/>
        <v>1001.890647781143</v>
      </c>
    </row>
    <row r="72" spans="1:6" x14ac:dyDescent="0.25">
      <c r="A72" s="3">
        <v>44851</v>
      </c>
      <c r="B72">
        <v>809</v>
      </c>
      <c r="C72">
        <v>334</v>
      </c>
      <c r="D72">
        <v>1199</v>
      </c>
      <c r="E72">
        <f t="shared" si="3"/>
        <v>1.1345704036228943</v>
      </c>
      <c r="F72">
        <f t="shared" si="4"/>
        <v>917.86745653092146</v>
      </c>
    </row>
    <row r="73" spans="1:6" x14ac:dyDescent="0.25">
      <c r="A73" s="3">
        <v>44858</v>
      </c>
      <c r="B73">
        <v>816</v>
      </c>
      <c r="C73">
        <v>313</v>
      </c>
      <c r="D73">
        <v>1184</v>
      </c>
      <c r="E73">
        <f t="shared" si="3"/>
        <v>1.1370664585108647</v>
      </c>
      <c r="F73">
        <f t="shared" si="4"/>
        <v>927.84623014486567</v>
      </c>
    </row>
    <row r="74" spans="1:6" x14ac:dyDescent="0.25">
      <c r="A74" s="3">
        <v>44865</v>
      </c>
      <c r="B74">
        <v>765</v>
      </c>
      <c r="C74">
        <v>312</v>
      </c>
      <c r="D74">
        <v>1106</v>
      </c>
      <c r="E74">
        <f t="shared" si="3"/>
        <v>1.1395680047195886</v>
      </c>
      <c r="F74">
        <f t="shared" si="4"/>
        <v>871.76952361048529</v>
      </c>
    </row>
    <row r="75" spans="1:6" x14ac:dyDescent="0.25">
      <c r="A75" s="3">
        <v>44872</v>
      </c>
      <c r="B75">
        <v>739</v>
      </c>
      <c r="C75">
        <v>365</v>
      </c>
      <c r="D75">
        <v>1143</v>
      </c>
      <c r="E75">
        <f t="shared" si="3"/>
        <v>1.1420750543299718</v>
      </c>
      <c r="F75">
        <f t="shared" si="4"/>
        <v>843.99346514984916</v>
      </c>
    </row>
    <row r="76" spans="1:6" x14ac:dyDescent="0.25">
      <c r="A76" s="3">
        <v>44879</v>
      </c>
      <c r="B76">
        <v>738</v>
      </c>
      <c r="C76">
        <v>351</v>
      </c>
      <c r="D76">
        <v>1147</v>
      </c>
      <c r="E76">
        <f t="shared" si="3"/>
        <v>1.1445876194494977</v>
      </c>
      <c r="F76">
        <f t="shared" si="4"/>
        <v>844.70566315372935</v>
      </c>
    </row>
    <row r="77" spans="1:6" x14ac:dyDescent="0.25">
      <c r="A77" s="3">
        <v>44886</v>
      </c>
      <c r="B77">
        <v>808</v>
      </c>
      <c r="C77">
        <v>342</v>
      </c>
      <c r="D77">
        <v>1146</v>
      </c>
      <c r="E77">
        <f t="shared" si="3"/>
        <v>1.1471057122122865</v>
      </c>
      <c r="F77">
        <f t="shared" si="4"/>
        <v>926.86141546752754</v>
      </c>
    </row>
    <row r="78" spans="1:6" x14ac:dyDescent="0.25">
      <c r="A78" s="3">
        <v>44893</v>
      </c>
      <c r="B78">
        <v>848</v>
      </c>
      <c r="C78">
        <v>363</v>
      </c>
      <c r="D78">
        <v>1251</v>
      </c>
      <c r="E78">
        <f t="shared" si="3"/>
        <v>1.1496293447791535</v>
      </c>
      <c r="F78">
        <f t="shared" si="4"/>
        <v>974.88568437272215</v>
      </c>
    </row>
    <row r="79" spans="1:6" x14ac:dyDescent="0.25">
      <c r="A79" s="3">
        <v>44900</v>
      </c>
      <c r="B79">
        <v>854</v>
      </c>
      <c r="C79">
        <v>386</v>
      </c>
      <c r="D79">
        <v>1228</v>
      </c>
      <c r="E79">
        <f t="shared" si="3"/>
        <v>1.1521585293376675</v>
      </c>
      <c r="F79">
        <f t="shared" si="4"/>
        <v>983.94338405436804</v>
      </c>
    </row>
    <row r="80" spans="1:6" x14ac:dyDescent="0.25">
      <c r="A80" s="3">
        <v>44907</v>
      </c>
      <c r="B80">
        <v>902</v>
      </c>
      <c r="C80">
        <v>435</v>
      </c>
      <c r="D80">
        <v>1395</v>
      </c>
      <c r="E80">
        <f t="shared" si="3"/>
        <v>1.1546932781022103</v>
      </c>
      <c r="F80">
        <f t="shared" si="4"/>
        <v>1041.5333368481938</v>
      </c>
    </row>
    <row r="81" spans="1:6" x14ac:dyDescent="0.25">
      <c r="A81" s="3">
        <v>44914</v>
      </c>
      <c r="B81">
        <v>1011</v>
      </c>
      <c r="C81">
        <v>414</v>
      </c>
      <c r="D81">
        <v>1597</v>
      </c>
      <c r="E81">
        <f t="shared" si="3"/>
        <v>1.1572336033140351</v>
      </c>
      <c r="F81">
        <f t="shared" si="4"/>
        <v>1169.9631729504895</v>
      </c>
    </row>
    <row r="82" spans="1:6" x14ac:dyDescent="0.25">
      <c r="A82" s="3">
        <v>44921</v>
      </c>
      <c r="B82">
        <v>1109</v>
      </c>
      <c r="C82">
        <v>487</v>
      </c>
      <c r="D82">
        <v>1570</v>
      </c>
      <c r="E82">
        <f t="shared" si="3"/>
        <v>1.1597795172413259</v>
      </c>
      <c r="F82">
        <f t="shared" si="4"/>
        <v>1286.1954846206304</v>
      </c>
    </row>
    <row r="83" spans="1:6" x14ac:dyDescent="0.25">
      <c r="A83" s="3">
        <v>44928</v>
      </c>
      <c r="B83">
        <v>1000</v>
      </c>
      <c r="C83">
        <v>441</v>
      </c>
      <c r="D83">
        <v>1522</v>
      </c>
      <c r="E83">
        <f t="shared" si="3"/>
        <v>1.1623310321792568</v>
      </c>
      <c r="F83">
        <f t="shared" si="4"/>
        <v>1162.3310321792569</v>
      </c>
    </row>
    <row r="84" spans="1:6" x14ac:dyDescent="0.25">
      <c r="A84" s="3">
        <v>44935</v>
      </c>
      <c r="B84">
        <v>916</v>
      </c>
      <c r="C84">
        <v>394</v>
      </c>
      <c r="D84">
        <v>1355</v>
      </c>
      <c r="E84">
        <f t="shared" si="3"/>
        <v>1.1648881604500512</v>
      </c>
      <c r="F84">
        <f t="shared" si="4"/>
        <v>1067.0375549722469</v>
      </c>
    </row>
    <row r="85" spans="1:6" x14ac:dyDescent="0.25">
      <c r="A85" s="3">
        <v>44942</v>
      </c>
      <c r="B85">
        <v>849</v>
      </c>
      <c r="C85">
        <v>398</v>
      </c>
      <c r="D85">
        <v>1280</v>
      </c>
      <c r="E85">
        <f t="shared" si="3"/>
        <v>1.1674509144030412</v>
      </c>
      <c r="F85">
        <f t="shared" si="4"/>
        <v>991.16582632818199</v>
      </c>
    </row>
    <row r="86" spans="1:6" x14ac:dyDescent="0.25">
      <c r="A86" s="3">
        <v>44949</v>
      </c>
      <c r="B86">
        <v>752</v>
      </c>
      <c r="C86">
        <v>362</v>
      </c>
      <c r="D86">
        <v>1203</v>
      </c>
      <c r="E86">
        <f t="shared" si="3"/>
        <v>1.1700193064147277</v>
      </c>
      <c r="F86">
        <f t="shared" si="4"/>
        <v>879.85451842387522</v>
      </c>
    </row>
    <row r="87" spans="1:6" x14ac:dyDescent="0.25">
      <c r="A87" s="3">
        <v>44956</v>
      </c>
      <c r="B87">
        <v>800</v>
      </c>
      <c r="C87">
        <v>350</v>
      </c>
      <c r="D87">
        <v>1202</v>
      </c>
      <c r="E87">
        <f t="shared" si="3"/>
        <v>1.17259334888884</v>
      </c>
      <c r="F87">
        <f t="shared" si="4"/>
        <v>938.07467911107199</v>
      </c>
    </row>
    <row r="88" spans="1:6" x14ac:dyDescent="0.25">
      <c r="A88" s="3">
        <v>44963</v>
      </c>
      <c r="B88">
        <v>788</v>
      </c>
      <c r="C88">
        <v>351</v>
      </c>
      <c r="D88">
        <v>1174</v>
      </c>
      <c r="E88">
        <f t="shared" si="3"/>
        <v>1.1751730542563954</v>
      </c>
      <c r="F88">
        <f t="shared" si="4"/>
        <v>926.03636675403959</v>
      </c>
    </row>
    <row r="89" spans="1:6" x14ac:dyDescent="0.25">
      <c r="A89" s="3">
        <v>44970</v>
      </c>
      <c r="B89">
        <v>786</v>
      </c>
      <c r="C89">
        <v>382</v>
      </c>
      <c r="D89">
        <v>1173</v>
      </c>
      <c r="E89">
        <f t="shared" si="3"/>
        <v>1.1777584349757595</v>
      </c>
      <c r="F89">
        <f t="shared" si="4"/>
        <v>925.71812989094701</v>
      </c>
    </row>
    <row r="90" spans="1:6" x14ac:dyDescent="0.25">
      <c r="A90" s="3">
        <v>44977</v>
      </c>
      <c r="B90">
        <v>763</v>
      </c>
      <c r="C90">
        <v>351</v>
      </c>
      <c r="D90">
        <v>1184</v>
      </c>
      <c r="E90">
        <f t="shared" si="3"/>
        <v>1.1803495035327061</v>
      </c>
      <c r="F90">
        <f t="shared" si="4"/>
        <v>900.60667119545474</v>
      </c>
    </row>
    <row r="91" spans="1:6" x14ac:dyDescent="0.25">
      <c r="A91" s="3">
        <v>44984</v>
      </c>
      <c r="B91">
        <v>774</v>
      </c>
      <c r="C91">
        <v>355</v>
      </c>
      <c r="D91">
        <v>1195</v>
      </c>
      <c r="E91">
        <f t="shared" si="3"/>
        <v>1.182946272440478</v>
      </c>
      <c r="F91">
        <f t="shared" si="4"/>
        <v>915.60041486892999</v>
      </c>
    </row>
    <row r="92" spans="1:6" x14ac:dyDescent="0.25">
      <c r="A92" s="3">
        <v>44991</v>
      </c>
      <c r="B92">
        <v>739</v>
      </c>
      <c r="C92">
        <v>385</v>
      </c>
      <c r="D92">
        <v>1215</v>
      </c>
      <c r="E92">
        <f t="shared" si="3"/>
        <v>1.1855487542398471</v>
      </c>
      <c r="F92">
        <f t="shared" si="4"/>
        <v>876.120529383247</v>
      </c>
    </row>
    <row r="93" spans="1:6" x14ac:dyDescent="0.25">
      <c r="A93" s="3">
        <v>44998</v>
      </c>
      <c r="B93">
        <v>750</v>
      </c>
      <c r="C93">
        <v>322</v>
      </c>
      <c r="D93">
        <v>1149</v>
      </c>
      <c r="E93">
        <f t="shared" si="3"/>
        <v>1.1881569614991747</v>
      </c>
      <c r="F93">
        <f t="shared" si="4"/>
        <v>891.11772112438098</v>
      </c>
    </row>
    <row r="94" spans="1:6" x14ac:dyDescent="0.25">
      <c r="A94" s="3">
        <v>45005</v>
      </c>
      <c r="B94">
        <v>759</v>
      </c>
      <c r="C94">
        <v>361</v>
      </c>
      <c r="D94">
        <v>1153</v>
      </c>
      <c r="E94">
        <f t="shared" si="3"/>
        <v>1.190770906814473</v>
      </c>
      <c r="F94">
        <f t="shared" si="4"/>
        <v>903.79511827218494</v>
      </c>
    </row>
    <row r="95" spans="1:6" x14ac:dyDescent="0.25">
      <c r="A95" s="3">
        <v>45012</v>
      </c>
      <c r="B95">
        <v>743</v>
      </c>
      <c r="C95">
        <v>305</v>
      </c>
      <c r="D95">
        <v>1149</v>
      </c>
      <c r="E95">
        <f t="shared" si="3"/>
        <v>1.1933906028094647</v>
      </c>
      <c r="F95">
        <f t="shared" si="4"/>
        <v>886.68921788743228</v>
      </c>
    </row>
    <row r="96" spans="1:6" x14ac:dyDescent="0.25">
      <c r="A96" s="3">
        <v>45019</v>
      </c>
      <c r="B96">
        <v>719</v>
      </c>
      <c r="C96">
        <v>312</v>
      </c>
      <c r="D96">
        <v>1088</v>
      </c>
      <c r="E96">
        <f t="shared" si="3"/>
        <v>1.1960160621356455</v>
      </c>
      <c r="F96">
        <f t="shared" si="4"/>
        <v>859.93554867552905</v>
      </c>
    </row>
    <row r="97" spans="1:6" x14ac:dyDescent="0.25">
      <c r="A97" s="3">
        <v>45026</v>
      </c>
      <c r="B97">
        <v>719</v>
      </c>
      <c r="C97">
        <v>378</v>
      </c>
      <c r="D97">
        <v>1151</v>
      </c>
      <c r="E97">
        <f t="shared" si="3"/>
        <v>1.1986472974723439</v>
      </c>
      <c r="F97">
        <f t="shared" si="4"/>
        <v>861.82740688261526</v>
      </c>
    </row>
    <row r="98" spans="1:6" x14ac:dyDescent="0.25">
      <c r="A98" s="3">
        <v>45033</v>
      </c>
      <c r="B98">
        <v>707</v>
      </c>
      <c r="C98">
        <v>343</v>
      </c>
      <c r="D98">
        <v>1105</v>
      </c>
      <c r="E98">
        <f t="shared" si="3"/>
        <v>1.201284321526783</v>
      </c>
      <c r="F98">
        <f t="shared" si="4"/>
        <v>849.30801531943553</v>
      </c>
    </row>
    <row r="99" spans="1:6" x14ac:dyDescent="0.25">
      <c r="A99" s="3">
        <v>45040</v>
      </c>
      <c r="B99">
        <v>667</v>
      </c>
      <c r="C99">
        <v>324</v>
      </c>
      <c r="D99">
        <v>1083</v>
      </c>
      <c r="E99">
        <f t="shared" ref="E99:E130" si="5">E98*$I$1</f>
        <v>1.2039271470341419</v>
      </c>
      <c r="F99">
        <f t="shared" si="4"/>
        <v>803.01940707177266</v>
      </c>
    </row>
    <row r="100" spans="1:6" x14ac:dyDescent="0.25">
      <c r="A100" s="3">
        <v>45047</v>
      </c>
      <c r="B100">
        <v>743</v>
      </c>
      <c r="C100">
        <v>314</v>
      </c>
      <c r="D100">
        <v>1052</v>
      </c>
      <c r="E100">
        <f t="shared" si="5"/>
        <v>1.206575786757617</v>
      </c>
      <c r="F100">
        <f t="shared" si="4"/>
        <v>896.48580956090939</v>
      </c>
    </row>
    <row r="101" spans="1:6" x14ac:dyDescent="0.25">
      <c r="A101" s="3">
        <v>45054</v>
      </c>
      <c r="B101">
        <v>650</v>
      </c>
      <c r="C101">
        <v>329</v>
      </c>
      <c r="D101">
        <v>1029</v>
      </c>
      <c r="E101">
        <f t="shared" si="5"/>
        <v>1.2092302534884838</v>
      </c>
      <c r="F101">
        <f t="shared" si="4"/>
        <v>785.99966476751445</v>
      </c>
    </row>
    <row r="102" spans="1:6" x14ac:dyDescent="0.25">
      <c r="A102" s="3">
        <v>45061</v>
      </c>
      <c r="B102">
        <v>687</v>
      </c>
      <c r="C102">
        <v>306</v>
      </c>
      <c r="D102">
        <v>1038</v>
      </c>
      <c r="E102">
        <f t="shared" si="5"/>
        <v>1.2118905600461585</v>
      </c>
      <c r="F102">
        <f t="shared" si="4"/>
        <v>832.56881475171087</v>
      </c>
    </row>
    <row r="103" spans="1:6" x14ac:dyDescent="0.25">
      <c r="A103" s="3">
        <v>45068</v>
      </c>
      <c r="B103">
        <v>660</v>
      </c>
      <c r="C103">
        <v>330</v>
      </c>
      <c r="D103">
        <v>988</v>
      </c>
      <c r="E103">
        <f t="shared" si="5"/>
        <v>1.21455671927826</v>
      </c>
      <c r="F103">
        <f t="shared" si="4"/>
        <v>801.60743472365164</v>
      </c>
    </row>
    <row r="104" spans="1:6" x14ac:dyDescent="0.25">
      <c r="A104" s="3">
        <v>45075</v>
      </c>
      <c r="B104">
        <v>641</v>
      </c>
      <c r="C104">
        <v>328</v>
      </c>
      <c r="D104">
        <v>1000</v>
      </c>
      <c r="E104">
        <f t="shared" si="5"/>
        <v>1.2172287440606722</v>
      </c>
      <c r="F104">
        <f t="shared" si="4"/>
        <v>780.24362494289085</v>
      </c>
    </row>
    <row r="105" spans="1:6" x14ac:dyDescent="0.25">
      <c r="A105" s="3">
        <v>45082</v>
      </c>
      <c r="B105">
        <v>686</v>
      </c>
      <c r="C105">
        <v>300</v>
      </c>
      <c r="D105">
        <v>1005</v>
      </c>
      <c r="E105">
        <f t="shared" si="5"/>
        <v>1.2199066472976057</v>
      </c>
      <c r="F105">
        <f t="shared" si="4"/>
        <v>836.85596004615752</v>
      </c>
    </row>
    <row r="106" spans="1:6" x14ac:dyDescent="0.25">
      <c r="A106" s="3">
        <v>45089</v>
      </c>
      <c r="B106">
        <v>676</v>
      </c>
      <c r="C106">
        <v>307</v>
      </c>
      <c r="D106">
        <v>975</v>
      </c>
      <c r="E106">
        <f t="shared" si="5"/>
        <v>1.2225904419216604</v>
      </c>
      <c r="F106">
        <f t="shared" si="4"/>
        <v>826.47113873904243</v>
      </c>
    </row>
    <row r="107" spans="1:6" x14ac:dyDescent="0.25">
      <c r="A107" s="3">
        <v>45096</v>
      </c>
      <c r="B107">
        <v>715</v>
      </c>
      <c r="C107">
        <v>339</v>
      </c>
      <c r="D107">
        <v>1075</v>
      </c>
      <c r="E107">
        <f t="shared" si="5"/>
        <v>1.225280140893888</v>
      </c>
      <c r="F107">
        <f t="shared" si="4"/>
        <v>876.07530073912994</v>
      </c>
    </row>
    <row r="108" spans="1:6" x14ac:dyDescent="0.25">
      <c r="A108" s="3">
        <v>45103</v>
      </c>
      <c r="B108">
        <v>661</v>
      </c>
      <c r="C108">
        <v>300</v>
      </c>
      <c r="D108">
        <v>977</v>
      </c>
      <c r="E108">
        <f t="shared" si="5"/>
        <v>1.2279757572038545</v>
      </c>
      <c r="F108">
        <f t="shared" si="4"/>
        <v>811.69197551174784</v>
      </c>
    </row>
    <row r="109" spans="1:6" x14ac:dyDescent="0.25">
      <c r="A109" s="3">
        <v>45110</v>
      </c>
      <c r="B109">
        <v>644</v>
      </c>
      <c r="C109">
        <v>326</v>
      </c>
      <c r="D109">
        <v>991</v>
      </c>
      <c r="E109">
        <f t="shared" si="5"/>
        <v>1.230677303869703</v>
      </c>
      <c r="F109">
        <f t="shared" si="4"/>
        <v>792.55618369208867</v>
      </c>
    </row>
    <row r="110" spans="1:6" x14ac:dyDescent="0.25">
      <c r="A110" s="3">
        <v>45117</v>
      </c>
      <c r="B110">
        <v>660</v>
      </c>
      <c r="C110">
        <v>321</v>
      </c>
      <c r="D110">
        <v>1083</v>
      </c>
      <c r="E110">
        <f t="shared" si="5"/>
        <v>1.2333847939382163</v>
      </c>
      <c r="F110">
        <f t="shared" si="4"/>
        <v>814.03396399922281</v>
      </c>
    </row>
    <row r="111" spans="1:6" x14ac:dyDescent="0.25">
      <c r="A111" s="3">
        <v>45124</v>
      </c>
      <c r="B111">
        <v>654</v>
      </c>
      <c r="C111">
        <v>301</v>
      </c>
      <c r="D111">
        <v>1020</v>
      </c>
      <c r="E111">
        <f t="shared" si="5"/>
        <v>1.2360982404848804</v>
      </c>
      <c r="F111">
        <f t="shared" si="4"/>
        <v>808.40824927711174</v>
      </c>
    </row>
    <row r="112" spans="1:6" x14ac:dyDescent="0.25">
      <c r="A112" s="3">
        <v>45131</v>
      </c>
      <c r="B112">
        <v>581</v>
      </c>
      <c r="C112">
        <v>333</v>
      </c>
      <c r="D112">
        <v>963</v>
      </c>
      <c r="E112">
        <f t="shared" si="5"/>
        <v>1.238817656613947</v>
      </c>
      <c r="F112">
        <f t="shared" si="4"/>
        <v>719.75305849270319</v>
      </c>
    </row>
    <row r="113" spans="1:6" x14ac:dyDescent="0.25">
      <c r="A113" s="3">
        <v>45138</v>
      </c>
      <c r="B113">
        <v>613</v>
      </c>
      <c r="C113">
        <v>291</v>
      </c>
      <c r="D113">
        <v>988</v>
      </c>
      <c r="E113">
        <f t="shared" si="5"/>
        <v>1.2415430554584976</v>
      </c>
      <c r="F113">
        <f t="shared" si="4"/>
        <v>761.06589299605901</v>
      </c>
    </row>
    <row r="114" spans="1:6" x14ac:dyDescent="0.25">
      <c r="A114" s="3">
        <v>45145</v>
      </c>
      <c r="B114">
        <v>650</v>
      </c>
      <c r="C114">
        <v>357</v>
      </c>
      <c r="D114">
        <v>993</v>
      </c>
      <c r="E114">
        <f t="shared" si="5"/>
        <v>1.2442744501805063</v>
      </c>
      <c r="F114">
        <f t="shared" si="4"/>
        <v>808.77839261732913</v>
      </c>
    </row>
    <row r="115" spans="1:6" x14ac:dyDescent="0.25">
      <c r="A115" s="3">
        <v>45152</v>
      </c>
      <c r="B115">
        <v>745</v>
      </c>
      <c r="C115">
        <v>320</v>
      </c>
      <c r="D115">
        <v>1074</v>
      </c>
      <c r="E115">
        <f t="shared" si="5"/>
        <v>1.2470118539709034</v>
      </c>
      <c r="F115">
        <f t="shared" si="4"/>
        <v>929.02383120832303</v>
      </c>
    </row>
    <row r="116" spans="1:6" x14ac:dyDescent="0.25">
      <c r="A116" s="3">
        <v>45159</v>
      </c>
      <c r="B116">
        <v>675</v>
      </c>
      <c r="C116">
        <v>374</v>
      </c>
      <c r="D116">
        <v>1155</v>
      </c>
      <c r="E116">
        <f t="shared" si="5"/>
        <v>1.2497552800496394</v>
      </c>
      <c r="F116">
        <f t="shared" si="4"/>
        <v>843.58481403350663</v>
      </c>
    </row>
    <row r="117" spans="1:6" x14ac:dyDescent="0.25">
      <c r="A117" s="3">
        <v>45166</v>
      </c>
      <c r="B117">
        <v>590</v>
      </c>
      <c r="C117">
        <v>290</v>
      </c>
      <c r="D117">
        <v>1030</v>
      </c>
      <c r="E117">
        <f t="shared" si="5"/>
        <v>1.2525047416657487</v>
      </c>
      <c r="F117">
        <f t="shared" si="4"/>
        <v>738.97779758279171</v>
      </c>
    </row>
    <row r="118" spans="1:6" x14ac:dyDescent="0.25">
      <c r="A118" s="3">
        <v>45173</v>
      </c>
      <c r="B118">
        <v>639</v>
      </c>
      <c r="C118">
        <v>307</v>
      </c>
      <c r="D118">
        <v>991</v>
      </c>
      <c r="E118">
        <f t="shared" si="5"/>
        <v>1.2552602520974132</v>
      </c>
      <c r="F118">
        <f t="shared" si="4"/>
        <v>802.11130109024703</v>
      </c>
    </row>
    <row r="119" spans="1:6" x14ac:dyDescent="0.25">
      <c r="A119" s="3">
        <v>45180</v>
      </c>
      <c r="B119">
        <v>658</v>
      </c>
      <c r="C119">
        <v>295</v>
      </c>
      <c r="D119">
        <v>1030</v>
      </c>
      <c r="E119">
        <f t="shared" si="5"/>
        <v>1.2580218246520274</v>
      </c>
      <c r="F119">
        <f t="shared" si="4"/>
        <v>827.77836062103404</v>
      </c>
    </row>
    <row r="120" spans="1:6" x14ac:dyDescent="0.25">
      <c r="A120" s="3">
        <v>45187</v>
      </c>
      <c r="B120">
        <v>679</v>
      </c>
      <c r="C120">
        <v>341</v>
      </c>
      <c r="D120">
        <v>1031</v>
      </c>
      <c r="E120">
        <f t="shared" si="5"/>
        <v>1.2607894726662618</v>
      </c>
      <c r="F120">
        <f t="shared" si="4"/>
        <v>856.07605194039184</v>
      </c>
    </row>
    <row r="121" spans="1:6" x14ac:dyDescent="0.25">
      <c r="A121" s="3">
        <v>45194</v>
      </c>
      <c r="B121">
        <v>651</v>
      </c>
      <c r="C121">
        <v>297</v>
      </c>
      <c r="D121">
        <v>1013</v>
      </c>
      <c r="E121">
        <f t="shared" si="5"/>
        <v>1.2635632095061275</v>
      </c>
      <c r="F121">
        <f t="shared" si="4"/>
        <v>822.57964938848909</v>
      </c>
    </row>
    <row r="122" spans="1:6" x14ac:dyDescent="0.25">
      <c r="A122" s="3">
        <v>45201</v>
      </c>
      <c r="B122">
        <v>728</v>
      </c>
      <c r="C122">
        <v>328</v>
      </c>
      <c r="D122">
        <v>1025</v>
      </c>
      <c r="E122">
        <f t="shared" si="5"/>
        <v>1.2663430485670411</v>
      </c>
      <c r="F122">
        <f t="shared" si="4"/>
        <v>921.89773935680591</v>
      </c>
    </row>
    <row r="123" spans="1:6" x14ac:dyDescent="0.25">
      <c r="A123" s="3">
        <v>45208</v>
      </c>
      <c r="B123">
        <v>726</v>
      </c>
      <c r="C123">
        <v>403</v>
      </c>
      <c r="D123">
        <v>1159</v>
      </c>
      <c r="E123">
        <f t="shared" si="5"/>
        <v>1.2691290032738884</v>
      </c>
      <c r="F123">
        <f t="shared" si="4"/>
        <v>921.38765637684298</v>
      </c>
    </row>
    <row r="124" spans="1:6" x14ac:dyDescent="0.25">
      <c r="A124" s="3">
        <v>45215</v>
      </c>
      <c r="B124">
        <v>706</v>
      </c>
      <c r="C124">
        <v>399</v>
      </c>
      <c r="D124">
        <v>1099</v>
      </c>
      <c r="E124">
        <f t="shared" si="5"/>
        <v>1.2719210870810911</v>
      </c>
      <c r="F124">
        <f t="shared" si="4"/>
        <v>897.97628747925035</v>
      </c>
    </row>
    <row r="125" spans="1:6" x14ac:dyDescent="0.25">
      <c r="A125" s="3">
        <v>45222</v>
      </c>
      <c r="B125">
        <v>709</v>
      </c>
      <c r="C125">
        <v>382</v>
      </c>
      <c r="D125">
        <v>1134</v>
      </c>
      <c r="E125">
        <f t="shared" si="5"/>
        <v>1.2747193134726695</v>
      </c>
      <c r="F125">
        <f t="shared" si="4"/>
        <v>903.7759932521227</v>
      </c>
    </row>
    <row r="126" spans="1:6" x14ac:dyDescent="0.25">
      <c r="A126" s="3">
        <v>45229</v>
      </c>
      <c r="B126">
        <v>713</v>
      </c>
      <c r="C126">
        <v>365</v>
      </c>
      <c r="D126">
        <v>1085</v>
      </c>
      <c r="E126">
        <f t="shared" si="5"/>
        <v>1.2775236959623093</v>
      </c>
      <c r="F126">
        <f t="shared" si="4"/>
        <v>910.87439522112652</v>
      </c>
    </row>
    <row r="127" spans="1:6" x14ac:dyDescent="0.25">
      <c r="A127" s="3">
        <v>45236</v>
      </c>
      <c r="B127">
        <v>710</v>
      </c>
      <c r="C127">
        <v>328</v>
      </c>
      <c r="D127">
        <v>1113</v>
      </c>
      <c r="E127">
        <f t="shared" si="5"/>
        <v>1.2803342480934263</v>
      </c>
      <c r="F127">
        <f t="shared" si="4"/>
        <v>909.03731614633273</v>
      </c>
    </row>
    <row r="128" spans="1:6" x14ac:dyDescent="0.25">
      <c r="A128" s="3">
        <v>45243</v>
      </c>
      <c r="B128">
        <v>749</v>
      </c>
      <c r="C128">
        <v>391</v>
      </c>
      <c r="D128">
        <v>1190</v>
      </c>
      <c r="E128">
        <f t="shared" si="5"/>
        <v>1.2831509834392318</v>
      </c>
      <c r="F128">
        <f t="shared" si="4"/>
        <v>961.08008659598465</v>
      </c>
    </row>
    <row r="129" spans="1:6" x14ac:dyDescent="0.25">
      <c r="A129" s="3">
        <v>45250</v>
      </c>
      <c r="B129">
        <v>748</v>
      </c>
      <c r="C129">
        <v>376</v>
      </c>
      <c r="D129">
        <v>1188</v>
      </c>
      <c r="E129">
        <f t="shared" si="5"/>
        <v>1.2859739156027981</v>
      </c>
      <c r="F129">
        <f t="shared" si="4"/>
        <v>961.90848887089294</v>
      </c>
    </row>
    <row r="130" spans="1:6" x14ac:dyDescent="0.25">
      <c r="A130" s="3">
        <v>45257</v>
      </c>
      <c r="B130">
        <v>790</v>
      </c>
      <c r="C130">
        <v>360</v>
      </c>
      <c r="D130">
        <v>1242</v>
      </c>
      <c r="E130">
        <f t="shared" si="5"/>
        <v>1.2888030582171242</v>
      </c>
      <c r="F130">
        <f t="shared" si="4"/>
        <v>1018.154415991528</v>
      </c>
    </row>
    <row r="131" spans="1:6" x14ac:dyDescent="0.25">
      <c r="A131" s="3">
        <v>45264</v>
      </c>
      <c r="B131">
        <v>834</v>
      </c>
      <c r="C131">
        <v>430</v>
      </c>
      <c r="D131">
        <v>1208</v>
      </c>
      <c r="E131">
        <f t="shared" ref="E131:E162" si="6">E130*$I$1</f>
        <v>1.2916384249452018</v>
      </c>
      <c r="F131">
        <f t="shared" ref="F131:F175" si="7">B131*E131</f>
        <v>1077.2264464042983</v>
      </c>
    </row>
    <row r="132" spans="1:6" x14ac:dyDescent="0.25">
      <c r="A132" s="3">
        <v>45271</v>
      </c>
      <c r="B132">
        <v>735</v>
      </c>
      <c r="C132">
        <v>384</v>
      </c>
      <c r="D132">
        <v>1311</v>
      </c>
      <c r="E132">
        <f t="shared" si="6"/>
        <v>1.2944800294800811</v>
      </c>
      <c r="F132">
        <f t="shared" si="7"/>
        <v>951.44282166785968</v>
      </c>
    </row>
    <row r="133" spans="1:6" x14ac:dyDescent="0.25">
      <c r="A133" s="3">
        <v>45278</v>
      </c>
      <c r="B133">
        <v>838</v>
      </c>
      <c r="C133">
        <v>370</v>
      </c>
      <c r="D133">
        <v>1266</v>
      </c>
      <c r="E133">
        <f t="shared" si="6"/>
        <v>1.2973278855449373</v>
      </c>
      <c r="F133">
        <f t="shared" si="7"/>
        <v>1087.1607680866575</v>
      </c>
    </row>
    <row r="134" spans="1:6" x14ac:dyDescent="0.25">
      <c r="A134" s="3">
        <v>45285</v>
      </c>
      <c r="B134">
        <v>809</v>
      </c>
      <c r="C134">
        <v>372</v>
      </c>
      <c r="D134">
        <v>1305</v>
      </c>
      <c r="E134">
        <f t="shared" si="6"/>
        <v>1.300182006893136</v>
      </c>
      <c r="F134">
        <f t="shared" si="7"/>
        <v>1051.847243576547</v>
      </c>
    </row>
    <row r="135" spans="1:6" x14ac:dyDescent="0.25">
      <c r="A135" s="3">
        <v>45292</v>
      </c>
      <c r="B135">
        <v>778</v>
      </c>
      <c r="C135">
        <v>359</v>
      </c>
      <c r="D135">
        <v>1179</v>
      </c>
      <c r="E135">
        <f t="shared" si="6"/>
        <v>1.3030424073083009</v>
      </c>
      <c r="F135">
        <f t="shared" si="7"/>
        <v>1013.7669928858581</v>
      </c>
    </row>
    <row r="136" spans="1:6" x14ac:dyDescent="0.25">
      <c r="A136" s="3">
        <v>45299</v>
      </c>
      <c r="B136">
        <v>708</v>
      </c>
      <c r="C136">
        <v>341</v>
      </c>
      <c r="D136">
        <v>1175</v>
      </c>
      <c r="E136">
        <f t="shared" si="6"/>
        <v>1.305909100604379</v>
      </c>
      <c r="F136">
        <f t="shared" si="7"/>
        <v>924.58364322790032</v>
      </c>
    </row>
    <row r="137" spans="1:6" x14ac:dyDescent="0.25">
      <c r="A137" s="3">
        <v>45306</v>
      </c>
      <c r="B137">
        <v>755</v>
      </c>
      <c r="C137">
        <v>395</v>
      </c>
      <c r="D137">
        <v>1149</v>
      </c>
      <c r="E137">
        <f t="shared" si="6"/>
        <v>1.3087821006257085</v>
      </c>
      <c r="F137">
        <f t="shared" si="7"/>
        <v>988.13048597240993</v>
      </c>
    </row>
    <row r="138" spans="1:6" x14ac:dyDescent="0.25">
      <c r="A138" s="3">
        <v>45313</v>
      </c>
      <c r="B138">
        <v>756</v>
      </c>
      <c r="C138">
        <v>400</v>
      </c>
      <c r="D138">
        <v>1215</v>
      </c>
      <c r="E138">
        <f t="shared" si="6"/>
        <v>1.3116614212470852</v>
      </c>
      <c r="F138">
        <f t="shared" si="7"/>
        <v>991.61603446279639</v>
      </c>
    </row>
    <row r="139" spans="1:6" x14ac:dyDescent="0.25">
      <c r="A139" s="3">
        <v>45320</v>
      </c>
      <c r="B139">
        <v>748</v>
      </c>
      <c r="C139">
        <v>377</v>
      </c>
      <c r="D139">
        <v>1197</v>
      </c>
      <c r="E139">
        <f t="shared" si="6"/>
        <v>1.3145470763738287</v>
      </c>
      <c r="F139">
        <f t="shared" si="7"/>
        <v>983.28121312762391</v>
      </c>
    </row>
    <row r="140" spans="1:6" x14ac:dyDescent="0.25">
      <c r="A140" s="3">
        <v>45327</v>
      </c>
      <c r="B140">
        <v>773</v>
      </c>
      <c r="C140">
        <v>416</v>
      </c>
      <c r="D140">
        <v>1324</v>
      </c>
      <c r="E140">
        <f t="shared" si="6"/>
        <v>1.3174390799418512</v>
      </c>
      <c r="F140">
        <f t="shared" si="7"/>
        <v>1018.3804087950509</v>
      </c>
    </row>
    <row r="141" spans="1:6" x14ac:dyDescent="0.25">
      <c r="A141" s="3">
        <v>45334</v>
      </c>
      <c r="B141">
        <v>694</v>
      </c>
      <c r="C141">
        <v>350</v>
      </c>
      <c r="D141">
        <v>1183</v>
      </c>
      <c r="E141">
        <f t="shared" si="6"/>
        <v>1.3203374459177233</v>
      </c>
      <c r="F141">
        <f t="shared" si="7"/>
        <v>916.31418746689997</v>
      </c>
    </row>
    <row r="142" spans="1:6" x14ac:dyDescent="0.25">
      <c r="A142" s="3">
        <v>45341</v>
      </c>
      <c r="B142">
        <v>665</v>
      </c>
      <c r="C142">
        <v>399</v>
      </c>
      <c r="D142">
        <v>1123</v>
      </c>
      <c r="E142">
        <f t="shared" si="6"/>
        <v>1.3232421882987422</v>
      </c>
      <c r="F142">
        <f t="shared" si="7"/>
        <v>879.95605521866355</v>
      </c>
    </row>
    <row r="143" spans="1:6" x14ac:dyDescent="0.25">
      <c r="A143" s="3">
        <v>45348</v>
      </c>
      <c r="B143">
        <v>600</v>
      </c>
      <c r="C143">
        <v>342</v>
      </c>
      <c r="D143">
        <v>1097</v>
      </c>
      <c r="E143">
        <f t="shared" si="6"/>
        <v>1.3261533211129994</v>
      </c>
      <c r="F143">
        <f t="shared" si="7"/>
        <v>795.6919926677997</v>
      </c>
    </row>
    <row r="144" spans="1:6" x14ac:dyDescent="0.25">
      <c r="A144" s="3">
        <v>45355</v>
      </c>
      <c r="B144">
        <v>681</v>
      </c>
      <c r="C144">
        <v>295</v>
      </c>
      <c r="D144">
        <v>1044</v>
      </c>
      <c r="E144">
        <f t="shared" si="6"/>
        <v>1.3290708584194479</v>
      </c>
      <c r="F144">
        <f t="shared" si="7"/>
        <v>905.09725458364403</v>
      </c>
    </row>
    <row r="145" spans="1:6" x14ac:dyDescent="0.25">
      <c r="A145" s="3">
        <v>45362</v>
      </c>
      <c r="B145">
        <v>642</v>
      </c>
      <c r="C145">
        <v>302</v>
      </c>
      <c r="D145">
        <v>1056</v>
      </c>
      <c r="E145">
        <f t="shared" si="6"/>
        <v>1.3319948143079707</v>
      </c>
      <c r="F145">
        <f t="shared" si="7"/>
        <v>855.14067078571725</v>
      </c>
    </row>
    <row r="146" spans="1:6" x14ac:dyDescent="0.25">
      <c r="A146" s="3">
        <v>45369</v>
      </c>
      <c r="B146">
        <v>627</v>
      </c>
      <c r="C146">
        <v>330</v>
      </c>
      <c r="D146">
        <v>989</v>
      </c>
      <c r="E146">
        <f t="shared" si="6"/>
        <v>1.3349252028994483</v>
      </c>
      <c r="F146">
        <f t="shared" si="7"/>
        <v>836.99810221795406</v>
      </c>
    </row>
    <row r="147" spans="1:6" x14ac:dyDescent="0.25">
      <c r="A147" s="3">
        <v>45376</v>
      </c>
      <c r="B147">
        <v>621</v>
      </c>
      <c r="C147">
        <v>340</v>
      </c>
      <c r="D147">
        <v>1066</v>
      </c>
      <c r="E147">
        <f t="shared" si="6"/>
        <v>1.3378620383458271</v>
      </c>
      <c r="F147">
        <f t="shared" si="7"/>
        <v>830.81232581275856</v>
      </c>
    </row>
    <row r="148" spans="1:6" x14ac:dyDescent="0.25">
      <c r="A148" s="3">
        <v>45383</v>
      </c>
      <c r="B148">
        <v>606</v>
      </c>
      <c r="C148">
        <v>318</v>
      </c>
      <c r="D148">
        <v>1098</v>
      </c>
      <c r="E148">
        <f t="shared" si="6"/>
        <v>1.3408053348301878</v>
      </c>
      <c r="F148">
        <f t="shared" si="7"/>
        <v>812.5280329070938</v>
      </c>
    </row>
    <row r="149" spans="1:6" x14ac:dyDescent="0.25">
      <c r="A149" s="3">
        <v>45390</v>
      </c>
      <c r="B149">
        <v>620</v>
      </c>
      <c r="C149">
        <v>295</v>
      </c>
      <c r="D149">
        <v>1001</v>
      </c>
      <c r="E149">
        <f t="shared" si="6"/>
        <v>1.3437551065668143</v>
      </c>
      <c r="F149">
        <f t="shared" si="7"/>
        <v>833.12816607142486</v>
      </c>
    </row>
    <row r="150" spans="1:6" x14ac:dyDescent="0.25">
      <c r="A150" s="3">
        <v>45397</v>
      </c>
      <c r="B150">
        <v>631</v>
      </c>
      <c r="C150">
        <v>296</v>
      </c>
      <c r="D150">
        <v>998</v>
      </c>
      <c r="E150">
        <f t="shared" si="6"/>
        <v>1.3467113678012612</v>
      </c>
      <c r="F150">
        <f t="shared" si="7"/>
        <v>849.77487308259583</v>
      </c>
    </row>
    <row r="151" spans="1:6" x14ac:dyDescent="0.25">
      <c r="A151" s="3">
        <v>45404</v>
      </c>
      <c r="B151">
        <v>556</v>
      </c>
      <c r="C151">
        <v>309</v>
      </c>
      <c r="D151">
        <v>966</v>
      </c>
      <c r="E151">
        <f t="shared" si="6"/>
        <v>1.349674132810424</v>
      </c>
      <c r="F151">
        <f t="shared" si="7"/>
        <v>750.41881784259579</v>
      </c>
    </row>
    <row r="152" spans="1:6" x14ac:dyDescent="0.25">
      <c r="A152" s="3">
        <v>45411</v>
      </c>
      <c r="B152">
        <v>594</v>
      </c>
      <c r="C152">
        <v>309</v>
      </c>
      <c r="D152">
        <v>1014</v>
      </c>
      <c r="E152">
        <f t="shared" si="6"/>
        <v>1.3526434159026068</v>
      </c>
      <c r="F152">
        <f t="shared" si="7"/>
        <v>803.47018904614845</v>
      </c>
    </row>
    <row r="153" spans="1:6" x14ac:dyDescent="0.25">
      <c r="A153" s="3">
        <v>45418</v>
      </c>
      <c r="B153">
        <v>592</v>
      </c>
      <c r="C153">
        <v>299</v>
      </c>
      <c r="D153">
        <v>949</v>
      </c>
      <c r="E153">
        <f t="shared" si="6"/>
        <v>1.3556192314175926</v>
      </c>
      <c r="F153">
        <f t="shared" si="7"/>
        <v>802.52658499921483</v>
      </c>
    </row>
    <row r="154" spans="1:6" x14ac:dyDescent="0.25">
      <c r="A154" s="3">
        <v>45425</v>
      </c>
      <c r="B154">
        <v>591</v>
      </c>
      <c r="C154">
        <v>303</v>
      </c>
      <c r="D154">
        <v>959</v>
      </c>
      <c r="E154">
        <f t="shared" si="6"/>
        <v>1.3586015937267113</v>
      </c>
      <c r="F154">
        <f t="shared" si="7"/>
        <v>802.93354189248635</v>
      </c>
    </row>
    <row r="155" spans="1:6" x14ac:dyDescent="0.25">
      <c r="A155" s="3">
        <v>45432</v>
      </c>
      <c r="B155">
        <v>604</v>
      </c>
      <c r="C155">
        <v>329</v>
      </c>
      <c r="D155">
        <v>994</v>
      </c>
      <c r="E155">
        <f t="shared" si="6"/>
        <v>1.3615905172329101</v>
      </c>
      <c r="F155">
        <f t="shared" si="7"/>
        <v>822.40067240867768</v>
      </c>
    </row>
    <row r="156" spans="1:6" x14ac:dyDescent="0.25">
      <c r="A156" s="3">
        <v>45439</v>
      </c>
      <c r="B156">
        <v>611</v>
      </c>
      <c r="C156">
        <v>286</v>
      </c>
      <c r="D156">
        <v>983</v>
      </c>
      <c r="E156">
        <f t="shared" si="6"/>
        <v>1.3645860163708226</v>
      </c>
      <c r="F156">
        <f t="shared" si="7"/>
        <v>833.76205600257254</v>
      </c>
    </row>
    <row r="157" spans="1:6" x14ac:dyDescent="0.25">
      <c r="A157" s="3">
        <v>45446</v>
      </c>
      <c r="B157">
        <v>584</v>
      </c>
      <c r="C157">
        <v>293</v>
      </c>
      <c r="D157">
        <v>963</v>
      </c>
      <c r="E157">
        <f t="shared" si="6"/>
        <v>1.3675881056068384</v>
      </c>
      <c r="F157">
        <f t="shared" si="7"/>
        <v>798.67145367439366</v>
      </c>
    </row>
    <row r="158" spans="1:6" x14ac:dyDescent="0.25">
      <c r="A158" s="3">
        <v>45453</v>
      </c>
      <c r="B158">
        <v>561</v>
      </c>
      <c r="C158">
        <v>285</v>
      </c>
      <c r="D158">
        <v>924</v>
      </c>
      <c r="E158">
        <f t="shared" si="6"/>
        <v>1.3705967994391735</v>
      </c>
      <c r="F158">
        <f t="shared" si="7"/>
        <v>768.9048044853763</v>
      </c>
    </row>
    <row r="159" spans="1:6" x14ac:dyDescent="0.25">
      <c r="A159" s="3">
        <v>45460</v>
      </c>
      <c r="B159">
        <v>618</v>
      </c>
      <c r="C159">
        <v>307</v>
      </c>
      <c r="D159">
        <v>1031</v>
      </c>
      <c r="E159">
        <f t="shared" si="6"/>
        <v>1.3736121123979397</v>
      </c>
      <c r="F159">
        <f t="shared" si="7"/>
        <v>848.89228546192669</v>
      </c>
    </row>
    <row r="160" spans="1:6" x14ac:dyDescent="0.25">
      <c r="A160" s="3">
        <v>45467</v>
      </c>
      <c r="B160">
        <v>584</v>
      </c>
      <c r="C160">
        <v>303</v>
      </c>
      <c r="D160">
        <v>1046</v>
      </c>
      <c r="E160">
        <f t="shared" si="6"/>
        <v>1.3766340590452151</v>
      </c>
      <c r="F160">
        <f t="shared" si="7"/>
        <v>803.95429048240555</v>
      </c>
    </row>
    <row r="161" spans="1:6" x14ac:dyDescent="0.25">
      <c r="A161" s="3">
        <v>45474</v>
      </c>
      <c r="B161">
        <v>505</v>
      </c>
      <c r="C161">
        <v>267</v>
      </c>
      <c r="D161">
        <v>812</v>
      </c>
      <c r="E161">
        <f t="shared" si="6"/>
        <v>1.3796626539751145</v>
      </c>
      <c r="F161">
        <f t="shared" si="7"/>
        <v>696.72964025743283</v>
      </c>
    </row>
    <row r="162" spans="1:6" x14ac:dyDescent="0.25">
      <c r="A162" s="3">
        <v>45481</v>
      </c>
      <c r="B162">
        <v>583</v>
      </c>
      <c r="C162">
        <v>327</v>
      </c>
      <c r="D162">
        <v>919</v>
      </c>
      <c r="E162">
        <f t="shared" si="6"/>
        <v>1.3826979118138596</v>
      </c>
      <c r="F162">
        <f t="shared" si="7"/>
        <v>806.11288258748016</v>
      </c>
    </row>
    <row r="163" spans="1:6" x14ac:dyDescent="0.25">
      <c r="A163" s="3">
        <v>45488</v>
      </c>
      <c r="B163">
        <v>513</v>
      </c>
      <c r="C163">
        <v>284</v>
      </c>
      <c r="D163">
        <v>813</v>
      </c>
      <c r="E163">
        <f t="shared" ref="E163:E175" si="8">E162*$I$1</f>
        <v>1.3857398472198501</v>
      </c>
      <c r="F163">
        <f t="shared" si="7"/>
        <v>710.88454162378309</v>
      </c>
    </row>
    <row r="164" spans="1:6" x14ac:dyDescent="0.25">
      <c r="A164" s="3">
        <v>45495</v>
      </c>
      <c r="B164">
        <v>529</v>
      </c>
      <c r="C164">
        <v>282</v>
      </c>
      <c r="D164">
        <v>883</v>
      </c>
      <c r="E164">
        <f t="shared" si="8"/>
        <v>1.3887884748837338</v>
      </c>
      <c r="F164">
        <f t="shared" si="7"/>
        <v>734.66910321349519</v>
      </c>
    </row>
    <row r="165" spans="1:6" x14ac:dyDescent="0.25">
      <c r="A165" s="3">
        <v>45502</v>
      </c>
      <c r="B165">
        <v>543</v>
      </c>
      <c r="C165">
        <v>287</v>
      </c>
      <c r="D165">
        <v>822</v>
      </c>
      <c r="E165">
        <f t="shared" si="8"/>
        <v>1.391843809528478</v>
      </c>
      <c r="F165">
        <f t="shared" si="7"/>
        <v>755.77118857396351</v>
      </c>
    </row>
    <row r="166" spans="1:6" x14ac:dyDescent="0.25">
      <c r="A166" s="3">
        <v>45509</v>
      </c>
      <c r="B166">
        <v>497</v>
      </c>
      <c r="C166">
        <v>232</v>
      </c>
      <c r="D166">
        <v>853</v>
      </c>
      <c r="E166">
        <f t="shared" si="8"/>
        <v>1.3949058659094407</v>
      </c>
      <c r="F166">
        <f t="shared" si="7"/>
        <v>693.26821535699196</v>
      </c>
    </row>
    <row r="167" spans="1:6" x14ac:dyDescent="0.25">
      <c r="A167" s="3">
        <v>45516</v>
      </c>
      <c r="B167">
        <v>468</v>
      </c>
      <c r="C167">
        <v>233</v>
      </c>
      <c r="D167">
        <v>739</v>
      </c>
      <c r="E167">
        <f t="shared" si="8"/>
        <v>1.3979746588144415</v>
      </c>
      <c r="F167">
        <f t="shared" si="7"/>
        <v>654.25214032515862</v>
      </c>
    </row>
    <row r="168" spans="1:6" x14ac:dyDescent="0.25">
      <c r="A168" s="3">
        <v>45523</v>
      </c>
      <c r="B168">
        <v>460</v>
      </c>
      <c r="C168">
        <v>223</v>
      </c>
      <c r="D168">
        <v>768</v>
      </c>
      <c r="E168">
        <f t="shared" si="8"/>
        <v>1.4010502030638332</v>
      </c>
      <c r="F168">
        <f t="shared" si="7"/>
        <v>644.48309340936328</v>
      </c>
    </row>
    <row r="169" spans="1:6" x14ac:dyDescent="0.25">
      <c r="A169" s="3">
        <v>45530</v>
      </c>
      <c r="B169">
        <v>438</v>
      </c>
      <c r="C169">
        <v>232</v>
      </c>
      <c r="D169">
        <v>773</v>
      </c>
      <c r="E169">
        <f t="shared" si="8"/>
        <v>1.4041325135105736</v>
      </c>
      <c r="F169">
        <f t="shared" si="7"/>
        <v>615.01004091763127</v>
      </c>
    </row>
    <row r="170" spans="1:6" x14ac:dyDescent="0.25">
      <c r="A170" s="3">
        <v>45537</v>
      </c>
      <c r="B170">
        <v>289</v>
      </c>
      <c r="C170">
        <v>147</v>
      </c>
      <c r="D170">
        <v>520</v>
      </c>
      <c r="E170">
        <f t="shared" si="8"/>
        <v>1.4072216050402968</v>
      </c>
      <c r="F170">
        <f t="shared" si="7"/>
        <v>406.6870438566458</v>
      </c>
    </row>
    <row r="171" spans="1:6" x14ac:dyDescent="0.25">
      <c r="A171" s="3">
        <v>45544</v>
      </c>
      <c r="B171">
        <v>278</v>
      </c>
      <c r="C171">
        <v>140</v>
      </c>
      <c r="D171">
        <v>524</v>
      </c>
      <c r="E171">
        <f t="shared" si="8"/>
        <v>1.4103174925713855</v>
      </c>
      <c r="F171">
        <f t="shared" si="7"/>
        <v>392.06826293484517</v>
      </c>
    </row>
    <row r="172" spans="1:6" x14ac:dyDescent="0.25">
      <c r="A172" s="3">
        <v>45551</v>
      </c>
      <c r="B172">
        <v>207</v>
      </c>
      <c r="C172">
        <v>130</v>
      </c>
      <c r="D172">
        <v>363</v>
      </c>
      <c r="E172">
        <f t="shared" si="8"/>
        <v>1.4134201910550426</v>
      </c>
      <c r="F172">
        <f t="shared" si="7"/>
        <v>292.57797954839378</v>
      </c>
    </row>
    <row r="173" spans="1:6" x14ac:dyDescent="0.25">
      <c r="A173" s="3">
        <v>45558</v>
      </c>
      <c r="B173">
        <v>208</v>
      </c>
      <c r="C173">
        <v>95</v>
      </c>
      <c r="D173">
        <v>330</v>
      </c>
      <c r="E173">
        <f t="shared" si="8"/>
        <v>1.4165297154753635</v>
      </c>
      <c r="F173">
        <f t="shared" si="7"/>
        <v>294.63818081887564</v>
      </c>
    </row>
    <row r="174" spans="1:6" x14ac:dyDescent="0.25">
      <c r="A174" s="3">
        <v>45565</v>
      </c>
      <c r="B174">
        <v>93</v>
      </c>
      <c r="C174">
        <v>47</v>
      </c>
      <c r="D174">
        <v>135</v>
      </c>
      <c r="E174">
        <f t="shared" si="8"/>
        <v>1.4196460808494094</v>
      </c>
      <c r="F174">
        <f t="shared" si="7"/>
        <v>132.02708551899508</v>
      </c>
    </row>
    <row r="175" spans="1:6" x14ac:dyDescent="0.25">
      <c r="A175" s="3">
        <v>45572</v>
      </c>
      <c r="B175">
        <v>20</v>
      </c>
      <c r="C175">
        <v>3</v>
      </c>
      <c r="D175">
        <v>25</v>
      </c>
      <c r="E175">
        <f t="shared" si="8"/>
        <v>1.422769302227278</v>
      </c>
      <c r="F175">
        <f t="shared" si="7"/>
        <v>28.455386044545563</v>
      </c>
    </row>
    <row r="176" spans="1:6" x14ac:dyDescent="0.25">
      <c r="D176">
        <f>SUM(D5:D175)</f>
        <v>181570</v>
      </c>
      <c r="F176">
        <f>SUM(F5:F175)</f>
        <v>153063.48855040362</v>
      </c>
    </row>
  </sheetData>
  <autoFilter ref="A1:D1" xr:uid="{F6839922-0018-4AC7-9E2A-AD27164D5E3A}"/>
  <pageMargins left="0.7" right="0.7" top="0.75" bottom="0.75" header="0.3" footer="0.3"/>
  <ignoredErrors>
    <ignoredError sqref="I2" formulaRange="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BBA40-6087-41A5-884D-402F3FA0DA7F}">
  <dimension ref="A1:A11"/>
  <sheetViews>
    <sheetView workbookViewId="0">
      <selection activeCell="H11" sqref="H11"/>
    </sheetView>
  </sheetViews>
  <sheetFormatPr defaultRowHeight="15" x14ac:dyDescent="0.25"/>
  <sheetData>
    <row r="1" spans="1:1" x14ac:dyDescent="0.25">
      <c r="A1" t="s">
        <v>25</v>
      </c>
    </row>
    <row r="3" spans="1:1" x14ac:dyDescent="0.25">
      <c r="A3" t="s">
        <v>27</v>
      </c>
    </row>
    <row r="4" spans="1:1" x14ac:dyDescent="0.25">
      <c r="A4" t="s">
        <v>32</v>
      </c>
    </row>
    <row r="5" spans="1:1" x14ac:dyDescent="0.25">
      <c r="A5" t="s">
        <v>28</v>
      </c>
    </row>
    <row r="7" spans="1:1" x14ac:dyDescent="0.25">
      <c r="A7" t="s">
        <v>29</v>
      </c>
    </row>
    <row r="9" spans="1:1" x14ac:dyDescent="0.25">
      <c r="A9" t="s">
        <v>30</v>
      </c>
    </row>
    <row r="11" spans="1:1" x14ac:dyDescent="0.25">
      <c r="A11"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Czech all ages</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Kirsch</dc:creator>
  <cp:lastModifiedBy>Steve Kirsch</cp:lastModifiedBy>
  <dcterms:created xsi:type="dcterms:W3CDTF">2025-08-23T16:08:11Z</dcterms:created>
  <dcterms:modified xsi:type="dcterms:W3CDTF">2025-08-24T01:30:56Z</dcterms:modified>
</cp:coreProperties>
</file>