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ml.chartshapes+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stk\Documents\GitHub\KCOR\analysis\"/>
    </mc:Choice>
  </mc:AlternateContent>
  <xr:revisionPtr revIDLastSave="0" documentId="13_ncr:1_{B78E6016-DC89-403A-914F-660B6C27EB07}" xr6:coauthVersionLast="47" xr6:coauthVersionMax="47" xr10:uidLastSave="{00000000-0000-0000-0000-000000000000}"/>
  <bookViews>
    <workbookView xWindow="-120" yWindow="-120" windowWidth="29040" windowHeight="15720" xr2:uid="{159F9804-7248-4FE4-BF90-C42224F2976D}"/>
  </bookViews>
  <sheets>
    <sheet name="KCOR manual 2021-24" sheetId="1" r:id="rId1"/>
    <sheet name="KCOR later cum date" sheetId="2" r:id="rId2"/>
  </sheets>
  <externalReferences>
    <externalReference r:id="rId3"/>
  </externalReferences>
  <calcPr calcId="191029"/>
  <pivotCaches>
    <pivotCache cacheId="308" r:id="rId4"/>
    <pivotCache cacheId="317" r:id="rId5"/>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2021_24-bac0d06f-5037-43a5-b988-ac39c82ab2bc" name="2021_24" connection="Query - 2021_24"/>
        </x15:modelTables>
        <x15:extLst>
          <ext xmlns:x16="http://schemas.microsoft.com/office/spreadsheetml/2014/11/main" uri="{9835A34E-60A6-4A7C-AAB8-D5F71C897F49}">
            <x16:modelTimeGroupings>
              <x16:modelTimeGrouping tableName="2021_24" columnName="DateDied" columnId="DateDied">
                <x16:calculatedTimeColumn columnName="DateDied (Year)" columnId="DateDied (Year)" contentType="years" isSelected="1"/>
                <x16:calculatedTimeColumn columnName="DateDied (Quarter)" columnId="DateDied (Quarter)" contentType="quarters" isSelected="1"/>
                <x16:calculatedTimeColumn columnName="DateDied (Month Index)" columnId="DateDied (Month Index)" contentType="monthsindex" isSelected="1"/>
                <x16:calculatedTimeColumn columnName="DateDied (Month)" columnId="DateDied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50" i="1" l="1"/>
  <c r="AL181" i="2"/>
  <c r="AG181" i="2"/>
  <c r="W181" i="2"/>
  <c r="Q181" i="2"/>
  <c r="O181" i="2"/>
  <c r="U181" i="2" s="1"/>
  <c r="N181" i="2"/>
  <c r="T181" i="2" s="1"/>
  <c r="M181" i="2"/>
  <c r="S181" i="2" s="1"/>
  <c r="L181" i="2"/>
  <c r="R181" i="2" s="1"/>
  <c r="K181" i="2"/>
  <c r="AL180" i="2"/>
  <c r="AG180" i="2"/>
  <c r="W180" i="2"/>
  <c r="Q180" i="2"/>
  <c r="O180" i="2"/>
  <c r="U180" i="2" s="1"/>
  <c r="N180" i="2"/>
  <c r="T180" i="2" s="1"/>
  <c r="M180" i="2"/>
  <c r="S180" i="2" s="1"/>
  <c r="L180" i="2"/>
  <c r="R180" i="2" s="1"/>
  <c r="K180" i="2"/>
  <c r="AL179" i="2"/>
  <c r="AG179" i="2"/>
  <c r="W179" i="2"/>
  <c r="Q179" i="2"/>
  <c r="O179" i="2"/>
  <c r="U179" i="2" s="1"/>
  <c r="N179" i="2"/>
  <c r="T179" i="2" s="1"/>
  <c r="M179" i="2"/>
  <c r="S179" i="2" s="1"/>
  <c r="L179" i="2"/>
  <c r="R179" i="2" s="1"/>
  <c r="K179" i="2"/>
  <c r="AL178" i="2"/>
  <c r="AG178" i="2"/>
  <c r="W178" i="2"/>
  <c r="Q178" i="2"/>
  <c r="O178" i="2"/>
  <c r="U178" i="2" s="1"/>
  <c r="N178" i="2"/>
  <c r="T178" i="2" s="1"/>
  <c r="M178" i="2"/>
  <c r="S178" i="2" s="1"/>
  <c r="L178" i="2"/>
  <c r="R178" i="2" s="1"/>
  <c r="K178" i="2"/>
  <c r="AL177" i="2"/>
  <c r="AG177" i="2"/>
  <c r="W177" i="2"/>
  <c r="Q177" i="2"/>
  <c r="O177" i="2"/>
  <c r="U177" i="2" s="1"/>
  <c r="N177" i="2"/>
  <c r="T177" i="2" s="1"/>
  <c r="M177" i="2"/>
  <c r="S177" i="2" s="1"/>
  <c r="L177" i="2"/>
  <c r="R177" i="2" s="1"/>
  <c r="K177" i="2"/>
  <c r="AL176" i="2"/>
  <c r="AG176" i="2"/>
  <c r="W176" i="2"/>
  <c r="Q176" i="2"/>
  <c r="O176" i="2"/>
  <c r="U176" i="2" s="1"/>
  <c r="N176" i="2"/>
  <c r="T176" i="2" s="1"/>
  <c r="M176" i="2"/>
  <c r="S176" i="2" s="1"/>
  <c r="L176" i="2"/>
  <c r="R176" i="2" s="1"/>
  <c r="K176" i="2"/>
  <c r="AL175" i="2"/>
  <c r="AG175" i="2"/>
  <c r="W175" i="2"/>
  <c r="Q175" i="2"/>
  <c r="O175" i="2"/>
  <c r="U175" i="2" s="1"/>
  <c r="N175" i="2"/>
  <c r="T175" i="2" s="1"/>
  <c r="M175" i="2"/>
  <c r="S175" i="2" s="1"/>
  <c r="L175" i="2"/>
  <c r="R175" i="2" s="1"/>
  <c r="K175" i="2"/>
  <c r="AL174" i="2"/>
  <c r="AG174" i="2"/>
  <c r="W174" i="2"/>
  <c r="Q174" i="2"/>
  <c r="O174" i="2"/>
  <c r="U174" i="2" s="1"/>
  <c r="N174" i="2"/>
  <c r="T174" i="2" s="1"/>
  <c r="M174" i="2"/>
  <c r="S174" i="2" s="1"/>
  <c r="L174" i="2"/>
  <c r="R174" i="2" s="1"/>
  <c r="K174" i="2"/>
  <c r="AL173" i="2"/>
  <c r="AG173" i="2"/>
  <c r="W173" i="2"/>
  <c r="Q173" i="2"/>
  <c r="O173" i="2"/>
  <c r="U173" i="2" s="1"/>
  <c r="N173" i="2"/>
  <c r="T173" i="2" s="1"/>
  <c r="M173" i="2"/>
  <c r="S173" i="2" s="1"/>
  <c r="L173" i="2"/>
  <c r="R173" i="2" s="1"/>
  <c r="K173" i="2"/>
  <c r="AL172" i="2"/>
  <c r="AG172" i="2"/>
  <c r="W172" i="2"/>
  <c r="Q172" i="2"/>
  <c r="O172" i="2"/>
  <c r="U172" i="2" s="1"/>
  <c r="N172" i="2"/>
  <c r="T172" i="2" s="1"/>
  <c r="M172" i="2"/>
  <c r="S172" i="2" s="1"/>
  <c r="L172" i="2"/>
  <c r="R172" i="2" s="1"/>
  <c r="K172" i="2"/>
  <c r="AL171" i="2"/>
  <c r="AG171" i="2"/>
  <c r="W171" i="2"/>
  <c r="Q171" i="2"/>
  <c r="O171" i="2"/>
  <c r="U171" i="2" s="1"/>
  <c r="N171" i="2"/>
  <c r="T171" i="2" s="1"/>
  <c r="M171" i="2"/>
  <c r="S171" i="2" s="1"/>
  <c r="L171" i="2"/>
  <c r="R171" i="2" s="1"/>
  <c r="K171" i="2"/>
  <c r="AL170" i="2"/>
  <c r="AG170" i="2"/>
  <c r="W170" i="2"/>
  <c r="Q170" i="2"/>
  <c r="O170" i="2"/>
  <c r="U170" i="2" s="1"/>
  <c r="N170" i="2"/>
  <c r="T170" i="2" s="1"/>
  <c r="M170" i="2"/>
  <c r="S170" i="2" s="1"/>
  <c r="L170" i="2"/>
  <c r="R170" i="2" s="1"/>
  <c r="K170" i="2"/>
  <c r="AL169" i="2"/>
  <c r="AG169" i="2"/>
  <c r="W169" i="2"/>
  <c r="Q169" i="2"/>
  <c r="O169" i="2"/>
  <c r="U169" i="2" s="1"/>
  <c r="N169" i="2"/>
  <c r="T169" i="2" s="1"/>
  <c r="M169" i="2"/>
  <c r="S169" i="2" s="1"/>
  <c r="L169" i="2"/>
  <c r="R169" i="2" s="1"/>
  <c r="K169" i="2"/>
  <c r="AL168" i="2"/>
  <c r="AG168" i="2"/>
  <c r="W168" i="2"/>
  <c r="Q168" i="2"/>
  <c r="O168" i="2"/>
  <c r="U168" i="2" s="1"/>
  <c r="N168" i="2"/>
  <c r="T168" i="2" s="1"/>
  <c r="M168" i="2"/>
  <c r="S168" i="2" s="1"/>
  <c r="L168" i="2"/>
  <c r="R168" i="2" s="1"/>
  <c r="K168" i="2"/>
  <c r="AL167" i="2"/>
  <c r="AG167" i="2"/>
  <c r="W167" i="2"/>
  <c r="Q167" i="2"/>
  <c r="O167" i="2"/>
  <c r="U167" i="2" s="1"/>
  <c r="N167" i="2"/>
  <c r="T167" i="2" s="1"/>
  <c r="M167" i="2"/>
  <c r="S167" i="2" s="1"/>
  <c r="L167" i="2"/>
  <c r="R167" i="2" s="1"/>
  <c r="K167" i="2"/>
  <c r="AL166" i="2"/>
  <c r="AG166" i="2"/>
  <c r="W166" i="2"/>
  <c r="Q166" i="2"/>
  <c r="O166" i="2"/>
  <c r="U166" i="2" s="1"/>
  <c r="N166" i="2"/>
  <c r="T166" i="2" s="1"/>
  <c r="M166" i="2"/>
  <c r="S166" i="2" s="1"/>
  <c r="L166" i="2"/>
  <c r="R166" i="2" s="1"/>
  <c r="K166" i="2"/>
  <c r="AL165" i="2"/>
  <c r="AG165" i="2"/>
  <c r="W165" i="2"/>
  <c r="Q165" i="2"/>
  <c r="O165" i="2"/>
  <c r="U165" i="2" s="1"/>
  <c r="N165" i="2"/>
  <c r="T165" i="2" s="1"/>
  <c r="M165" i="2"/>
  <c r="S165" i="2" s="1"/>
  <c r="L165" i="2"/>
  <c r="R165" i="2" s="1"/>
  <c r="K165" i="2"/>
  <c r="AL164" i="2"/>
  <c r="AG164" i="2"/>
  <c r="W164" i="2"/>
  <c r="T164" i="2"/>
  <c r="Q164" i="2"/>
  <c r="O164" i="2"/>
  <c r="U164" i="2" s="1"/>
  <c r="N164" i="2"/>
  <c r="M164" i="2"/>
  <c r="S164" i="2" s="1"/>
  <c r="L164" i="2"/>
  <c r="R164" i="2" s="1"/>
  <c r="K164" i="2"/>
  <c r="AL163" i="2"/>
  <c r="AG163" i="2"/>
  <c r="W163" i="2"/>
  <c r="Q163" i="2"/>
  <c r="O163" i="2"/>
  <c r="U163" i="2" s="1"/>
  <c r="N163" i="2"/>
  <c r="T163" i="2" s="1"/>
  <c r="M163" i="2"/>
  <c r="S163" i="2" s="1"/>
  <c r="L163" i="2"/>
  <c r="R163" i="2" s="1"/>
  <c r="K163" i="2"/>
  <c r="AL162" i="2"/>
  <c r="AG162" i="2"/>
  <c r="W162" i="2"/>
  <c r="Q162" i="2"/>
  <c r="O162" i="2"/>
  <c r="U162" i="2" s="1"/>
  <c r="N162" i="2"/>
  <c r="T162" i="2" s="1"/>
  <c r="M162" i="2"/>
  <c r="S162" i="2" s="1"/>
  <c r="L162" i="2"/>
  <c r="R162" i="2" s="1"/>
  <c r="K162" i="2"/>
  <c r="AL161" i="2"/>
  <c r="AG161" i="2"/>
  <c r="W161" i="2"/>
  <c r="Q161" i="2"/>
  <c r="O161" i="2"/>
  <c r="U161" i="2" s="1"/>
  <c r="N161" i="2"/>
  <c r="T161" i="2" s="1"/>
  <c r="M161" i="2"/>
  <c r="S161" i="2" s="1"/>
  <c r="L161" i="2"/>
  <c r="R161" i="2" s="1"/>
  <c r="K161" i="2"/>
  <c r="AL160" i="2"/>
  <c r="AG160" i="2"/>
  <c r="W160" i="2"/>
  <c r="Q160" i="2"/>
  <c r="O160" i="2"/>
  <c r="U160" i="2" s="1"/>
  <c r="N160" i="2"/>
  <c r="T160" i="2" s="1"/>
  <c r="M160" i="2"/>
  <c r="S160" i="2" s="1"/>
  <c r="L160" i="2"/>
  <c r="R160" i="2" s="1"/>
  <c r="K160" i="2"/>
  <c r="AL159" i="2"/>
  <c r="AG159" i="2"/>
  <c r="W159" i="2"/>
  <c r="Q159" i="2"/>
  <c r="O159" i="2"/>
  <c r="U159" i="2" s="1"/>
  <c r="N159" i="2"/>
  <c r="T159" i="2" s="1"/>
  <c r="M159" i="2"/>
  <c r="S159" i="2" s="1"/>
  <c r="L159" i="2"/>
  <c r="R159" i="2" s="1"/>
  <c r="K159" i="2"/>
  <c r="AL158" i="2"/>
  <c r="AG158" i="2"/>
  <c r="W158" i="2"/>
  <c r="Q158" i="2"/>
  <c r="O158" i="2"/>
  <c r="U158" i="2" s="1"/>
  <c r="N158" i="2"/>
  <c r="T158" i="2" s="1"/>
  <c r="M158" i="2"/>
  <c r="S158" i="2" s="1"/>
  <c r="L158" i="2"/>
  <c r="R158" i="2" s="1"/>
  <c r="K158" i="2"/>
  <c r="AL157" i="2"/>
  <c r="AG157" i="2"/>
  <c r="W157" i="2"/>
  <c r="Q157" i="2"/>
  <c r="O157" i="2"/>
  <c r="U157" i="2" s="1"/>
  <c r="N157" i="2"/>
  <c r="T157" i="2" s="1"/>
  <c r="M157" i="2"/>
  <c r="S157" i="2" s="1"/>
  <c r="L157" i="2"/>
  <c r="R157" i="2" s="1"/>
  <c r="K157" i="2"/>
  <c r="AL156" i="2"/>
  <c r="AG156" i="2"/>
  <c r="W156" i="2"/>
  <c r="Q156" i="2"/>
  <c r="O156" i="2"/>
  <c r="U156" i="2" s="1"/>
  <c r="N156" i="2"/>
  <c r="T156" i="2" s="1"/>
  <c r="M156" i="2"/>
  <c r="S156" i="2" s="1"/>
  <c r="L156" i="2"/>
  <c r="R156" i="2" s="1"/>
  <c r="K156" i="2"/>
  <c r="AL155" i="2"/>
  <c r="AG155" i="2"/>
  <c r="W155" i="2"/>
  <c r="Q155" i="2"/>
  <c r="O155" i="2"/>
  <c r="U155" i="2" s="1"/>
  <c r="N155" i="2"/>
  <c r="T155" i="2" s="1"/>
  <c r="M155" i="2"/>
  <c r="S155" i="2" s="1"/>
  <c r="L155" i="2"/>
  <c r="R155" i="2" s="1"/>
  <c r="K155" i="2"/>
  <c r="AL154" i="2"/>
  <c r="AG154" i="2"/>
  <c r="W154" i="2"/>
  <c r="Q154" i="2"/>
  <c r="O154" i="2"/>
  <c r="U154" i="2" s="1"/>
  <c r="N154" i="2"/>
  <c r="T154" i="2" s="1"/>
  <c r="M154" i="2"/>
  <c r="S154" i="2" s="1"/>
  <c r="L154" i="2"/>
  <c r="R154" i="2" s="1"/>
  <c r="K154" i="2"/>
  <c r="AL153" i="2"/>
  <c r="AG153" i="2"/>
  <c r="W153" i="2"/>
  <c r="Q153" i="2"/>
  <c r="O153" i="2"/>
  <c r="U153" i="2" s="1"/>
  <c r="N153" i="2"/>
  <c r="T153" i="2" s="1"/>
  <c r="M153" i="2"/>
  <c r="S153" i="2" s="1"/>
  <c r="L153" i="2"/>
  <c r="R153" i="2" s="1"/>
  <c r="K153" i="2"/>
  <c r="AL152" i="2"/>
  <c r="AG152" i="2"/>
  <c r="W152" i="2"/>
  <c r="Q152" i="2"/>
  <c r="O152" i="2"/>
  <c r="U152" i="2" s="1"/>
  <c r="N152" i="2"/>
  <c r="T152" i="2" s="1"/>
  <c r="M152" i="2"/>
  <c r="S152" i="2" s="1"/>
  <c r="L152" i="2"/>
  <c r="R152" i="2" s="1"/>
  <c r="K152" i="2"/>
  <c r="AL151" i="2"/>
  <c r="AG151" i="2"/>
  <c r="W151" i="2"/>
  <c r="Q151" i="2"/>
  <c r="O151" i="2"/>
  <c r="U151" i="2" s="1"/>
  <c r="N151" i="2"/>
  <c r="T151" i="2" s="1"/>
  <c r="M151" i="2"/>
  <c r="S151" i="2" s="1"/>
  <c r="L151" i="2"/>
  <c r="R151" i="2" s="1"/>
  <c r="K151" i="2"/>
  <c r="AL150" i="2"/>
  <c r="AG150" i="2"/>
  <c r="W150" i="2"/>
  <c r="Q150" i="2"/>
  <c r="O150" i="2"/>
  <c r="U150" i="2" s="1"/>
  <c r="N150" i="2"/>
  <c r="T150" i="2" s="1"/>
  <c r="M150" i="2"/>
  <c r="S150" i="2" s="1"/>
  <c r="L150" i="2"/>
  <c r="R150" i="2" s="1"/>
  <c r="K150" i="2"/>
  <c r="AL149" i="2"/>
  <c r="AG149" i="2"/>
  <c r="W149" i="2"/>
  <c r="Q149" i="2"/>
  <c r="O149" i="2"/>
  <c r="U149" i="2" s="1"/>
  <c r="N149" i="2"/>
  <c r="T149" i="2" s="1"/>
  <c r="M149" i="2"/>
  <c r="S149" i="2" s="1"/>
  <c r="L149" i="2"/>
  <c r="R149" i="2" s="1"/>
  <c r="K149" i="2"/>
  <c r="AL148" i="2"/>
  <c r="AG148" i="2"/>
  <c r="W148" i="2"/>
  <c r="Q148" i="2"/>
  <c r="O148" i="2"/>
  <c r="U148" i="2" s="1"/>
  <c r="N148" i="2"/>
  <c r="T148" i="2" s="1"/>
  <c r="M148" i="2"/>
  <c r="S148" i="2" s="1"/>
  <c r="L148" i="2"/>
  <c r="R148" i="2" s="1"/>
  <c r="K148" i="2"/>
  <c r="AL147" i="2"/>
  <c r="AG147" i="2"/>
  <c r="W147" i="2"/>
  <c r="Q147" i="2"/>
  <c r="O147" i="2"/>
  <c r="U147" i="2" s="1"/>
  <c r="N147" i="2"/>
  <c r="T147" i="2" s="1"/>
  <c r="M147" i="2"/>
  <c r="S147" i="2" s="1"/>
  <c r="L147" i="2"/>
  <c r="R147" i="2" s="1"/>
  <c r="K147" i="2"/>
  <c r="AL146" i="2"/>
  <c r="AG146" i="2"/>
  <c r="W146" i="2"/>
  <c r="Q146" i="2"/>
  <c r="O146" i="2"/>
  <c r="U146" i="2" s="1"/>
  <c r="N146" i="2"/>
  <c r="T146" i="2" s="1"/>
  <c r="M146" i="2"/>
  <c r="S146" i="2" s="1"/>
  <c r="L146" i="2"/>
  <c r="R146" i="2" s="1"/>
  <c r="K146" i="2"/>
  <c r="AL145" i="2"/>
  <c r="AG145" i="2"/>
  <c r="W145" i="2"/>
  <c r="Q145" i="2"/>
  <c r="O145" i="2"/>
  <c r="U145" i="2" s="1"/>
  <c r="N145" i="2"/>
  <c r="T145" i="2" s="1"/>
  <c r="M145" i="2"/>
  <c r="S145" i="2" s="1"/>
  <c r="L145" i="2"/>
  <c r="R145" i="2" s="1"/>
  <c r="K145" i="2"/>
  <c r="AL144" i="2"/>
  <c r="AG144" i="2"/>
  <c r="W144" i="2"/>
  <c r="Q144" i="2"/>
  <c r="O144" i="2"/>
  <c r="U144" i="2" s="1"/>
  <c r="N144" i="2"/>
  <c r="T144" i="2" s="1"/>
  <c r="M144" i="2"/>
  <c r="S144" i="2" s="1"/>
  <c r="L144" i="2"/>
  <c r="R144" i="2" s="1"/>
  <c r="K144" i="2"/>
  <c r="AL143" i="2"/>
  <c r="AG143" i="2"/>
  <c r="W143" i="2"/>
  <c r="Q143" i="2"/>
  <c r="O143" i="2"/>
  <c r="U143" i="2" s="1"/>
  <c r="N143" i="2"/>
  <c r="T143" i="2" s="1"/>
  <c r="M143" i="2"/>
  <c r="S143" i="2" s="1"/>
  <c r="L143" i="2"/>
  <c r="R143" i="2" s="1"/>
  <c r="K143" i="2"/>
  <c r="AL142" i="2"/>
  <c r="AG142" i="2"/>
  <c r="W142" i="2"/>
  <c r="Q142" i="2"/>
  <c r="O142" i="2"/>
  <c r="U142" i="2" s="1"/>
  <c r="N142" i="2"/>
  <c r="T142" i="2" s="1"/>
  <c r="M142" i="2"/>
  <c r="S142" i="2" s="1"/>
  <c r="L142" i="2"/>
  <c r="R142" i="2" s="1"/>
  <c r="K142" i="2"/>
  <c r="AL141" i="2"/>
  <c r="AG141" i="2"/>
  <c r="W141" i="2"/>
  <c r="Q141" i="2"/>
  <c r="O141" i="2"/>
  <c r="U141" i="2" s="1"/>
  <c r="N141" i="2"/>
  <c r="T141" i="2" s="1"/>
  <c r="M141" i="2"/>
  <c r="S141" i="2" s="1"/>
  <c r="L141" i="2"/>
  <c r="R141" i="2" s="1"/>
  <c r="K141" i="2"/>
  <c r="AL140" i="2"/>
  <c r="AG140" i="2"/>
  <c r="W140" i="2"/>
  <c r="Q140" i="2"/>
  <c r="O140" i="2"/>
  <c r="U140" i="2" s="1"/>
  <c r="N140" i="2"/>
  <c r="T140" i="2" s="1"/>
  <c r="M140" i="2"/>
  <c r="S140" i="2" s="1"/>
  <c r="L140" i="2"/>
  <c r="R140" i="2" s="1"/>
  <c r="K140" i="2"/>
  <c r="AL139" i="2"/>
  <c r="AG139" i="2"/>
  <c r="W139" i="2"/>
  <c r="Q139" i="2"/>
  <c r="O139" i="2"/>
  <c r="U139" i="2" s="1"/>
  <c r="N139" i="2"/>
  <c r="T139" i="2" s="1"/>
  <c r="M139" i="2"/>
  <c r="S139" i="2" s="1"/>
  <c r="L139" i="2"/>
  <c r="R139" i="2" s="1"/>
  <c r="K139" i="2"/>
  <c r="AL138" i="2"/>
  <c r="AG138" i="2"/>
  <c r="W138" i="2"/>
  <c r="Q138" i="2"/>
  <c r="O138" i="2"/>
  <c r="U138" i="2" s="1"/>
  <c r="N138" i="2"/>
  <c r="T138" i="2" s="1"/>
  <c r="M138" i="2"/>
  <c r="S138" i="2" s="1"/>
  <c r="L138" i="2"/>
  <c r="R138" i="2" s="1"/>
  <c r="K138" i="2"/>
  <c r="AL137" i="2"/>
  <c r="AG137" i="2"/>
  <c r="W137" i="2"/>
  <c r="Q137" i="2"/>
  <c r="O137" i="2"/>
  <c r="U137" i="2" s="1"/>
  <c r="N137" i="2"/>
  <c r="T137" i="2" s="1"/>
  <c r="M137" i="2"/>
  <c r="S137" i="2" s="1"/>
  <c r="L137" i="2"/>
  <c r="R137" i="2" s="1"/>
  <c r="K137" i="2"/>
  <c r="AL136" i="2"/>
  <c r="AG136" i="2"/>
  <c r="W136" i="2"/>
  <c r="Q136" i="2"/>
  <c r="O136" i="2"/>
  <c r="U136" i="2" s="1"/>
  <c r="N136" i="2"/>
  <c r="T136" i="2" s="1"/>
  <c r="M136" i="2"/>
  <c r="S136" i="2" s="1"/>
  <c r="L136" i="2"/>
  <c r="R136" i="2" s="1"/>
  <c r="K136" i="2"/>
  <c r="AL135" i="2"/>
  <c r="AG135" i="2"/>
  <c r="W135" i="2"/>
  <c r="Q135" i="2"/>
  <c r="O135" i="2"/>
  <c r="U135" i="2" s="1"/>
  <c r="N135" i="2"/>
  <c r="T135" i="2" s="1"/>
  <c r="M135" i="2"/>
  <c r="S135" i="2" s="1"/>
  <c r="L135" i="2"/>
  <c r="R135" i="2" s="1"/>
  <c r="K135" i="2"/>
  <c r="AL134" i="2"/>
  <c r="AG134" i="2"/>
  <c r="W134" i="2"/>
  <c r="Q134" i="2"/>
  <c r="O134" i="2"/>
  <c r="U134" i="2" s="1"/>
  <c r="N134" i="2"/>
  <c r="T134" i="2" s="1"/>
  <c r="M134" i="2"/>
  <c r="S134" i="2" s="1"/>
  <c r="L134" i="2"/>
  <c r="R134" i="2" s="1"/>
  <c r="K134" i="2"/>
  <c r="AL133" i="2"/>
  <c r="AG133" i="2"/>
  <c r="W133" i="2"/>
  <c r="Q133" i="2"/>
  <c r="O133" i="2"/>
  <c r="U133" i="2" s="1"/>
  <c r="N133" i="2"/>
  <c r="T133" i="2" s="1"/>
  <c r="M133" i="2"/>
  <c r="S133" i="2" s="1"/>
  <c r="L133" i="2"/>
  <c r="R133" i="2" s="1"/>
  <c r="K133" i="2"/>
  <c r="AL132" i="2"/>
  <c r="AG132" i="2"/>
  <c r="W132" i="2"/>
  <c r="Q132" i="2"/>
  <c r="O132" i="2"/>
  <c r="U132" i="2" s="1"/>
  <c r="N132" i="2"/>
  <c r="T132" i="2" s="1"/>
  <c r="M132" i="2"/>
  <c r="S132" i="2" s="1"/>
  <c r="L132" i="2"/>
  <c r="R132" i="2" s="1"/>
  <c r="K132" i="2"/>
  <c r="AL131" i="2"/>
  <c r="AG131" i="2"/>
  <c r="W131" i="2"/>
  <c r="Q131" i="2"/>
  <c r="O131" i="2"/>
  <c r="U131" i="2" s="1"/>
  <c r="N131" i="2"/>
  <c r="T131" i="2" s="1"/>
  <c r="M131" i="2"/>
  <c r="S131" i="2" s="1"/>
  <c r="L131" i="2"/>
  <c r="R131" i="2" s="1"/>
  <c r="K131" i="2"/>
  <c r="AL130" i="2"/>
  <c r="AG130" i="2"/>
  <c r="W130" i="2"/>
  <c r="Q130" i="2"/>
  <c r="O130" i="2"/>
  <c r="U130" i="2" s="1"/>
  <c r="N130" i="2"/>
  <c r="T130" i="2" s="1"/>
  <c r="M130" i="2"/>
  <c r="S130" i="2" s="1"/>
  <c r="L130" i="2"/>
  <c r="R130" i="2" s="1"/>
  <c r="K130" i="2"/>
  <c r="AL129" i="2"/>
  <c r="AG129" i="2"/>
  <c r="W129" i="2"/>
  <c r="Q129" i="2"/>
  <c r="O129" i="2"/>
  <c r="U129" i="2" s="1"/>
  <c r="N129" i="2"/>
  <c r="T129" i="2" s="1"/>
  <c r="M129" i="2"/>
  <c r="S129" i="2" s="1"/>
  <c r="L129" i="2"/>
  <c r="R129" i="2" s="1"/>
  <c r="K129" i="2"/>
  <c r="AL128" i="2"/>
  <c r="AG128" i="2"/>
  <c r="W128" i="2"/>
  <c r="Q128" i="2"/>
  <c r="O128" i="2"/>
  <c r="U128" i="2" s="1"/>
  <c r="N128" i="2"/>
  <c r="T128" i="2" s="1"/>
  <c r="M128" i="2"/>
  <c r="S128" i="2" s="1"/>
  <c r="L128" i="2"/>
  <c r="R128" i="2" s="1"/>
  <c r="K128" i="2"/>
  <c r="AL127" i="2"/>
  <c r="AG127" i="2"/>
  <c r="W127" i="2"/>
  <c r="Q127" i="2"/>
  <c r="O127" i="2"/>
  <c r="U127" i="2" s="1"/>
  <c r="N127" i="2"/>
  <c r="T127" i="2" s="1"/>
  <c r="M127" i="2"/>
  <c r="S127" i="2" s="1"/>
  <c r="L127" i="2"/>
  <c r="R127" i="2" s="1"/>
  <c r="K127" i="2"/>
  <c r="AL126" i="2"/>
  <c r="AG126" i="2"/>
  <c r="W126" i="2"/>
  <c r="Q126" i="2"/>
  <c r="O126" i="2"/>
  <c r="U126" i="2" s="1"/>
  <c r="N126" i="2"/>
  <c r="T126" i="2" s="1"/>
  <c r="M126" i="2"/>
  <c r="S126" i="2" s="1"/>
  <c r="L126" i="2"/>
  <c r="R126" i="2" s="1"/>
  <c r="K126" i="2"/>
  <c r="AL125" i="2"/>
  <c r="AG125" i="2"/>
  <c r="W125" i="2"/>
  <c r="Q125" i="2"/>
  <c r="O125" i="2"/>
  <c r="U125" i="2" s="1"/>
  <c r="N125" i="2"/>
  <c r="T125" i="2" s="1"/>
  <c r="M125" i="2"/>
  <c r="S125" i="2" s="1"/>
  <c r="L125" i="2"/>
  <c r="R125" i="2" s="1"/>
  <c r="K125" i="2"/>
  <c r="AL124" i="2"/>
  <c r="AG124" i="2"/>
  <c r="W124" i="2"/>
  <c r="Q124" i="2"/>
  <c r="O124" i="2"/>
  <c r="U124" i="2" s="1"/>
  <c r="N124" i="2"/>
  <c r="T124" i="2" s="1"/>
  <c r="M124" i="2"/>
  <c r="S124" i="2" s="1"/>
  <c r="L124" i="2"/>
  <c r="R124" i="2" s="1"/>
  <c r="K124" i="2"/>
  <c r="AL123" i="2"/>
  <c r="AG123" i="2"/>
  <c r="W123" i="2"/>
  <c r="Q123" i="2"/>
  <c r="O123" i="2"/>
  <c r="U123" i="2" s="1"/>
  <c r="N123" i="2"/>
  <c r="T123" i="2" s="1"/>
  <c r="M123" i="2"/>
  <c r="S123" i="2" s="1"/>
  <c r="L123" i="2"/>
  <c r="R123" i="2" s="1"/>
  <c r="K123" i="2"/>
  <c r="AL122" i="2"/>
  <c r="AG122" i="2"/>
  <c r="W122" i="2"/>
  <c r="Q122" i="2"/>
  <c r="O122" i="2"/>
  <c r="U122" i="2" s="1"/>
  <c r="N122" i="2"/>
  <c r="T122" i="2" s="1"/>
  <c r="M122" i="2"/>
  <c r="S122" i="2" s="1"/>
  <c r="L122" i="2"/>
  <c r="R122" i="2" s="1"/>
  <c r="K122" i="2"/>
  <c r="AL121" i="2"/>
  <c r="AG121" i="2"/>
  <c r="W121" i="2"/>
  <c r="S121" i="2"/>
  <c r="Q121" i="2"/>
  <c r="O121" i="2"/>
  <c r="U121" i="2" s="1"/>
  <c r="N121" i="2"/>
  <c r="T121" i="2" s="1"/>
  <c r="M121" i="2"/>
  <c r="L121" i="2"/>
  <c r="R121" i="2" s="1"/>
  <c r="K121" i="2"/>
  <c r="AL120" i="2"/>
  <c r="AG120" i="2"/>
  <c r="W120" i="2"/>
  <c r="Q120" i="2"/>
  <c r="O120" i="2"/>
  <c r="U120" i="2" s="1"/>
  <c r="N120" i="2"/>
  <c r="T120" i="2" s="1"/>
  <c r="M120" i="2"/>
  <c r="S120" i="2" s="1"/>
  <c r="L120" i="2"/>
  <c r="R120" i="2" s="1"/>
  <c r="K120" i="2"/>
  <c r="AL119" i="2"/>
  <c r="AG119" i="2"/>
  <c r="W119" i="2"/>
  <c r="S119" i="2"/>
  <c r="Q119" i="2"/>
  <c r="O119" i="2"/>
  <c r="U119" i="2" s="1"/>
  <c r="N119" i="2"/>
  <c r="T119" i="2" s="1"/>
  <c r="M119" i="2"/>
  <c r="L119" i="2"/>
  <c r="R119" i="2" s="1"/>
  <c r="K119" i="2"/>
  <c r="AL118" i="2"/>
  <c r="AG118" i="2"/>
  <c r="W118" i="2"/>
  <c r="S118" i="2"/>
  <c r="Q118" i="2"/>
  <c r="O118" i="2"/>
  <c r="U118" i="2" s="1"/>
  <c r="N118" i="2"/>
  <c r="T118" i="2" s="1"/>
  <c r="M118" i="2"/>
  <c r="L118" i="2"/>
  <c r="R118" i="2" s="1"/>
  <c r="K118" i="2"/>
  <c r="AL117" i="2"/>
  <c r="AG117" i="2"/>
  <c r="W117" i="2"/>
  <c r="Q117" i="2"/>
  <c r="O117" i="2"/>
  <c r="U117" i="2" s="1"/>
  <c r="N117" i="2"/>
  <c r="T117" i="2" s="1"/>
  <c r="M117" i="2"/>
  <c r="S117" i="2" s="1"/>
  <c r="L117" i="2"/>
  <c r="R117" i="2" s="1"/>
  <c r="K117" i="2"/>
  <c r="AL116" i="2"/>
  <c r="AG116" i="2"/>
  <c r="W116" i="2"/>
  <c r="Q116" i="2"/>
  <c r="O116" i="2"/>
  <c r="U116" i="2" s="1"/>
  <c r="N116" i="2"/>
  <c r="T116" i="2" s="1"/>
  <c r="M116" i="2"/>
  <c r="S116" i="2" s="1"/>
  <c r="L116" i="2"/>
  <c r="R116" i="2" s="1"/>
  <c r="K116" i="2"/>
  <c r="AL115" i="2"/>
  <c r="AG115" i="2"/>
  <c r="W115" i="2"/>
  <c r="Q115" i="2"/>
  <c r="O115" i="2"/>
  <c r="U115" i="2" s="1"/>
  <c r="N115" i="2"/>
  <c r="T115" i="2" s="1"/>
  <c r="M115" i="2"/>
  <c r="S115" i="2" s="1"/>
  <c r="L115" i="2"/>
  <c r="R115" i="2" s="1"/>
  <c r="K115" i="2"/>
  <c r="AL114" i="2"/>
  <c r="AG114" i="2"/>
  <c r="W114" i="2"/>
  <c r="Q114" i="2"/>
  <c r="O114" i="2"/>
  <c r="U114" i="2" s="1"/>
  <c r="N114" i="2"/>
  <c r="T114" i="2" s="1"/>
  <c r="M114" i="2"/>
  <c r="S114" i="2" s="1"/>
  <c r="L114" i="2"/>
  <c r="R114" i="2" s="1"/>
  <c r="K114" i="2"/>
  <c r="AL113" i="2"/>
  <c r="AG113" i="2"/>
  <c r="W113" i="2"/>
  <c r="Q113" i="2"/>
  <c r="O113" i="2"/>
  <c r="U113" i="2" s="1"/>
  <c r="N113" i="2"/>
  <c r="T113" i="2" s="1"/>
  <c r="M113" i="2"/>
  <c r="S113" i="2" s="1"/>
  <c r="L113" i="2"/>
  <c r="R113" i="2" s="1"/>
  <c r="K113" i="2"/>
  <c r="AL112" i="2"/>
  <c r="AG112" i="2"/>
  <c r="W112" i="2"/>
  <c r="Q112" i="2"/>
  <c r="O112" i="2"/>
  <c r="U112" i="2" s="1"/>
  <c r="N112" i="2"/>
  <c r="T112" i="2" s="1"/>
  <c r="M112" i="2"/>
  <c r="S112" i="2" s="1"/>
  <c r="L112" i="2"/>
  <c r="R112" i="2" s="1"/>
  <c r="K112" i="2"/>
  <c r="AL111" i="2"/>
  <c r="AG111" i="2"/>
  <c r="W111" i="2"/>
  <c r="Q111" i="2"/>
  <c r="O111" i="2"/>
  <c r="U111" i="2" s="1"/>
  <c r="N111" i="2"/>
  <c r="T111" i="2" s="1"/>
  <c r="M111" i="2"/>
  <c r="S111" i="2" s="1"/>
  <c r="L111" i="2"/>
  <c r="R111" i="2" s="1"/>
  <c r="K111" i="2"/>
  <c r="AL110" i="2"/>
  <c r="AG110" i="2"/>
  <c r="W110" i="2"/>
  <c r="Q110" i="2"/>
  <c r="O110" i="2"/>
  <c r="U110" i="2" s="1"/>
  <c r="N110" i="2"/>
  <c r="T110" i="2" s="1"/>
  <c r="M110" i="2"/>
  <c r="S110" i="2" s="1"/>
  <c r="L110" i="2"/>
  <c r="R110" i="2" s="1"/>
  <c r="K110" i="2"/>
  <c r="AL109" i="2"/>
  <c r="AG109" i="2"/>
  <c r="W109" i="2"/>
  <c r="Q109" i="2"/>
  <c r="O109" i="2"/>
  <c r="U109" i="2" s="1"/>
  <c r="N109" i="2"/>
  <c r="T109" i="2" s="1"/>
  <c r="M109" i="2"/>
  <c r="S109" i="2" s="1"/>
  <c r="L109" i="2"/>
  <c r="R109" i="2" s="1"/>
  <c r="K109" i="2"/>
  <c r="AL108" i="2"/>
  <c r="AG108" i="2"/>
  <c r="W108" i="2"/>
  <c r="Q108" i="2"/>
  <c r="O108" i="2"/>
  <c r="U108" i="2" s="1"/>
  <c r="N108" i="2"/>
  <c r="T108" i="2" s="1"/>
  <c r="M108" i="2"/>
  <c r="S108" i="2" s="1"/>
  <c r="L108" i="2"/>
  <c r="R108" i="2" s="1"/>
  <c r="K108" i="2"/>
  <c r="AL107" i="2"/>
  <c r="AG107" i="2"/>
  <c r="W107" i="2"/>
  <c r="Q107" i="2"/>
  <c r="O107" i="2"/>
  <c r="U107" i="2" s="1"/>
  <c r="N107" i="2"/>
  <c r="T107" i="2" s="1"/>
  <c r="M107" i="2"/>
  <c r="S107" i="2" s="1"/>
  <c r="L107" i="2"/>
  <c r="R107" i="2" s="1"/>
  <c r="K107" i="2"/>
  <c r="AL106" i="2"/>
  <c r="AG106" i="2"/>
  <c r="W106" i="2"/>
  <c r="Q106" i="2"/>
  <c r="O106" i="2"/>
  <c r="U106" i="2" s="1"/>
  <c r="N106" i="2"/>
  <c r="T106" i="2" s="1"/>
  <c r="M106" i="2"/>
  <c r="S106" i="2" s="1"/>
  <c r="L106" i="2"/>
  <c r="R106" i="2" s="1"/>
  <c r="K106" i="2"/>
  <c r="AL105" i="2"/>
  <c r="AG105" i="2"/>
  <c r="W105" i="2"/>
  <c r="Q105" i="2"/>
  <c r="O105" i="2"/>
  <c r="U105" i="2" s="1"/>
  <c r="N105" i="2"/>
  <c r="T105" i="2" s="1"/>
  <c r="M105" i="2"/>
  <c r="S105" i="2" s="1"/>
  <c r="L105" i="2"/>
  <c r="R105" i="2" s="1"/>
  <c r="K105" i="2"/>
  <c r="AL104" i="2"/>
  <c r="AG104" i="2"/>
  <c r="W104" i="2"/>
  <c r="T104" i="2"/>
  <c r="Q104" i="2"/>
  <c r="O104" i="2"/>
  <c r="U104" i="2" s="1"/>
  <c r="N104" i="2"/>
  <c r="M104" i="2"/>
  <c r="S104" i="2" s="1"/>
  <c r="L104" i="2"/>
  <c r="R104" i="2" s="1"/>
  <c r="K104" i="2"/>
  <c r="AL103" i="2"/>
  <c r="AG103" i="2"/>
  <c r="W103" i="2"/>
  <c r="Q103" i="2"/>
  <c r="O103" i="2"/>
  <c r="U103" i="2" s="1"/>
  <c r="N103" i="2"/>
  <c r="T103" i="2" s="1"/>
  <c r="M103" i="2"/>
  <c r="S103" i="2" s="1"/>
  <c r="L103" i="2"/>
  <c r="R103" i="2" s="1"/>
  <c r="K103" i="2"/>
  <c r="AL102" i="2"/>
  <c r="AG102" i="2"/>
  <c r="W102" i="2"/>
  <c r="Q102" i="2"/>
  <c r="O102" i="2"/>
  <c r="U102" i="2" s="1"/>
  <c r="N102" i="2"/>
  <c r="T102" i="2" s="1"/>
  <c r="M102" i="2"/>
  <c r="S102" i="2" s="1"/>
  <c r="L102" i="2"/>
  <c r="R102" i="2" s="1"/>
  <c r="K102" i="2"/>
  <c r="AL101" i="2"/>
  <c r="AG101" i="2"/>
  <c r="W101" i="2"/>
  <c r="R101" i="2"/>
  <c r="Q101" i="2"/>
  <c r="O101" i="2"/>
  <c r="U101" i="2" s="1"/>
  <c r="N101" i="2"/>
  <c r="T101" i="2" s="1"/>
  <c r="M101" i="2"/>
  <c r="S101" i="2" s="1"/>
  <c r="L101" i="2"/>
  <c r="K101" i="2"/>
  <c r="AL100" i="2"/>
  <c r="AG100" i="2"/>
  <c r="W100" i="2"/>
  <c r="Q100" i="2"/>
  <c r="O100" i="2"/>
  <c r="U100" i="2" s="1"/>
  <c r="N100" i="2"/>
  <c r="T100" i="2" s="1"/>
  <c r="M100" i="2"/>
  <c r="S100" i="2" s="1"/>
  <c r="L100" i="2"/>
  <c r="R100" i="2" s="1"/>
  <c r="K100" i="2"/>
  <c r="AL99" i="2"/>
  <c r="AG99" i="2"/>
  <c r="W99" i="2"/>
  <c r="S99" i="2"/>
  <c r="Q99" i="2"/>
  <c r="O99" i="2"/>
  <c r="U99" i="2" s="1"/>
  <c r="N99" i="2"/>
  <c r="T99" i="2" s="1"/>
  <c r="M99" i="2"/>
  <c r="L99" i="2"/>
  <c r="R99" i="2" s="1"/>
  <c r="K99" i="2"/>
  <c r="AL98" i="2"/>
  <c r="AG98" i="2"/>
  <c r="W98" i="2"/>
  <c r="S98" i="2"/>
  <c r="Q98" i="2"/>
  <c r="O98" i="2"/>
  <c r="U98" i="2" s="1"/>
  <c r="N98" i="2"/>
  <c r="T98" i="2" s="1"/>
  <c r="M98" i="2"/>
  <c r="L98" i="2"/>
  <c r="R98" i="2" s="1"/>
  <c r="K98" i="2"/>
  <c r="AL97" i="2"/>
  <c r="AG97" i="2"/>
  <c r="W97" i="2"/>
  <c r="S97" i="2"/>
  <c r="Q97" i="2"/>
  <c r="O97" i="2"/>
  <c r="U97" i="2" s="1"/>
  <c r="N97" i="2"/>
  <c r="T97" i="2" s="1"/>
  <c r="M97" i="2"/>
  <c r="L97" i="2"/>
  <c r="R97" i="2" s="1"/>
  <c r="K97" i="2"/>
  <c r="AL96" i="2"/>
  <c r="AG96" i="2"/>
  <c r="W96" i="2"/>
  <c r="Q96" i="2"/>
  <c r="O96" i="2"/>
  <c r="U96" i="2" s="1"/>
  <c r="N96" i="2"/>
  <c r="T96" i="2" s="1"/>
  <c r="M96" i="2"/>
  <c r="S96" i="2" s="1"/>
  <c r="L96" i="2"/>
  <c r="R96" i="2" s="1"/>
  <c r="K96" i="2"/>
  <c r="AL95" i="2"/>
  <c r="AG95" i="2"/>
  <c r="W95" i="2"/>
  <c r="Q95" i="2"/>
  <c r="O95" i="2"/>
  <c r="U95" i="2" s="1"/>
  <c r="N95" i="2"/>
  <c r="T95" i="2" s="1"/>
  <c r="M95" i="2"/>
  <c r="S95" i="2" s="1"/>
  <c r="L95" i="2"/>
  <c r="R95" i="2" s="1"/>
  <c r="K95" i="2"/>
  <c r="AL94" i="2"/>
  <c r="AG94" i="2"/>
  <c r="W94" i="2"/>
  <c r="Q94" i="2"/>
  <c r="O94" i="2"/>
  <c r="U94" i="2" s="1"/>
  <c r="N94" i="2"/>
  <c r="T94" i="2" s="1"/>
  <c r="M94" i="2"/>
  <c r="S94" i="2" s="1"/>
  <c r="L94" i="2"/>
  <c r="R94" i="2" s="1"/>
  <c r="K94" i="2"/>
  <c r="AL93" i="2"/>
  <c r="AG93" i="2"/>
  <c r="W93" i="2"/>
  <c r="Q93" i="2"/>
  <c r="O93" i="2"/>
  <c r="U93" i="2" s="1"/>
  <c r="N93" i="2"/>
  <c r="T93" i="2" s="1"/>
  <c r="M93" i="2"/>
  <c r="S93" i="2" s="1"/>
  <c r="L93" i="2"/>
  <c r="R93" i="2" s="1"/>
  <c r="K93" i="2"/>
  <c r="AL92" i="2"/>
  <c r="AG92" i="2"/>
  <c r="W92" i="2"/>
  <c r="Q92" i="2"/>
  <c r="O92" i="2"/>
  <c r="U92" i="2" s="1"/>
  <c r="N92" i="2"/>
  <c r="T92" i="2" s="1"/>
  <c r="M92" i="2"/>
  <c r="S92" i="2" s="1"/>
  <c r="L92" i="2"/>
  <c r="R92" i="2" s="1"/>
  <c r="K92" i="2"/>
  <c r="AL91" i="2"/>
  <c r="AG91" i="2"/>
  <c r="W91" i="2"/>
  <c r="Q91" i="2"/>
  <c r="O91" i="2"/>
  <c r="U91" i="2" s="1"/>
  <c r="N91" i="2"/>
  <c r="T91" i="2" s="1"/>
  <c r="M91" i="2"/>
  <c r="S91" i="2" s="1"/>
  <c r="L91" i="2"/>
  <c r="R91" i="2" s="1"/>
  <c r="K91" i="2"/>
  <c r="AL90" i="2"/>
  <c r="AG90" i="2"/>
  <c r="W90" i="2"/>
  <c r="Q90" i="2"/>
  <c r="O90" i="2"/>
  <c r="U90" i="2" s="1"/>
  <c r="N90" i="2"/>
  <c r="T90" i="2" s="1"/>
  <c r="M90" i="2"/>
  <c r="S90" i="2" s="1"/>
  <c r="L90" i="2"/>
  <c r="R90" i="2" s="1"/>
  <c r="K90" i="2"/>
  <c r="AL89" i="2"/>
  <c r="AG89" i="2"/>
  <c r="W89" i="2"/>
  <c r="Q89" i="2"/>
  <c r="O89" i="2"/>
  <c r="U89" i="2" s="1"/>
  <c r="N89" i="2"/>
  <c r="T89" i="2" s="1"/>
  <c r="M89" i="2"/>
  <c r="S89" i="2" s="1"/>
  <c r="L89" i="2"/>
  <c r="R89" i="2" s="1"/>
  <c r="K89" i="2"/>
  <c r="AL88" i="2"/>
  <c r="AG88" i="2"/>
  <c r="W88" i="2"/>
  <c r="Q88" i="2"/>
  <c r="O88" i="2"/>
  <c r="U88" i="2" s="1"/>
  <c r="N88" i="2"/>
  <c r="T88" i="2" s="1"/>
  <c r="M88" i="2"/>
  <c r="S88" i="2" s="1"/>
  <c r="L88" i="2"/>
  <c r="R88" i="2" s="1"/>
  <c r="K88" i="2"/>
  <c r="AL87" i="2"/>
  <c r="AG87" i="2"/>
  <c r="W87" i="2"/>
  <c r="Q87" i="2"/>
  <c r="O87" i="2"/>
  <c r="U87" i="2" s="1"/>
  <c r="N87" i="2"/>
  <c r="T87" i="2" s="1"/>
  <c r="M87" i="2"/>
  <c r="S87" i="2" s="1"/>
  <c r="L87" i="2"/>
  <c r="R87" i="2" s="1"/>
  <c r="K87" i="2"/>
  <c r="AL86" i="2"/>
  <c r="AG86" i="2"/>
  <c r="W86" i="2"/>
  <c r="Q86" i="2"/>
  <c r="O86" i="2"/>
  <c r="U86" i="2" s="1"/>
  <c r="N86" i="2"/>
  <c r="T86" i="2" s="1"/>
  <c r="M86" i="2"/>
  <c r="S86" i="2" s="1"/>
  <c r="L86" i="2"/>
  <c r="R86" i="2" s="1"/>
  <c r="K86" i="2"/>
  <c r="AL85" i="2"/>
  <c r="AG85" i="2"/>
  <c r="W85" i="2"/>
  <c r="Q85" i="2"/>
  <c r="O85" i="2"/>
  <c r="U85" i="2" s="1"/>
  <c r="N85" i="2"/>
  <c r="T85" i="2" s="1"/>
  <c r="M85" i="2"/>
  <c r="S85" i="2" s="1"/>
  <c r="L85" i="2"/>
  <c r="R85" i="2" s="1"/>
  <c r="K85" i="2"/>
  <c r="AL84" i="2"/>
  <c r="AG84" i="2"/>
  <c r="W84" i="2"/>
  <c r="Q84" i="2"/>
  <c r="O84" i="2"/>
  <c r="U84" i="2" s="1"/>
  <c r="N84" i="2"/>
  <c r="T84" i="2" s="1"/>
  <c r="M84" i="2"/>
  <c r="S84" i="2" s="1"/>
  <c r="L84" i="2"/>
  <c r="R84" i="2" s="1"/>
  <c r="K84" i="2"/>
  <c r="AL83" i="2"/>
  <c r="AG83" i="2"/>
  <c r="W83" i="2"/>
  <c r="Q83" i="2"/>
  <c r="O83" i="2"/>
  <c r="U83" i="2" s="1"/>
  <c r="N83" i="2"/>
  <c r="T83" i="2" s="1"/>
  <c r="M83" i="2"/>
  <c r="S83" i="2" s="1"/>
  <c r="L83" i="2"/>
  <c r="R83" i="2" s="1"/>
  <c r="K83" i="2"/>
  <c r="AL82" i="2"/>
  <c r="AG82" i="2"/>
  <c r="W82" i="2"/>
  <c r="Q82" i="2"/>
  <c r="O82" i="2"/>
  <c r="U82" i="2" s="1"/>
  <c r="N82" i="2"/>
  <c r="T82" i="2" s="1"/>
  <c r="M82" i="2"/>
  <c r="S82" i="2" s="1"/>
  <c r="L82" i="2"/>
  <c r="R82" i="2" s="1"/>
  <c r="K82" i="2"/>
  <c r="AL81" i="2"/>
  <c r="AG81" i="2"/>
  <c r="W81" i="2"/>
  <c r="Q81" i="2"/>
  <c r="O81" i="2"/>
  <c r="U81" i="2" s="1"/>
  <c r="N81" i="2"/>
  <c r="T81" i="2" s="1"/>
  <c r="M81" i="2"/>
  <c r="S81" i="2" s="1"/>
  <c r="L81" i="2"/>
  <c r="R81" i="2" s="1"/>
  <c r="K81" i="2"/>
  <c r="AL80" i="2"/>
  <c r="AG80" i="2"/>
  <c r="W80" i="2"/>
  <c r="Q80" i="2"/>
  <c r="O80" i="2"/>
  <c r="U80" i="2" s="1"/>
  <c r="N80" i="2"/>
  <c r="T80" i="2" s="1"/>
  <c r="M80" i="2"/>
  <c r="S80" i="2" s="1"/>
  <c r="L80" i="2"/>
  <c r="R80" i="2" s="1"/>
  <c r="K80" i="2"/>
  <c r="AL79" i="2"/>
  <c r="AG79" i="2"/>
  <c r="W79" i="2"/>
  <c r="Q79" i="2"/>
  <c r="O79" i="2"/>
  <c r="U79" i="2" s="1"/>
  <c r="N79" i="2"/>
  <c r="T79" i="2" s="1"/>
  <c r="M79" i="2"/>
  <c r="S79" i="2" s="1"/>
  <c r="L79" i="2"/>
  <c r="R79" i="2" s="1"/>
  <c r="K79" i="2"/>
  <c r="AL78" i="2"/>
  <c r="AG78" i="2"/>
  <c r="W78" i="2"/>
  <c r="Q78" i="2"/>
  <c r="O78" i="2"/>
  <c r="U78" i="2" s="1"/>
  <c r="N78" i="2"/>
  <c r="T78" i="2" s="1"/>
  <c r="M78" i="2"/>
  <c r="S78" i="2" s="1"/>
  <c r="L78" i="2"/>
  <c r="R78" i="2" s="1"/>
  <c r="K78" i="2"/>
  <c r="AL77" i="2"/>
  <c r="AG77" i="2"/>
  <c r="W77" i="2"/>
  <c r="R77" i="2"/>
  <c r="Q77" i="2"/>
  <c r="O77" i="2"/>
  <c r="U77" i="2" s="1"/>
  <c r="N77" i="2"/>
  <c r="T77" i="2" s="1"/>
  <c r="M77" i="2"/>
  <c r="S77" i="2" s="1"/>
  <c r="L77" i="2"/>
  <c r="K77" i="2"/>
  <c r="AL76" i="2"/>
  <c r="AG76" i="2"/>
  <c r="W76" i="2"/>
  <c r="Q76" i="2"/>
  <c r="O76" i="2"/>
  <c r="U76" i="2" s="1"/>
  <c r="N76" i="2"/>
  <c r="T76" i="2" s="1"/>
  <c r="M76" i="2"/>
  <c r="S76" i="2" s="1"/>
  <c r="L76" i="2"/>
  <c r="R76" i="2" s="1"/>
  <c r="K76" i="2"/>
  <c r="AL75" i="2"/>
  <c r="AG75" i="2"/>
  <c r="W75" i="2"/>
  <c r="U75" i="2"/>
  <c r="Q75" i="2"/>
  <c r="O75" i="2"/>
  <c r="N75" i="2"/>
  <c r="T75" i="2" s="1"/>
  <c r="M75" i="2"/>
  <c r="S75" i="2" s="1"/>
  <c r="L75" i="2"/>
  <c r="R75" i="2" s="1"/>
  <c r="K75" i="2"/>
  <c r="AL74" i="2"/>
  <c r="AG74" i="2"/>
  <c r="W74" i="2"/>
  <c r="Q74" i="2"/>
  <c r="O74" i="2"/>
  <c r="U74" i="2" s="1"/>
  <c r="N74" i="2"/>
  <c r="T74" i="2" s="1"/>
  <c r="M74" i="2"/>
  <c r="S74" i="2" s="1"/>
  <c r="L74" i="2"/>
  <c r="R74" i="2" s="1"/>
  <c r="K74" i="2"/>
  <c r="AL73" i="2"/>
  <c r="AG73" i="2"/>
  <c r="W73" i="2"/>
  <c r="Q73" i="2"/>
  <c r="O73" i="2"/>
  <c r="U73" i="2" s="1"/>
  <c r="N73" i="2"/>
  <c r="T73" i="2" s="1"/>
  <c r="M73" i="2"/>
  <c r="S73" i="2" s="1"/>
  <c r="L73" i="2"/>
  <c r="R73" i="2" s="1"/>
  <c r="K73" i="2"/>
  <c r="AL72" i="2"/>
  <c r="AG72" i="2"/>
  <c r="W72" i="2"/>
  <c r="Q72" i="2"/>
  <c r="O72" i="2"/>
  <c r="U72" i="2" s="1"/>
  <c r="N72" i="2"/>
  <c r="T72" i="2" s="1"/>
  <c r="M72" i="2"/>
  <c r="S72" i="2" s="1"/>
  <c r="L72" i="2"/>
  <c r="R72" i="2" s="1"/>
  <c r="K72" i="2"/>
  <c r="AL71" i="2"/>
  <c r="AG71" i="2"/>
  <c r="W71" i="2"/>
  <c r="Q71" i="2"/>
  <c r="O71" i="2"/>
  <c r="U71" i="2" s="1"/>
  <c r="N71" i="2"/>
  <c r="T71" i="2" s="1"/>
  <c r="M71" i="2"/>
  <c r="S71" i="2" s="1"/>
  <c r="L71" i="2"/>
  <c r="R71" i="2" s="1"/>
  <c r="K71" i="2"/>
  <c r="AL70" i="2"/>
  <c r="AG70" i="2"/>
  <c r="W70" i="2"/>
  <c r="Q70" i="2"/>
  <c r="O70" i="2"/>
  <c r="U70" i="2" s="1"/>
  <c r="N70" i="2"/>
  <c r="T70" i="2" s="1"/>
  <c r="M70" i="2"/>
  <c r="S70" i="2" s="1"/>
  <c r="L70" i="2"/>
  <c r="R70" i="2" s="1"/>
  <c r="K70" i="2"/>
  <c r="AL69" i="2"/>
  <c r="AG69" i="2"/>
  <c r="W69" i="2"/>
  <c r="Q69" i="2"/>
  <c r="O69" i="2"/>
  <c r="U69" i="2" s="1"/>
  <c r="N69" i="2"/>
  <c r="T69" i="2" s="1"/>
  <c r="M69" i="2"/>
  <c r="S69" i="2" s="1"/>
  <c r="L69" i="2"/>
  <c r="R69" i="2" s="1"/>
  <c r="K69" i="2"/>
  <c r="AL68" i="2"/>
  <c r="AG68" i="2"/>
  <c r="W68" i="2"/>
  <c r="Q68" i="2"/>
  <c r="O68" i="2"/>
  <c r="U68" i="2" s="1"/>
  <c r="N68" i="2"/>
  <c r="T68" i="2" s="1"/>
  <c r="M68" i="2"/>
  <c r="S68" i="2" s="1"/>
  <c r="L68" i="2"/>
  <c r="R68" i="2" s="1"/>
  <c r="K68" i="2"/>
  <c r="AL67" i="2"/>
  <c r="AG67" i="2"/>
  <c r="W67" i="2"/>
  <c r="Q67" i="2"/>
  <c r="O67" i="2"/>
  <c r="U67" i="2" s="1"/>
  <c r="N67" i="2"/>
  <c r="T67" i="2" s="1"/>
  <c r="M67" i="2"/>
  <c r="S67" i="2" s="1"/>
  <c r="L67" i="2"/>
  <c r="R67" i="2" s="1"/>
  <c r="K67" i="2"/>
  <c r="AL66" i="2"/>
  <c r="AG66" i="2"/>
  <c r="W66" i="2"/>
  <c r="Q66" i="2"/>
  <c r="O66" i="2"/>
  <c r="U66" i="2" s="1"/>
  <c r="N66" i="2"/>
  <c r="T66" i="2" s="1"/>
  <c r="M66" i="2"/>
  <c r="S66" i="2" s="1"/>
  <c r="L66" i="2"/>
  <c r="R66" i="2" s="1"/>
  <c r="K66" i="2"/>
  <c r="AL65" i="2"/>
  <c r="AG65" i="2"/>
  <c r="W65" i="2"/>
  <c r="Q65" i="2"/>
  <c r="O65" i="2"/>
  <c r="U65" i="2" s="1"/>
  <c r="N65" i="2"/>
  <c r="T65" i="2" s="1"/>
  <c r="M65" i="2"/>
  <c r="S65" i="2" s="1"/>
  <c r="L65" i="2"/>
  <c r="R65" i="2" s="1"/>
  <c r="K65" i="2"/>
  <c r="AL64" i="2"/>
  <c r="AG64" i="2"/>
  <c r="W64" i="2"/>
  <c r="Q64" i="2"/>
  <c r="O64" i="2"/>
  <c r="U64" i="2" s="1"/>
  <c r="N64" i="2"/>
  <c r="T64" i="2" s="1"/>
  <c r="M64" i="2"/>
  <c r="S64" i="2" s="1"/>
  <c r="L64" i="2"/>
  <c r="R64" i="2" s="1"/>
  <c r="K64" i="2"/>
  <c r="AL63" i="2"/>
  <c r="AG63" i="2"/>
  <c r="W63" i="2"/>
  <c r="Q63" i="2"/>
  <c r="O63" i="2"/>
  <c r="U63" i="2" s="1"/>
  <c r="N63" i="2"/>
  <c r="T63" i="2" s="1"/>
  <c r="M63" i="2"/>
  <c r="S63" i="2" s="1"/>
  <c r="L63" i="2"/>
  <c r="R63" i="2" s="1"/>
  <c r="K63" i="2"/>
  <c r="AL62" i="2"/>
  <c r="AG62" i="2"/>
  <c r="W62" i="2"/>
  <c r="R62" i="2"/>
  <c r="Q62" i="2"/>
  <c r="O62" i="2"/>
  <c r="U62" i="2" s="1"/>
  <c r="N62" i="2"/>
  <c r="T62" i="2" s="1"/>
  <c r="M62" i="2"/>
  <c r="S62" i="2" s="1"/>
  <c r="L62" i="2"/>
  <c r="K62" i="2"/>
  <c r="AL61" i="2"/>
  <c r="AG61" i="2"/>
  <c r="W61" i="2"/>
  <c r="Q61" i="2"/>
  <c r="O61" i="2"/>
  <c r="U61" i="2" s="1"/>
  <c r="N61" i="2"/>
  <c r="T61" i="2" s="1"/>
  <c r="M61" i="2"/>
  <c r="S61" i="2" s="1"/>
  <c r="L61" i="2"/>
  <c r="R61" i="2" s="1"/>
  <c r="K61" i="2"/>
  <c r="AL60" i="2"/>
  <c r="AG60" i="2"/>
  <c r="W60" i="2"/>
  <c r="Q60" i="2"/>
  <c r="O60" i="2"/>
  <c r="U60" i="2" s="1"/>
  <c r="N60" i="2"/>
  <c r="T60" i="2" s="1"/>
  <c r="M60" i="2"/>
  <c r="S60" i="2" s="1"/>
  <c r="L60" i="2"/>
  <c r="R60" i="2" s="1"/>
  <c r="K60" i="2"/>
  <c r="AL59" i="2"/>
  <c r="AG59" i="2"/>
  <c r="W59" i="2"/>
  <c r="Q59" i="2"/>
  <c r="O59" i="2"/>
  <c r="U59" i="2" s="1"/>
  <c r="N59" i="2"/>
  <c r="T59" i="2" s="1"/>
  <c r="M59" i="2"/>
  <c r="S59" i="2" s="1"/>
  <c r="L59" i="2"/>
  <c r="R59" i="2" s="1"/>
  <c r="K59" i="2"/>
  <c r="AL58" i="2"/>
  <c r="AG58" i="2"/>
  <c r="W58" i="2"/>
  <c r="Q58" i="2"/>
  <c r="O58" i="2"/>
  <c r="U58" i="2" s="1"/>
  <c r="N58" i="2"/>
  <c r="T58" i="2" s="1"/>
  <c r="M58" i="2"/>
  <c r="S58" i="2" s="1"/>
  <c r="L58" i="2"/>
  <c r="R58" i="2" s="1"/>
  <c r="K58" i="2"/>
  <c r="AL57" i="2"/>
  <c r="AG57" i="2"/>
  <c r="W57" i="2"/>
  <c r="Q57" i="2"/>
  <c r="O57" i="2"/>
  <c r="U57" i="2" s="1"/>
  <c r="N57" i="2"/>
  <c r="T57" i="2" s="1"/>
  <c r="M57" i="2"/>
  <c r="S57" i="2" s="1"/>
  <c r="L57" i="2"/>
  <c r="R57" i="2" s="1"/>
  <c r="K57" i="2"/>
  <c r="AL56" i="2"/>
  <c r="AG56" i="2"/>
  <c r="W56" i="2"/>
  <c r="Q56" i="2"/>
  <c r="O56" i="2"/>
  <c r="U56" i="2" s="1"/>
  <c r="N56" i="2"/>
  <c r="T56" i="2" s="1"/>
  <c r="M56" i="2"/>
  <c r="S56" i="2" s="1"/>
  <c r="L56" i="2"/>
  <c r="R56" i="2" s="1"/>
  <c r="K56" i="2"/>
  <c r="AL55" i="2"/>
  <c r="AG55" i="2"/>
  <c r="W55" i="2"/>
  <c r="Q55" i="2"/>
  <c r="O55" i="2"/>
  <c r="U55" i="2" s="1"/>
  <c r="N55" i="2"/>
  <c r="T55" i="2" s="1"/>
  <c r="M55" i="2"/>
  <c r="S55" i="2" s="1"/>
  <c r="L55" i="2"/>
  <c r="R55" i="2" s="1"/>
  <c r="K55" i="2"/>
  <c r="AL54" i="2"/>
  <c r="AG54" i="2"/>
  <c r="W54" i="2"/>
  <c r="Q54" i="2"/>
  <c r="O54" i="2"/>
  <c r="U54" i="2" s="1"/>
  <c r="N54" i="2"/>
  <c r="T54" i="2" s="1"/>
  <c r="M54" i="2"/>
  <c r="S54" i="2" s="1"/>
  <c r="L54" i="2"/>
  <c r="R54" i="2" s="1"/>
  <c r="K54" i="2"/>
  <c r="AL53" i="2"/>
  <c r="AG53" i="2"/>
  <c r="W53" i="2"/>
  <c r="Q53" i="2"/>
  <c r="O53" i="2"/>
  <c r="U53" i="2" s="1"/>
  <c r="N53" i="2"/>
  <c r="T53" i="2" s="1"/>
  <c r="M53" i="2"/>
  <c r="S53" i="2" s="1"/>
  <c r="L53" i="2"/>
  <c r="R53" i="2" s="1"/>
  <c r="K53" i="2"/>
  <c r="AL52" i="2"/>
  <c r="AG52" i="2"/>
  <c r="W52" i="2"/>
  <c r="Q52" i="2"/>
  <c r="O52" i="2"/>
  <c r="U52" i="2" s="1"/>
  <c r="N52" i="2"/>
  <c r="T52" i="2" s="1"/>
  <c r="M52" i="2"/>
  <c r="S52" i="2" s="1"/>
  <c r="L52" i="2"/>
  <c r="R52" i="2" s="1"/>
  <c r="K52" i="2"/>
  <c r="AL51" i="2"/>
  <c r="AG51" i="2"/>
  <c r="W51" i="2"/>
  <c r="Q51" i="2"/>
  <c r="O51" i="2"/>
  <c r="U51" i="2" s="1"/>
  <c r="AA51" i="2" s="1"/>
  <c r="AP51" i="2" s="1"/>
  <c r="N51" i="2"/>
  <c r="T51" i="2" s="1"/>
  <c r="Z51" i="2" s="1"/>
  <c r="M51" i="2"/>
  <c r="S51" i="2" s="1"/>
  <c r="Y51" i="2" s="1"/>
  <c r="AN51" i="2" s="1"/>
  <c r="L51" i="2"/>
  <c r="R51" i="2" s="1"/>
  <c r="X51" i="2" s="1"/>
  <c r="AM51" i="2" s="1"/>
  <c r="K51" i="2"/>
  <c r="AP50" i="2"/>
  <c r="AO50" i="2"/>
  <c r="AN50" i="2"/>
  <c r="AM50" i="2"/>
  <c r="AL50" i="2"/>
  <c r="AG50" i="2"/>
  <c r="AE50" i="2"/>
  <c r="AD50" i="2"/>
  <c r="AC50" i="2"/>
  <c r="W50" i="2"/>
  <c r="Q50" i="2"/>
  <c r="O50" i="2"/>
  <c r="U50" i="2" s="1"/>
  <c r="N50" i="2"/>
  <c r="T50" i="2" s="1"/>
  <c r="M50" i="2"/>
  <c r="S50" i="2" s="1"/>
  <c r="L50" i="2"/>
  <c r="R50" i="2" s="1"/>
  <c r="K50" i="2"/>
  <c r="AL49" i="2"/>
  <c r="AG49" i="2"/>
  <c r="W49" i="2"/>
  <c r="Q49" i="2"/>
  <c r="O49" i="2"/>
  <c r="U49" i="2" s="1"/>
  <c r="N49" i="2"/>
  <c r="T49" i="2" s="1"/>
  <c r="M49" i="2"/>
  <c r="S49" i="2" s="1"/>
  <c r="L49" i="2"/>
  <c r="R49" i="2" s="1"/>
  <c r="K49" i="2"/>
  <c r="AL48" i="2"/>
  <c r="AG48" i="2"/>
  <c r="W48" i="2"/>
  <c r="Q48" i="2"/>
  <c r="O48" i="2"/>
  <c r="U48" i="2" s="1"/>
  <c r="N48" i="2"/>
  <c r="T48" i="2" s="1"/>
  <c r="M48" i="2"/>
  <c r="S48" i="2" s="1"/>
  <c r="L48" i="2"/>
  <c r="R48" i="2" s="1"/>
  <c r="K48" i="2"/>
  <c r="AL47" i="2"/>
  <c r="AG47" i="2"/>
  <c r="W47" i="2"/>
  <c r="Q47" i="2"/>
  <c r="O47" i="2"/>
  <c r="U47" i="2" s="1"/>
  <c r="N47" i="2"/>
  <c r="T47" i="2" s="1"/>
  <c r="M47" i="2"/>
  <c r="S47" i="2" s="1"/>
  <c r="L47" i="2"/>
  <c r="R47" i="2" s="1"/>
  <c r="K47" i="2"/>
  <c r="AL46" i="2"/>
  <c r="AG46" i="2"/>
  <c r="W46" i="2"/>
  <c r="Q46" i="2"/>
  <c r="O46" i="2"/>
  <c r="U46" i="2" s="1"/>
  <c r="N46" i="2"/>
  <c r="T46" i="2" s="1"/>
  <c r="M46" i="2"/>
  <c r="S46" i="2" s="1"/>
  <c r="L46" i="2"/>
  <c r="R46" i="2" s="1"/>
  <c r="K46" i="2"/>
  <c r="AL45" i="2"/>
  <c r="AG45" i="2"/>
  <c r="W45" i="2"/>
  <c r="Q45" i="2"/>
  <c r="O45" i="2"/>
  <c r="U45" i="2" s="1"/>
  <c r="N45" i="2"/>
  <c r="T45" i="2" s="1"/>
  <c r="M45" i="2"/>
  <c r="S45" i="2" s="1"/>
  <c r="L45" i="2"/>
  <c r="R45" i="2" s="1"/>
  <c r="K45" i="2"/>
  <c r="AL44" i="2"/>
  <c r="AG44" i="2"/>
  <c r="W44" i="2"/>
  <c r="Q44" i="2"/>
  <c r="O44" i="2"/>
  <c r="U44" i="2" s="1"/>
  <c r="N44" i="2"/>
  <c r="T44" i="2" s="1"/>
  <c r="M44" i="2"/>
  <c r="S44" i="2" s="1"/>
  <c r="L44" i="2"/>
  <c r="R44" i="2" s="1"/>
  <c r="K44" i="2"/>
  <c r="AL43" i="2"/>
  <c r="AG43" i="2"/>
  <c r="W43" i="2"/>
  <c r="Q43" i="2"/>
  <c r="O43" i="2"/>
  <c r="U43" i="2" s="1"/>
  <c r="N43" i="2"/>
  <c r="T43" i="2" s="1"/>
  <c r="M43" i="2"/>
  <c r="S43" i="2" s="1"/>
  <c r="L43" i="2"/>
  <c r="R43" i="2" s="1"/>
  <c r="K43" i="2"/>
  <c r="AL42" i="2"/>
  <c r="AG42" i="2"/>
  <c r="W42" i="2"/>
  <c r="Q42" i="2"/>
  <c r="O42" i="2"/>
  <c r="U42" i="2" s="1"/>
  <c r="N42" i="2"/>
  <c r="T42" i="2" s="1"/>
  <c r="M42" i="2"/>
  <c r="S42" i="2" s="1"/>
  <c r="L42" i="2"/>
  <c r="R42" i="2" s="1"/>
  <c r="K42" i="2"/>
  <c r="AL41" i="2"/>
  <c r="AG41" i="2"/>
  <c r="W41" i="2"/>
  <c r="Q41" i="2"/>
  <c r="O41" i="2"/>
  <c r="U41" i="2" s="1"/>
  <c r="N41" i="2"/>
  <c r="T41" i="2" s="1"/>
  <c r="M41" i="2"/>
  <c r="S41" i="2" s="1"/>
  <c r="L41" i="2"/>
  <c r="R41" i="2" s="1"/>
  <c r="K41" i="2"/>
  <c r="AL40" i="2"/>
  <c r="AG40" i="2"/>
  <c r="W40" i="2"/>
  <c r="Q40" i="2"/>
  <c r="O40" i="2"/>
  <c r="U40" i="2" s="1"/>
  <c r="N40" i="2"/>
  <c r="T40" i="2" s="1"/>
  <c r="M40" i="2"/>
  <c r="S40" i="2" s="1"/>
  <c r="L40" i="2"/>
  <c r="R40" i="2" s="1"/>
  <c r="K40" i="2"/>
  <c r="AL39" i="2"/>
  <c r="AG39" i="2"/>
  <c r="W39" i="2"/>
  <c r="Q39" i="2"/>
  <c r="O39" i="2"/>
  <c r="U39" i="2" s="1"/>
  <c r="N39" i="2"/>
  <c r="T39" i="2" s="1"/>
  <c r="M39" i="2"/>
  <c r="S39" i="2" s="1"/>
  <c r="L39" i="2"/>
  <c r="R39" i="2" s="1"/>
  <c r="K39" i="2"/>
  <c r="AL38" i="2"/>
  <c r="AG38" i="2"/>
  <c r="W38" i="2"/>
  <c r="R38" i="2"/>
  <c r="Q38" i="2"/>
  <c r="O38" i="2"/>
  <c r="U38" i="2" s="1"/>
  <c r="N38" i="2"/>
  <c r="T38" i="2" s="1"/>
  <c r="M38" i="2"/>
  <c r="S38" i="2" s="1"/>
  <c r="L38" i="2"/>
  <c r="K38" i="2"/>
  <c r="AL37" i="2"/>
  <c r="AG37" i="2"/>
  <c r="W37" i="2"/>
  <c r="Q37" i="2"/>
  <c r="O37" i="2"/>
  <c r="U37" i="2" s="1"/>
  <c r="N37" i="2"/>
  <c r="T37" i="2" s="1"/>
  <c r="M37" i="2"/>
  <c r="S37" i="2" s="1"/>
  <c r="L37" i="2"/>
  <c r="R37" i="2" s="1"/>
  <c r="K37" i="2"/>
  <c r="AL36" i="2"/>
  <c r="AG36" i="2"/>
  <c r="W36" i="2"/>
  <c r="Q36" i="2"/>
  <c r="O36" i="2"/>
  <c r="U36" i="2" s="1"/>
  <c r="N36" i="2"/>
  <c r="T36" i="2" s="1"/>
  <c r="M36" i="2"/>
  <c r="S36" i="2" s="1"/>
  <c r="L36" i="2"/>
  <c r="R36" i="2" s="1"/>
  <c r="K36" i="2"/>
  <c r="AL35" i="2"/>
  <c r="AG35" i="2"/>
  <c r="W35" i="2"/>
  <c r="Q35" i="2"/>
  <c r="O35" i="2"/>
  <c r="U35" i="2" s="1"/>
  <c r="N35" i="2"/>
  <c r="T35" i="2" s="1"/>
  <c r="M35" i="2"/>
  <c r="S35" i="2" s="1"/>
  <c r="L35" i="2"/>
  <c r="R35" i="2" s="1"/>
  <c r="K35" i="2"/>
  <c r="AL34" i="2"/>
  <c r="AG34" i="2"/>
  <c r="W34" i="2"/>
  <c r="Q34" i="2"/>
  <c r="O34" i="2"/>
  <c r="U34" i="2" s="1"/>
  <c r="N34" i="2"/>
  <c r="T34" i="2" s="1"/>
  <c r="M34" i="2"/>
  <c r="S34" i="2" s="1"/>
  <c r="L34" i="2"/>
  <c r="R34" i="2" s="1"/>
  <c r="K34" i="2"/>
  <c r="AL33" i="2"/>
  <c r="AG33" i="2"/>
  <c r="W33" i="2"/>
  <c r="Q33" i="2"/>
  <c r="O33" i="2"/>
  <c r="U33" i="2" s="1"/>
  <c r="N33" i="2"/>
  <c r="T33" i="2" s="1"/>
  <c r="M33" i="2"/>
  <c r="S33" i="2" s="1"/>
  <c r="L33" i="2"/>
  <c r="R33" i="2" s="1"/>
  <c r="K33" i="2"/>
  <c r="AL32" i="2"/>
  <c r="AG32" i="2"/>
  <c r="W32" i="2"/>
  <c r="Q32" i="2"/>
  <c r="O32" i="2"/>
  <c r="U32" i="2" s="1"/>
  <c r="N32" i="2"/>
  <c r="T32" i="2" s="1"/>
  <c r="M32" i="2"/>
  <c r="S32" i="2" s="1"/>
  <c r="L32" i="2"/>
  <c r="R32" i="2" s="1"/>
  <c r="K32" i="2"/>
  <c r="AL31" i="2"/>
  <c r="AG31" i="2"/>
  <c r="W31" i="2"/>
  <c r="Q31" i="2"/>
  <c r="O31" i="2"/>
  <c r="U31" i="2" s="1"/>
  <c r="N31" i="2"/>
  <c r="T31" i="2" s="1"/>
  <c r="M31" i="2"/>
  <c r="S31" i="2" s="1"/>
  <c r="L31" i="2"/>
  <c r="R31" i="2" s="1"/>
  <c r="K31" i="2"/>
  <c r="AL30" i="2"/>
  <c r="AG30" i="2"/>
  <c r="W30" i="2"/>
  <c r="Q30" i="2"/>
  <c r="O30" i="2"/>
  <c r="U30" i="2" s="1"/>
  <c r="N30" i="2"/>
  <c r="T30" i="2" s="1"/>
  <c r="M30" i="2"/>
  <c r="S30" i="2" s="1"/>
  <c r="L30" i="2"/>
  <c r="R30" i="2" s="1"/>
  <c r="K30" i="2"/>
  <c r="AL29" i="2"/>
  <c r="AG29" i="2"/>
  <c r="W29" i="2"/>
  <c r="Q29" i="2"/>
  <c r="O29" i="2"/>
  <c r="U29" i="2" s="1"/>
  <c r="N29" i="2"/>
  <c r="T29" i="2" s="1"/>
  <c r="M29" i="2"/>
  <c r="S29" i="2" s="1"/>
  <c r="L29" i="2"/>
  <c r="R29" i="2" s="1"/>
  <c r="K29" i="2"/>
  <c r="AL28" i="2"/>
  <c r="AG28" i="2"/>
  <c r="W28" i="2"/>
  <c r="Q28" i="2"/>
  <c r="O28" i="2"/>
  <c r="U28" i="2" s="1"/>
  <c r="N28" i="2"/>
  <c r="T28" i="2" s="1"/>
  <c r="M28" i="2"/>
  <c r="S28" i="2" s="1"/>
  <c r="L28" i="2"/>
  <c r="R28" i="2" s="1"/>
  <c r="K28" i="2"/>
  <c r="AL27" i="2"/>
  <c r="AG27" i="2"/>
  <c r="W27" i="2"/>
  <c r="Q27" i="2"/>
  <c r="O27" i="2"/>
  <c r="U27" i="2" s="1"/>
  <c r="N27" i="2"/>
  <c r="T27" i="2" s="1"/>
  <c r="M27" i="2"/>
  <c r="S27" i="2" s="1"/>
  <c r="L27" i="2"/>
  <c r="R27" i="2" s="1"/>
  <c r="K27" i="2"/>
  <c r="AL26" i="2"/>
  <c r="AG26" i="2"/>
  <c r="W26" i="2"/>
  <c r="Q26" i="2"/>
  <c r="O26" i="2"/>
  <c r="U26" i="2" s="1"/>
  <c r="N26" i="2"/>
  <c r="T26" i="2" s="1"/>
  <c r="M26" i="2"/>
  <c r="S26" i="2" s="1"/>
  <c r="L26" i="2"/>
  <c r="R26" i="2" s="1"/>
  <c r="K26" i="2"/>
  <c r="AL25" i="2"/>
  <c r="AG25" i="2"/>
  <c r="W25" i="2"/>
  <c r="Q25" i="2"/>
  <c r="O25" i="2"/>
  <c r="U25" i="2" s="1"/>
  <c r="N25" i="2"/>
  <c r="T25" i="2" s="1"/>
  <c r="M25" i="2"/>
  <c r="S25" i="2" s="1"/>
  <c r="L25" i="2"/>
  <c r="R25" i="2" s="1"/>
  <c r="K25" i="2"/>
  <c r="AL24" i="2"/>
  <c r="AG24" i="2"/>
  <c r="W24" i="2"/>
  <c r="Q24" i="2"/>
  <c r="O24" i="2"/>
  <c r="U24" i="2" s="1"/>
  <c r="N24" i="2"/>
  <c r="T24" i="2" s="1"/>
  <c r="M24" i="2"/>
  <c r="S24" i="2" s="1"/>
  <c r="L24" i="2"/>
  <c r="R24" i="2" s="1"/>
  <c r="K24" i="2"/>
  <c r="AL23" i="2"/>
  <c r="AG23" i="2"/>
  <c r="W23" i="2"/>
  <c r="Q23" i="2"/>
  <c r="O23" i="2"/>
  <c r="U23" i="2" s="1"/>
  <c r="N23" i="2"/>
  <c r="T23" i="2" s="1"/>
  <c r="M23" i="2"/>
  <c r="S23" i="2" s="1"/>
  <c r="L23" i="2"/>
  <c r="R23" i="2" s="1"/>
  <c r="K23" i="2"/>
  <c r="AL22" i="2"/>
  <c r="AG22" i="2"/>
  <c r="W22" i="2"/>
  <c r="Q22" i="2"/>
  <c r="O22" i="2"/>
  <c r="U22" i="2" s="1"/>
  <c r="N22" i="2"/>
  <c r="T22" i="2" s="1"/>
  <c r="M22" i="2"/>
  <c r="S22" i="2" s="1"/>
  <c r="L22" i="2"/>
  <c r="R22" i="2" s="1"/>
  <c r="K22" i="2"/>
  <c r="AL21" i="2"/>
  <c r="AG21" i="2"/>
  <c r="W21" i="2"/>
  <c r="Q21" i="2"/>
  <c r="O21" i="2"/>
  <c r="U21" i="2" s="1"/>
  <c r="N21" i="2"/>
  <c r="T21" i="2" s="1"/>
  <c r="M21" i="2"/>
  <c r="S21" i="2" s="1"/>
  <c r="L21" i="2"/>
  <c r="R21" i="2" s="1"/>
  <c r="K21" i="2"/>
  <c r="AL20" i="2"/>
  <c r="AG20" i="2"/>
  <c r="W20" i="2"/>
  <c r="Q20" i="2"/>
  <c r="O20" i="2"/>
  <c r="U20" i="2" s="1"/>
  <c r="N20" i="2"/>
  <c r="T20" i="2" s="1"/>
  <c r="M20" i="2"/>
  <c r="S20" i="2" s="1"/>
  <c r="L20" i="2"/>
  <c r="R20" i="2" s="1"/>
  <c r="K20" i="2"/>
  <c r="AL19" i="2"/>
  <c r="AG19" i="2"/>
  <c r="W19" i="2"/>
  <c r="Q19" i="2"/>
  <c r="O19" i="2"/>
  <c r="U19" i="2" s="1"/>
  <c r="N19" i="2"/>
  <c r="T19" i="2" s="1"/>
  <c r="M19" i="2"/>
  <c r="S19" i="2" s="1"/>
  <c r="L19" i="2"/>
  <c r="R19" i="2" s="1"/>
  <c r="K19" i="2"/>
  <c r="AL18" i="2"/>
  <c r="AG18" i="2"/>
  <c r="W18" i="2"/>
  <c r="Q18" i="2"/>
  <c r="O18" i="2"/>
  <c r="U18" i="2" s="1"/>
  <c r="N18" i="2"/>
  <c r="T18" i="2" s="1"/>
  <c r="M18" i="2"/>
  <c r="S18" i="2" s="1"/>
  <c r="L18" i="2"/>
  <c r="R18" i="2" s="1"/>
  <c r="K18" i="2"/>
  <c r="AL17" i="2"/>
  <c r="AG17" i="2"/>
  <c r="W17" i="2"/>
  <c r="Q17" i="2"/>
  <c r="O17" i="2"/>
  <c r="U17" i="2" s="1"/>
  <c r="N17" i="2"/>
  <c r="T17" i="2" s="1"/>
  <c r="M17" i="2"/>
  <c r="S17" i="2" s="1"/>
  <c r="L17" i="2"/>
  <c r="R17" i="2" s="1"/>
  <c r="K17" i="2"/>
  <c r="AL16" i="2"/>
  <c r="AG16" i="2"/>
  <c r="W16" i="2"/>
  <c r="Q16" i="2"/>
  <c r="O16" i="2"/>
  <c r="U16" i="2" s="1"/>
  <c r="N16" i="2"/>
  <c r="T16" i="2" s="1"/>
  <c r="M16" i="2"/>
  <c r="S16" i="2" s="1"/>
  <c r="L16" i="2"/>
  <c r="R16" i="2" s="1"/>
  <c r="K16" i="2"/>
  <c r="AL15" i="2"/>
  <c r="AG15" i="2"/>
  <c r="W15" i="2"/>
  <c r="Q15" i="2"/>
  <c r="O15" i="2"/>
  <c r="U15" i="2" s="1"/>
  <c r="N15" i="2"/>
  <c r="T15" i="2" s="1"/>
  <c r="M15" i="2"/>
  <c r="S15" i="2" s="1"/>
  <c r="L15" i="2"/>
  <c r="R15" i="2" s="1"/>
  <c r="K15" i="2"/>
  <c r="AL14" i="2"/>
  <c r="AG14" i="2"/>
  <c r="W14" i="2"/>
  <c r="Q14" i="2"/>
  <c r="O14" i="2"/>
  <c r="U14" i="2" s="1"/>
  <c r="N14" i="2"/>
  <c r="T14" i="2" s="1"/>
  <c r="M14" i="2"/>
  <c r="S14" i="2" s="1"/>
  <c r="L14" i="2"/>
  <c r="R14" i="2" s="1"/>
  <c r="K14" i="2"/>
  <c r="AL13" i="2"/>
  <c r="AG13" i="2"/>
  <c r="W13" i="2"/>
  <c r="Q13" i="2"/>
  <c r="O13" i="2"/>
  <c r="U13" i="2" s="1"/>
  <c r="N13" i="2"/>
  <c r="T13" i="2" s="1"/>
  <c r="M13" i="2"/>
  <c r="S13" i="2" s="1"/>
  <c r="L13" i="2"/>
  <c r="R13" i="2" s="1"/>
  <c r="K13" i="2"/>
  <c r="AL12" i="2"/>
  <c r="AG12" i="2"/>
  <c r="W12" i="2"/>
  <c r="Q12" i="2"/>
  <c r="O12" i="2"/>
  <c r="U12" i="2" s="1"/>
  <c r="N12" i="2"/>
  <c r="T12" i="2" s="1"/>
  <c r="M12" i="2"/>
  <c r="S12" i="2" s="1"/>
  <c r="L12" i="2"/>
  <c r="R12" i="2" s="1"/>
  <c r="K12" i="2"/>
  <c r="AL11" i="2"/>
  <c r="AG11" i="2"/>
  <c r="W11" i="2"/>
  <c r="Q11" i="2"/>
  <c r="O11" i="2"/>
  <c r="U11" i="2" s="1"/>
  <c r="N11" i="2"/>
  <c r="T11" i="2" s="1"/>
  <c r="M11" i="2"/>
  <c r="S11" i="2" s="1"/>
  <c r="L11" i="2"/>
  <c r="R11" i="2" s="1"/>
  <c r="K11" i="2"/>
  <c r="AL10" i="2"/>
  <c r="AG10" i="2"/>
  <c r="W10" i="2"/>
  <c r="Q10" i="2"/>
  <c r="O10" i="2"/>
  <c r="U10" i="2" s="1"/>
  <c r="N10" i="2"/>
  <c r="T10" i="2" s="1"/>
  <c r="M10" i="2"/>
  <c r="S10" i="2" s="1"/>
  <c r="L10" i="2"/>
  <c r="R10" i="2" s="1"/>
  <c r="K10" i="2"/>
  <c r="AL9" i="2"/>
  <c r="AG9" i="2"/>
  <c r="W9" i="2"/>
  <c r="U9" i="2"/>
  <c r="Q9" i="2"/>
  <c r="O9" i="2"/>
  <c r="N9" i="2"/>
  <c r="T9" i="2" s="1"/>
  <c r="M9" i="2"/>
  <c r="S9" i="2" s="1"/>
  <c r="L9" i="2"/>
  <c r="R9" i="2" s="1"/>
  <c r="K9" i="2"/>
  <c r="AL8" i="2"/>
  <c r="AG8" i="2"/>
  <c r="W8" i="2"/>
  <c r="Q8" i="2"/>
  <c r="O8" i="2"/>
  <c r="U8" i="2" s="1"/>
  <c r="AA8" i="2" s="1"/>
  <c r="N8" i="2"/>
  <c r="T8" i="2" s="1"/>
  <c r="Z8" i="2" s="1"/>
  <c r="AO8" i="2" s="1"/>
  <c r="M8" i="2"/>
  <c r="S8" i="2" s="1"/>
  <c r="Y8" i="2" s="1"/>
  <c r="L8" i="2"/>
  <c r="R8" i="2" s="1"/>
  <c r="X8" i="2" s="1"/>
  <c r="AM8" i="2" s="1"/>
  <c r="K8" i="2"/>
  <c r="Z9" i="2" l="1"/>
  <c r="Y9" i="2"/>
  <c r="AA52" i="2"/>
  <c r="AC8" i="2"/>
  <c r="X9" i="2"/>
  <c r="AM9" i="2" s="1"/>
  <c r="AN9" i="2"/>
  <c r="AC9" i="2"/>
  <c r="AA9" i="2"/>
  <c r="AP9" i="2" s="1"/>
  <c r="AP8" i="2"/>
  <c r="Y10" i="2"/>
  <c r="AN8" i="2"/>
  <c r="AP52" i="2"/>
  <c r="AA53" i="2"/>
  <c r="AP53" i="2" s="1"/>
  <c r="Y52" i="2"/>
  <c r="Y53" i="2" s="1"/>
  <c r="AC51" i="2"/>
  <c r="AO51" i="2"/>
  <c r="AE51" i="2"/>
  <c r="Z52" i="2"/>
  <c r="Z53" i="2" s="1"/>
  <c r="Z54" i="2" s="1"/>
  <c r="AD51" i="2"/>
  <c r="AD8" i="2"/>
  <c r="AE8" i="2"/>
  <c r="X52" i="2"/>
  <c r="AM52" i="2" s="1"/>
  <c r="AD9" i="2" l="1"/>
  <c r="AE9" i="2"/>
  <c r="AO9" i="2"/>
  <c r="Z10" i="2"/>
  <c r="X10" i="2"/>
  <c r="AM10" i="2" s="1"/>
  <c r="AA54" i="2"/>
  <c r="X11" i="2"/>
  <c r="AM11" i="2" s="1"/>
  <c r="AD10" i="2"/>
  <c r="AO54" i="2"/>
  <c r="Z55" i="2"/>
  <c r="AN53" i="2"/>
  <c r="AA55" i="2"/>
  <c r="AP54" i="2"/>
  <c r="AC10" i="2"/>
  <c r="AN10" i="2"/>
  <c r="Y54" i="2"/>
  <c r="AN52" i="2"/>
  <c r="AC52" i="2"/>
  <c r="AO53" i="2"/>
  <c r="AE53" i="2"/>
  <c r="AO52" i="2"/>
  <c r="AE52" i="2"/>
  <c r="AD52" i="2"/>
  <c r="Y11" i="2"/>
  <c r="AA10" i="2"/>
  <c r="X53" i="2"/>
  <c r="X12" i="2" l="1"/>
  <c r="AM12" i="2" s="1"/>
  <c r="Z11" i="2"/>
  <c r="AE11" i="2" s="1"/>
  <c r="AO10" i="2"/>
  <c r="AE10" i="2"/>
  <c r="AM53" i="2"/>
  <c r="X54" i="2"/>
  <c r="AP10" i="2"/>
  <c r="AA11" i="2"/>
  <c r="AN11" i="2"/>
  <c r="AC11" i="2"/>
  <c r="Y12" i="2"/>
  <c r="AD53" i="2"/>
  <c r="AP55" i="2"/>
  <c r="AA56" i="2"/>
  <c r="AC53" i="2"/>
  <c r="AO55" i="2"/>
  <c r="Z56" i="2"/>
  <c r="Y55" i="2"/>
  <c r="AE55" i="2" s="1"/>
  <c r="AN54" i="2"/>
  <c r="AE54" i="2"/>
  <c r="X13" i="2" l="1"/>
  <c r="X14" i="2" s="1"/>
  <c r="AO11" i="2"/>
  <c r="Z12" i="2"/>
  <c r="AD11" i="2"/>
  <c r="AM54" i="2"/>
  <c r="X55" i="2"/>
  <c r="AC55" i="2" s="1"/>
  <c r="AD54" i="2"/>
  <c r="AP56" i="2"/>
  <c r="AA57" i="2"/>
  <c r="AN12" i="2"/>
  <c r="AC12" i="2"/>
  <c r="AH11" i="2" s="1"/>
  <c r="Y13" i="2"/>
  <c r="AC54" i="2"/>
  <c r="AN55" i="2"/>
  <c r="Y56" i="2"/>
  <c r="AP11" i="2"/>
  <c r="AA12" i="2"/>
  <c r="AE56" i="2"/>
  <c r="AO56" i="2"/>
  <c r="Z57" i="2"/>
  <c r="AM13" i="2" l="1"/>
  <c r="Z13" i="2"/>
  <c r="AO12" i="2"/>
  <c r="AD12" i="2"/>
  <c r="AE12" i="2"/>
  <c r="AH53" i="2"/>
  <c r="AH12" i="2"/>
  <c r="AH8" i="2"/>
  <c r="AH50" i="2"/>
  <c r="AH9" i="2"/>
  <c r="AH51" i="2"/>
  <c r="AH52" i="2"/>
  <c r="AH10" i="2"/>
  <c r="AJ12" i="2"/>
  <c r="AJ50" i="2"/>
  <c r="AJ10" i="2"/>
  <c r="AJ51" i="2"/>
  <c r="AJ8" i="2"/>
  <c r="AJ9" i="2"/>
  <c r="AJ52" i="2"/>
  <c r="AN13" i="2"/>
  <c r="AC13" i="2"/>
  <c r="AH13" i="2" s="1"/>
  <c r="Y14" i="2"/>
  <c r="AE13" i="2"/>
  <c r="AM14" i="2"/>
  <c r="X15" i="2"/>
  <c r="AJ56" i="2"/>
  <c r="AP57" i="2"/>
  <c r="AA58" i="2"/>
  <c r="AH55" i="2"/>
  <c r="AO57" i="2"/>
  <c r="Z58" i="2"/>
  <c r="AP12" i="2"/>
  <c r="AA13" i="2"/>
  <c r="AN56" i="2"/>
  <c r="Y57" i="2"/>
  <c r="AH54" i="2"/>
  <c r="AM55" i="2"/>
  <c r="X56" i="2"/>
  <c r="AC56" i="2" s="1"/>
  <c r="AH56" i="2" s="1"/>
  <c r="AD55" i="2"/>
  <c r="AI55" i="2" s="1"/>
  <c r="AJ13" i="2" l="1"/>
  <c r="AJ55" i="2"/>
  <c r="AJ54" i="2"/>
  <c r="AO13" i="2"/>
  <c r="Z14" i="2"/>
  <c r="AD13" i="2"/>
  <c r="AI13" i="2" s="1"/>
  <c r="AI52" i="2"/>
  <c r="AI53" i="2"/>
  <c r="AI11" i="2"/>
  <c r="AI12" i="2"/>
  <c r="AI51" i="2"/>
  <c r="AI10" i="2"/>
  <c r="AI8" i="2"/>
  <c r="AI9" i="2"/>
  <c r="AI50" i="2"/>
  <c r="AJ11" i="2"/>
  <c r="AJ53" i="2"/>
  <c r="AI54" i="2"/>
  <c r="AM15" i="2"/>
  <c r="X16" i="2"/>
  <c r="AN57" i="2"/>
  <c r="Y58" i="2"/>
  <c r="AN14" i="2"/>
  <c r="AC14" i="2"/>
  <c r="AH14" i="2" s="1"/>
  <c r="Y15" i="2"/>
  <c r="AE14" i="2"/>
  <c r="AJ14" i="2" s="1"/>
  <c r="AP13" i="2"/>
  <c r="AA14" i="2"/>
  <c r="AO58" i="2"/>
  <c r="AE58" i="2"/>
  <c r="AJ58" i="2" s="1"/>
  <c r="Z59" i="2"/>
  <c r="AE57" i="2"/>
  <c r="AJ57" i="2" s="1"/>
  <c r="AP58" i="2"/>
  <c r="AA59" i="2"/>
  <c r="AM56" i="2"/>
  <c r="X57" i="2"/>
  <c r="AD56" i="2"/>
  <c r="AI56" i="2" s="1"/>
  <c r="AO14" i="2" l="1"/>
  <c r="Z15" i="2"/>
  <c r="AD14" i="2"/>
  <c r="AI14" i="2" s="1"/>
  <c r="AP14" i="2"/>
  <c r="AA15" i="2"/>
  <c r="AN15" i="2"/>
  <c r="AC15" i="2"/>
  <c r="AH15" i="2" s="1"/>
  <c r="Y16" i="2"/>
  <c r="AE15" i="2"/>
  <c r="AJ15" i="2" s="1"/>
  <c r="AP59" i="2"/>
  <c r="AA60" i="2"/>
  <c r="AN58" i="2"/>
  <c r="Y59" i="2"/>
  <c r="AM16" i="2"/>
  <c r="X17" i="2"/>
  <c r="AO59" i="2"/>
  <c r="AE59" i="2"/>
  <c r="AJ59" i="2" s="1"/>
  <c r="Z60" i="2"/>
  <c r="AM57" i="2"/>
  <c r="X58" i="2"/>
  <c r="AC58" i="2" s="1"/>
  <c r="AH58" i="2" s="1"/>
  <c r="AD57" i="2"/>
  <c r="AI57" i="2" s="1"/>
  <c r="AC57" i="2"/>
  <c r="AH57" i="2" s="1"/>
  <c r="AO15" i="2" l="1"/>
  <c r="Z16" i="2"/>
  <c r="AD15" i="2"/>
  <c r="AI15" i="2" s="1"/>
  <c r="AN59" i="2"/>
  <c r="Y60" i="2"/>
  <c r="AE60" i="2" s="1"/>
  <c r="AJ60" i="2" s="1"/>
  <c r="AM17" i="2"/>
  <c r="X18" i="2"/>
  <c r="AP60" i="2"/>
  <c r="AA61" i="2"/>
  <c r="AP15" i="2"/>
  <c r="AA16" i="2"/>
  <c r="AC16" i="2"/>
  <c r="AH16" i="2" s="1"/>
  <c r="Y17" i="2"/>
  <c r="AN16" i="2"/>
  <c r="AE16" i="2"/>
  <c r="AJ16" i="2" s="1"/>
  <c r="AM58" i="2"/>
  <c r="X59" i="2"/>
  <c r="AD58" i="2"/>
  <c r="AI58" i="2" s="1"/>
  <c r="AO60" i="2"/>
  <c r="Z61" i="2"/>
  <c r="Z17" i="2" l="1"/>
  <c r="AO16" i="2"/>
  <c r="AD16" i="2"/>
  <c r="AI16" i="2" s="1"/>
  <c r="AP16" i="2"/>
  <c r="AA17" i="2"/>
  <c r="AM59" i="2"/>
  <c r="X60" i="2"/>
  <c r="AD59" i="2"/>
  <c r="AI59" i="2" s="1"/>
  <c r="AP61" i="2"/>
  <c r="AA62" i="2"/>
  <c r="AM18" i="2"/>
  <c r="X19" i="2"/>
  <c r="AC60" i="2"/>
  <c r="AH60" i="2" s="1"/>
  <c r="AN60" i="2"/>
  <c r="Y61" i="2"/>
  <c r="AE61" i="2" s="1"/>
  <c r="AJ61" i="2" s="1"/>
  <c r="AC59" i="2"/>
  <c r="AH59" i="2" s="1"/>
  <c r="AN17" i="2"/>
  <c r="AC17" i="2"/>
  <c r="AH17" i="2" s="1"/>
  <c r="Y18" i="2"/>
  <c r="AE17" i="2"/>
  <c r="AJ17" i="2" s="1"/>
  <c r="AO61" i="2"/>
  <c r="Z62" i="2"/>
  <c r="AO17" i="2" l="1"/>
  <c r="Z18" i="2"/>
  <c r="AD17" i="2"/>
  <c r="AI17" i="2" s="1"/>
  <c r="AM19" i="2"/>
  <c r="X20" i="2"/>
  <c r="AP62" i="2"/>
  <c r="AA63" i="2"/>
  <c r="AM60" i="2"/>
  <c r="X61" i="2"/>
  <c r="AD60" i="2"/>
  <c r="AI60" i="2" s="1"/>
  <c r="AC18" i="2"/>
  <c r="AH18" i="2" s="1"/>
  <c r="AN18" i="2"/>
  <c r="Y19" i="2"/>
  <c r="AE18" i="2"/>
  <c r="AJ18" i="2" s="1"/>
  <c r="AN61" i="2"/>
  <c r="AC61" i="2"/>
  <c r="AH61" i="2" s="1"/>
  <c r="Y62" i="2"/>
  <c r="AP17" i="2"/>
  <c r="AA18" i="2"/>
  <c r="AE62" i="2"/>
  <c r="AJ62" i="2" s="1"/>
  <c r="AO62" i="2"/>
  <c r="Z63" i="2"/>
  <c r="AD18" i="2" l="1"/>
  <c r="AI18" i="2" s="1"/>
  <c r="AO18" i="2"/>
  <c r="Z19" i="2"/>
  <c r="AC19" i="2"/>
  <c r="AH19" i="2" s="1"/>
  <c r="AN19" i="2"/>
  <c r="Y20" i="2"/>
  <c r="AE19" i="2"/>
  <c r="AJ19" i="2" s="1"/>
  <c r="AO63" i="2"/>
  <c r="Z64" i="2"/>
  <c r="AP18" i="2"/>
  <c r="AA19" i="2"/>
  <c r="AM61" i="2"/>
  <c r="X62" i="2"/>
  <c r="AD61" i="2"/>
  <c r="AI61" i="2" s="1"/>
  <c r="AM20" i="2"/>
  <c r="X21" i="2"/>
  <c r="AC62" i="2"/>
  <c r="AH62" i="2" s="1"/>
  <c r="AN62" i="2"/>
  <c r="Y63" i="2"/>
  <c r="AP63" i="2"/>
  <c r="AA64" i="2"/>
  <c r="AO19" i="2" l="1"/>
  <c r="Z20" i="2"/>
  <c r="AD19" i="2"/>
  <c r="AI19" i="2" s="1"/>
  <c r="AO64" i="2"/>
  <c r="Z65" i="2"/>
  <c r="AP64" i="2"/>
  <c r="AA65" i="2"/>
  <c r="AN63" i="2"/>
  <c r="Y64" i="2"/>
  <c r="AP19" i="2"/>
  <c r="AA20" i="2"/>
  <c r="AM21" i="2"/>
  <c r="X22" i="2"/>
  <c r="AM62" i="2"/>
  <c r="X63" i="2"/>
  <c r="AD62" i="2"/>
  <c r="AI62" i="2" s="1"/>
  <c r="AE63" i="2"/>
  <c r="AJ63" i="2" s="1"/>
  <c r="AN20" i="2"/>
  <c r="AC20" i="2"/>
  <c r="AH20" i="2" s="1"/>
  <c r="Y21" i="2"/>
  <c r="AO20" i="2" l="1"/>
  <c r="Z21" i="2"/>
  <c r="AD20" i="2"/>
  <c r="AI20" i="2" s="1"/>
  <c r="AE20" i="2"/>
  <c r="AJ20" i="2" s="1"/>
  <c r="AC21" i="2"/>
  <c r="AH21" i="2" s="1"/>
  <c r="AN21" i="2"/>
  <c r="Y22" i="2"/>
  <c r="AE21" i="2"/>
  <c r="AJ21" i="2" s="1"/>
  <c r="AO65" i="2"/>
  <c r="Z66" i="2"/>
  <c r="AM63" i="2"/>
  <c r="X64" i="2"/>
  <c r="AD63" i="2"/>
  <c r="AI63" i="2" s="1"/>
  <c r="AM22" i="2"/>
  <c r="X23" i="2"/>
  <c r="AN64" i="2"/>
  <c r="AC64" i="2"/>
  <c r="AH64" i="2" s="1"/>
  <c r="Y65" i="2"/>
  <c r="AE64" i="2"/>
  <c r="AJ64" i="2" s="1"/>
  <c r="AP20" i="2"/>
  <c r="AA21" i="2"/>
  <c r="AC63" i="2"/>
  <c r="AH63" i="2" s="1"/>
  <c r="AP65" i="2"/>
  <c r="AA66" i="2"/>
  <c r="AD21" i="2" l="1"/>
  <c r="AI21" i="2" s="1"/>
  <c r="AO21" i="2"/>
  <c r="Z22" i="2"/>
  <c r="AM64" i="2"/>
  <c r="X65" i="2"/>
  <c r="AD64" i="2"/>
  <c r="AI64" i="2" s="1"/>
  <c r="AP21" i="2"/>
  <c r="AA22" i="2"/>
  <c r="AN65" i="2"/>
  <c r="AC65" i="2"/>
  <c r="AH65" i="2" s="1"/>
  <c r="Y66" i="2"/>
  <c r="AE66" i="2" s="1"/>
  <c r="AJ66" i="2" s="1"/>
  <c r="AC22" i="2"/>
  <c r="AH22" i="2" s="1"/>
  <c r="AN22" i="2"/>
  <c r="Y23" i="2"/>
  <c r="AE22" i="2"/>
  <c r="AJ22" i="2" s="1"/>
  <c r="AM23" i="2"/>
  <c r="X24" i="2"/>
  <c r="AO66" i="2"/>
  <c r="Z67" i="2"/>
  <c r="AE65" i="2"/>
  <c r="AJ65" i="2" s="1"/>
  <c r="AP66" i="2"/>
  <c r="AA67" i="2"/>
  <c r="AO22" i="2" l="1"/>
  <c r="Z23" i="2"/>
  <c r="AD22" i="2"/>
  <c r="AI22" i="2" s="1"/>
  <c r="AM24" i="2"/>
  <c r="X25" i="2"/>
  <c r="AN66" i="2"/>
  <c r="Y67" i="2"/>
  <c r="AM65" i="2"/>
  <c r="X66" i="2"/>
  <c r="AD65" i="2"/>
  <c r="AI65" i="2" s="1"/>
  <c r="AN23" i="2"/>
  <c r="AC23" i="2"/>
  <c r="AH23" i="2" s="1"/>
  <c r="Y24" i="2"/>
  <c r="AE23" i="2"/>
  <c r="AJ23" i="2" s="1"/>
  <c r="AP67" i="2"/>
  <c r="AA68" i="2"/>
  <c r="AP22" i="2"/>
  <c r="AA23" i="2"/>
  <c r="AO67" i="2"/>
  <c r="Z68" i="2"/>
  <c r="Z24" i="2" l="1"/>
  <c r="AO23" i="2"/>
  <c r="AD23" i="2"/>
  <c r="AI23" i="2" s="1"/>
  <c r="AM66" i="2"/>
  <c r="X67" i="2"/>
  <c r="AD66" i="2"/>
  <c r="AI66" i="2" s="1"/>
  <c r="AP68" i="2"/>
  <c r="AA69" i="2"/>
  <c r="AC66" i="2"/>
  <c r="AH66" i="2" s="1"/>
  <c r="AC67" i="2"/>
  <c r="AH67" i="2" s="1"/>
  <c r="AN67" i="2"/>
  <c r="Y68" i="2"/>
  <c r="AO68" i="2"/>
  <c r="Z69" i="2"/>
  <c r="AE67" i="2"/>
  <c r="AJ67" i="2" s="1"/>
  <c r="AM25" i="2"/>
  <c r="X26" i="2"/>
  <c r="AN24" i="2"/>
  <c r="AC24" i="2"/>
  <c r="AH24" i="2" s="1"/>
  <c r="Y25" i="2"/>
  <c r="AE24" i="2"/>
  <c r="AJ24" i="2" s="1"/>
  <c r="AP23" i="2"/>
  <c r="AA24" i="2"/>
  <c r="Z25" i="2" l="1"/>
  <c r="AO24" i="2"/>
  <c r="AD24" i="2"/>
  <c r="AI24" i="2" s="1"/>
  <c r="AO69" i="2"/>
  <c r="Z70" i="2"/>
  <c r="AN68" i="2"/>
  <c r="Y69" i="2"/>
  <c r="AE69" i="2" s="1"/>
  <c r="AJ69" i="2" s="1"/>
  <c r="AN25" i="2"/>
  <c r="AC25" i="2"/>
  <c r="AH25" i="2" s="1"/>
  <c r="Y26" i="2"/>
  <c r="AE25" i="2"/>
  <c r="AJ25" i="2" s="1"/>
  <c r="AE68" i="2"/>
  <c r="AJ68" i="2" s="1"/>
  <c r="AP24" i="2"/>
  <c r="AA25" i="2"/>
  <c r="AP69" i="2"/>
  <c r="AA70" i="2"/>
  <c r="AM67" i="2"/>
  <c r="X68" i="2"/>
  <c r="AD67" i="2"/>
  <c r="AI67" i="2" s="1"/>
  <c r="AM26" i="2"/>
  <c r="X27" i="2"/>
  <c r="AO25" i="2" l="1"/>
  <c r="Z26" i="2"/>
  <c r="AD25" i="2"/>
  <c r="AI25" i="2" s="1"/>
  <c r="AP70" i="2"/>
  <c r="AA71" i="2"/>
  <c r="AP25" i="2"/>
  <c r="AA26" i="2"/>
  <c r="AM68" i="2"/>
  <c r="X69" i="2"/>
  <c r="AD68" i="2"/>
  <c r="AI68" i="2" s="1"/>
  <c r="AC26" i="2"/>
  <c r="AH26" i="2" s="1"/>
  <c r="AN26" i="2"/>
  <c r="Y27" i="2"/>
  <c r="AE26" i="2"/>
  <c r="AJ26" i="2" s="1"/>
  <c r="AN69" i="2"/>
  <c r="AC69" i="2"/>
  <c r="AH69" i="2" s="1"/>
  <c r="Y70" i="2"/>
  <c r="AC68" i="2"/>
  <c r="AH68" i="2" s="1"/>
  <c r="AO70" i="2"/>
  <c r="Z71" i="2"/>
  <c r="AM27" i="2"/>
  <c r="X28" i="2"/>
  <c r="Z27" i="2" l="1"/>
  <c r="AO26" i="2"/>
  <c r="AD26" i="2"/>
  <c r="AI26" i="2" s="1"/>
  <c r="AC27" i="2"/>
  <c r="AH27" i="2" s="1"/>
  <c r="AN27" i="2"/>
  <c r="Y28" i="2"/>
  <c r="AE27" i="2"/>
  <c r="AJ27" i="2" s="1"/>
  <c r="AM69" i="2"/>
  <c r="X70" i="2"/>
  <c r="AD69" i="2"/>
  <c r="AI69" i="2" s="1"/>
  <c r="AM28" i="2"/>
  <c r="X29" i="2"/>
  <c r="AP71" i="2"/>
  <c r="AA72" i="2"/>
  <c r="AN70" i="2"/>
  <c r="AC70" i="2"/>
  <c r="AH70" i="2" s="1"/>
  <c r="Y71" i="2"/>
  <c r="AE71" i="2" s="1"/>
  <c r="AJ71" i="2" s="1"/>
  <c r="AP26" i="2"/>
  <c r="AA27" i="2"/>
  <c r="AO71" i="2"/>
  <c r="Z72" i="2"/>
  <c r="AE70" i="2"/>
  <c r="AJ70" i="2" s="1"/>
  <c r="AD27" i="2" l="1"/>
  <c r="AI27" i="2" s="1"/>
  <c r="Z28" i="2"/>
  <c r="AO27" i="2"/>
  <c r="AA28" i="2"/>
  <c r="AP27" i="2"/>
  <c r="AM29" i="2"/>
  <c r="X30" i="2"/>
  <c r="AP72" i="2"/>
  <c r="AA73" i="2"/>
  <c r="AM70" i="2"/>
  <c r="X71" i="2"/>
  <c r="AD70" i="2"/>
  <c r="AI70" i="2" s="1"/>
  <c r="AC71" i="2"/>
  <c r="AH71" i="2" s="1"/>
  <c r="AN71" i="2"/>
  <c r="Y72" i="2"/>
  <c r="AN28" i="2"/>
  <c r="AC28" i="2"/>
  <c r="AH28" i="2" s="1"/>
  <c r="Y29" i="2"/>
  <c r="AE28" i="2"/>
  <c r="AJ28" i="2" s="1"/>
  <c r="AO72" i="2"/>
  <c r="Z73" i="2"/>
  <c r="AD28" i="2" l="1"/>
  <c r="AI28" i="2" s="1"/>
  <c r="AO28" i="2"/>
  <c r="Z29" i="2"/>
  <c r="AM30" i="2"/>
  <c r="X31" i="2"/>
  <c r="AM71" i="2"/>
  <c r="X72" i="2"/>
  <c r="AD71" i="2"/>
  <c r="AI71" i="2" s="1"/>
  <c r="AN29" i="2"/>
  <c r="AC29" i="2"/>
  <c r="AH29" i="2" s="1"/>
  <c r="Y30" i="2"/>
  <c r="AE29" i="2"/>
  <c r="AJ29" i="2" s="1"/>
  <c r="AN72" i="2"/>
  <c r="AC72" i="2"/>
  <c r="AH72" i="2" s="1"/>
  <c r="Y73" i="2"/>
  <c r="AP73" i="2"/>
  <c r="AA74" i="2"/>
  <c r="AO73" i="2"/>
  <c r="Z74" i="2"/>
  <c r="AE72" i="2"/>
  <c r="AJ72" i="2" s="1"/>
  <c r="AP28" i="2"/>
  <c r="AA29" i="2"/>
  <c r="AO29" i="2" l="1"/>
  <c r="Z30" i="2"/>
  <c r="AD29" i="2"/>
  <c r="AI29" i="2" s="1"/>
  <c r="AP29" i="2"/>
  <c r="AA30" i="2"/>
  <c r="AC30" i="2"/>
  <c r="AH30" i="2" s="1"/>
  <c r="AN30" i="2"/>
  <c r="Y31" i="2"/>
  <c r="AE30" i="2"/>
  <c r="AJ30" i="2" s="1"/>
  <c r="AM31" i="2"/>
  <c r="X32" i="2"/>
  <c r="AP74" i="2"/>
  <c r="AA75" i="2"/>
  <c r="AN73" i="2"/>
  <c r="Y74" i="2"/>
  <c r="AM72" i="2"/>
  <c r="X73" i="2"/>
  <c r="AC73" i="2" s="1"/>
  <c r="AH73" i="2" s="1"/>
  <c r="AD72" i="2"/>
  <c r="AI72" i="2" s="1"/>
  <c r="AO74" i="2"/>
  <c r="Z75" i="2"/>
  <c r="AE73" i="2"/>
  <c r="AJ73" i="2" s="1"/>
  <c r="AD30" i="2" l="1"/>
  <c r="AI30" i="2" s="1"/>
  <c r="Z31" i="2"/>
  <c r="AE31" i="2" s="1"/>
  <c r="AJ31" i="2" s="1"/>
  <c r="AO30" i="2"/>
  <c r="AO75" i="2"/>
  <c r="Z76" i="2"/>
  <c r="AP75" i="2"/>
  <c r="AA76" i="2"/>
  <c r="AM32" i="2"/>
  <c r="X33" i="2"/>
  <c r="AP30" i="2"/>
  <c r="AA31" i="2"/>
  <c r="AM73" i="2"/>
  <c r="X74" i="2"/>
  <c r="AD73" i="2"/>
  <c r="AI73" i="2" s="1"/>
  <c r="AN74" i="2"/>
  <c r="AC74" i="2"/>
  <c r="AH74" i="2" s="1"/>
  <c r="Y75" i="2"/>
  <c r="AN31" i="2"/>
  <c r="AC31" i="2"/>
  <c r="AH31" i="2" s="1"/>
  <c r="Y32" i="2"/>
  <c r="AE74" i="2"/>
  <c r="AJ74" i="2" s="1"/>
  <c r="AD31" i="2" l="1"/>
  <c r="AI31" i="2" s="1"/>
  <c r="Z32" i="2"/>
  <c r="AO31" i="2"/>
  <c r="AN75" i="2"/>
  <c r="Y76" i="2"/>
  <c r="AM33" i="2"/>
  <c r="X34" i="2"/>
  <c r="AM74" i="2"/>
  <c r="X75" i="2"/>
  <c r="AC75" i="2" s="1"/>
  <c r="AH75" i="2" s="1"/>
  <c r="AD74" i="2"/>
  <c r="AI74" i="2" s="1"/>
  <c r="AP31" i="2"/>
  <c r="AA32" i="2"/>
  <c r="AP76" i="2"/>
  <c r="AA77" i="2"/>
  <c r="AN32" i="2"/>
  <c r="AC32" i="2"/>
  <c r="AH32" i="2" s="1"/>
  <c r="Y33" i="2"/>
  <c r="AE32" i="2"/>
  <c r="AJ32" i="2" s="1"/>
  <c r="AE75" i="2"/>
  <c r="AJ75" i="2" s="1"/>
  <c r="AO76" i="2"/>
  <c r="Z77" i="2"/>
  <c r="AO32" i="2" l="1"/>
  <c r="AD32" i="2"/>
  <c r="AI32" i="2" s="1"/>
  <c r="Z33" i="2"/>
  <c r="AN76" i="2"/>
  <c r="Y77" i="2"/>
  <c r="AN33" i="2"/>
  <c r="AC33" i="2"/>
  <c r="AH33" i="2" s="1"/>
  <c r="Y34" i="2"/>
  <c r="AE33" i="2"/>
  <c r="AJ33" i="2" s="1"/>
  <c r="AP77" i="2"/>
  <c r="AA78" i="2"/>
  <c r="AP32" i="2"/>
  <c r="AA33" i="2"/>
  <c r="AM34" i="2"/>
  <c r="X35" i="2"/>
  <c r="AM75" i="2"/>
  <c r="X76" i="2"/>
  <c r="AD75" i="2"/>
  <c r="AI75" i="2" s="1"/>
  <c r="AO77" i="2"/>
  <c r="Z78" i="2"/>
  <c r="AE76" i="2"/>
  <c r="AJ76" i="2" s="1"/>
  <c r="Z34" i="2" l="1"/>
  <c r="AO33" i="2"/>
  <c r="AD33" i="2"/>
  <c r="AI33" i="2" s="1"/>
  <c r="AP78" i="2"/>
  <c r="AA79" i="2"/>
  <c r="AP33" i="2"/>
  <c r="AA34" i="2"/>
  <c r="AM76" i="2"/>
  <c r="X77" i="2"/>
  <c r="AC77" i="2" s="1"/>
  <c r="AH77" i="2" s="1"/>
  <c r="AD76" i="2"/>
  <c r="AI76" i="2" s="1"/>
  <c r="AM35" i="2"/>
  <c r="X36" i="2"/>
  <c r="AN34" i="2"/>
  <c r="AC34" i="2"/>
  <c r="AH34" i="2" s="1"/>
  <c r="Y35" i="2"/>
  <c r="AE34" i="2"/>
  <c r="AJ34" i="2" s="1"/>
  <c r="AN77" i="2"/>
  <c r="Y78" i="2"/>
  <c r="AC76" i="2"/>
  <c r="AH76" i="2" s="1"/>
  <c r="AO78" i="2"/>
  <c r="Z79" i="2"/>
  <c r="AE77" i="2"/>
  <c r="AJ77" i="2" s="1"/>
  <c r="Z35" i="2" l="1"/>
  <c r="AD34" i="2"/>
  <c r="AI34" i="2" s="1"/>
  <c r="AO34" i="2"/>
  <c r="AN35" i="2"/>
  <c r="AC35" i="2"/>
  <c r="AH35" i="2" s="1"/>
  <c r="Y36" i="2"/>
  <c r="AE35" i="2"/>
  <c r="AJ35" i="2" s="1"/>
  <c r="AM36" i="2"/>
  <c r="X37" i="2"/>
  <c r="AP34" i="2"/>
  <c r="AA35" i="2"/>
  <c r="AN78" i="2"/>
  <c r="Y79" i="2"/>
  <c r="AM77" i="2"/>
  <c r="X78" i="2"/>
  <c r="AC78" i="2" s="1"/>
  <c r="AH78" i="2" s="1"/>
  <c r="AD77" i="2"/>
  <c r="AI77" i="2" s="1"/>
  <c r="AO79" i="2"/>
  <c r="Z80" i="2"/>
  <c r="AE78" i="2"/>
  <c r="AJ78" i="2" s="1"/>
  <c r="AP79" i="2"/>
  <c r="AA80" i="2"/>
  <c r="Z36" i="2" l="1"/>
  <c r="AO35" i="2"/>
  <c r="AD35" i="2"/>
  <c r="AI35" i="2" s="1"/>
  <c r="AM78" i="2"/>
  <c r="X79" i="2"/>
  <c r="AD78" i="2"/>
  <c r="AI78" i="2" s="1"/>
  <c r="AN79" i="2"/>
  <c r="AC79" i="2"/>
  <c r="AH79" i="2" s="1"/>
  <c r="Y80" i="2"/>
  <c r="AP35" i="2"/>
  <c r="AA36" i="2"/>
  <c r="AP80" i="2"/>
  <c r="AA81" i="2"/>
  <c r="AM37" i="2"/>
  <c r="X38" i="2"/>
  <c r="AC36" i="2"/>
  <c r="AH36" i="2" s="1"/>
  <c r="AN36" i="2"/>
  <c r="Y37" i="2"/>
  <c r="AO80" i="2"/>
  <c r="Z81" i="2"/>
  <c r="AE79" i="2"/>
  <c r="AJ79" i="2" s="1"/>
  <c r="Z37" i="2" l="1"/>
  <c r="AO36" i="2"/>
  <c r="AD36" i="2"/>
  <c r="AI36" i="2" s="1"/>
  <c r="AE36" i="2"/>
  <c r="AJ36" i="2" s="1"/>
  <c r="AN37" i="2"/>
  <c r="AC37" i="2"/>
  <c r="AH37" i="2" s="1"/>
  <c r="Y38" i="2"/>
  <c r="AE37" i="2"/>
  <c r="AJ37" i="2" s="1"/>
  <c r="AM38" i="2"/>
  <c r="X39" i="2"/>
  <c r="AP36" i="2"/>
  <c r="AA37" i="2"/>
  <c r="AM79" i="2"/>
  <c r="X80" i="2"/>
  <c r="AC80" i="2" s="1"/>
  <c r="AH80" i="2" s="1"/>
  <c r="AD79" i="2"/>
  <c r="AI79" i="2" s="1"/>
  <c r="AP81" i="2"/>
  <c r="AA82" i="2"/>
  <c r="AN80" i="2"/>
  <c r="Y81" i="2"/>
  <c r="AE81" i="2" s="1"/>
  <c r="AJ81" i="2" s="1"/>
  <c r="AO81" i="2"/>
  <c r="Z82" i="2"/>
  <c r="AE80" i="2"/>
  <c r="AJ80" i="2" s="1"/>
  <c r="Z38" i="2" l="1"/>
  <c r="AO37" i="2"/>
  <c r="AD37" i="2"/>
  <c r="AI37" i="2" s="1"/>
  <c r="AM80" i="2"/>
  <c r="X81" i="2"/>
  <c r="AD80" i="2"/>
  <c r="AI80" i="2" s="1"/>
  <c r="AM39" i="2"/>
  <c r="X40" i="2"/>
  <c r="AO82" i="2"/>
  <c r="Z83" i="2"/>
  <c r="AC38" i="2"/>
  <c r="AH38" i="2" s="1"/>
  <c r="AN38" i="2"/>
  <c r="Y39" i="2"/>
  <c r="AE38" i="2"/>
  <c r="AJ38" i="2" s="1"/>
  <c r="AP37" i="2"/>
  <c r="AA38" i="2"/>
  <c r="AP82" i="2"/>
  <c r="AA83" i="2"/>
  <c r="AN81" i="2"/>
  <c r="Y82" i="2"/>
  <c r="AE82" i="2" s="1"/>
  <c r="AJ82" i="2" s="1"/>
  <c r="Z39" i="2" l="1"/>
  <c r="AO38" i="2"/>
  <c r="AD38" i="2"/>
  <c r="AI38" i="2" s="1"/>
  <c r="AM40" i="2"/>
  <c r="X41" i="2"/>
  <c r="AP38" i="2"/>
  <c r="AA39" i="2"/>
  <c r="AM81" i="2"/>
  <c r="X82" i="2"/>
  <c r="AD81" i="2"/>
  <c r="AI81" i="2" s="1"/>
  <c r="AC39" i="2"/>
  <c r="AH39" i="2" s="1"/>
  <c r="AN39" i="2"/>
  <c r="Y40" i="2"/>
  <c r="AE39" i="2"/>
  <c r="AJ39" i="2" s="1"/>
  <c r="AO83" i="2"/>
  <c r="Z84" i="2"/>
  <c r="AC82" i="2"/>
  <c r="AH82" i="2" s="1"/>
  <c r="AN82" i="2"/>
  <c r="Y83" i="2"/>
  <c r="AC81" i="2"/>
  <c r="AH81" i="2" s="1"/>
  <c r="AP83" i="2"/>
  <c r="AA84" i="2"/>
  <c r="AO39" i="2" l="1"/>
  <c r="Z40" i="2"/>
  <c r="AD39" i="2"/>
  <c r="AI39" i="2" s="1"/>
  <c r="AN83" i="2"/>
  <c r="Y84" i="2"/>
  <c r="AE83" i="2"/>
  <c r="AJ83" i="2" s="1"/>
  <c r="AN40" i="2"/>
  <c r="AC40" i="2"/>
  <c r="AH40" i="2" s="1"/>
  <c r="Y41" i="2"/>
  <c r="AE40" i="2"/>
  <c r="AJ40" i="2" s="1"/>
  <c r="AP39" i="2"/>
  <c r="AA40" i="2"/>
  <c r="AM41" i="2"/>
  <c r="X42" i="2"/>
  <c r="AE84" i="2"/>
  <c r="AJ84" i="2" s="1"/>
  <c r="AO84" i="2"/>
  <c r="Z85" i="2"/>
  <c r="AP84" i="2"/>
  <c r="AA85" i="2"/>
  <c r="AM82" i="2"/>
  <c r="X83" i="2"/>
  <c r="AD82" i="2"/>
  <c r="AI82" i="2" s="1"/>
  <c r="AO40" i="2" l="1"/>
  <c r="Z41" i="2"/>
  <c r="AD40" i="2"/>
  <c r="AI40" i="2" s="1"/>
  <c r="AM83" i="2"/>
  <c r="X84" i="2"/>
  <c r="AC84" i="2" s="1"/>
  <c r="AH84" i="2" s="1"/>
  <c r="AD83" i="2"/>
  <c r="AI83" i="2" s="1"/>
  <c r="AO85" i="2"/>
  <c r="Z86" i="2"/>
  <c r="AP85" i="2"/>
  <c r="AA86" i="2"/>
  <c r="AM42" i="2"/>
  <c r="X43" i="2"/>
  <c r="AP40" i="2"/>
  <c r="AA41" i="2"/>
  <c r="AC41" i="2"/>
  <c r="AH41" i="2" s="1"/>
  <c r="AN41" i="2"/>
  <c r="Y42" i="2"/>
  <c r="AE41" i="2"/>
  <c r="AJ41" i="2" s="1"/>
  <c r="AN84" i="2"/>
  <c r="Y85" i="2"/>
  <c r="AC83" i="2"/>
  <c r="AH83" i="2" s="1"/>
  <c r="AO41" i="2" l="1"/>
  <c r="AD41" i="2"/>
  <c r="AI41" i="2" s="1"/>
  <c r="Z42" i="2"/>
  <c r="AC42" i="2"/>
  <c r="AH42" i="2" s="1"/>
  <c r="AN42" i="2"/>
  <c r="Y43" i="2"/>
  <c r="AE42" i="2"/>
  <c r="AJ42" i="2" s="1"/>
  <c r="AP41" i="2"/>
  <c r="AA42" i="2"/>
  <c r="AM43" i="2"/>
  <c r="X44" i="2"/>
  <c r="AP86" i="2"/>
  <c r="AA87" i="2"/>
  <c r="AO86" i="2"/>
  <c r="AE86" i="2"/>
  <c r="AJ86" i="2" s="1"/>
  <c r="Z87" i="2"/>
  <c r="AM84" i="2"/>
  <c r="X85" i="2"/>
  <c r="AD84" i="2"/>
  <c r="AI84" i="2" s="1"/>
  <c r="AN85" i="2"/>
  <c r="Y86" i="2"/>
  <c r="AE85" i="2"/>
  <c r="AJ85" i="2" s="1"/>
  <c r="AO42" i="2" l="1"/>
  <c r="Z43" i="2"/>
  <c r="AD42" i="2"/>
  <c r="AI42" i="2" s="1"/>
  <c r="AM85" i="2"/>
  <c r="X86" i="2"/>
  <c r="AD85" i="2"/>
  <c r="AI85" i="2" s="1"/>
  <c r="AP42" i="2"/>
  <c r="AA43" i="2"/>
  <c r="AN86" i="2"/>
  <c r="AC86" i="2"/>
  <c r="AH86" i="2" s="1"/>
  <c r="Y87" i="2"/>
  <c r="AN43" i="2"/>
  <c r="AC43" i="2"/>
  <c r="AH43" i="2" s="1"/>
  <c r="Y44" i="2"/>
  <c r="AE43" i="2"/>
  <c r="AJ43" i="2" s="1"/>
  <c r="AP87" i="2"/>
  <c r="AA88" i="2"/>
  <c r="AM44" i="2"/>
  <c r="X45" i="2"/>
  <c r="AE87" i="2"/>
  <c r="AJ87" i="2" s="1"/>
  <c r="AO87" i="2"/>
  <c r="Z88" i="2"/>
  <c r="AC85" i="2"/>
  <c r="AH85" i="2" s="1"/>
  <c r="Z44" i="2" l="1"/>
  <c r="AO43" i="2"/>
  <c r="AD43" i="2"/>
  <c r="AI43" i="2" s="1"/>
  <c r="AP88" i="2"/>
  <c r="AA89" i="2"/>
  <c r="AM45" i="2"/>
  <c r="X46" i="2"/>
  <c r="AN87" i="2"/>
  <c r="Y88" i="2"/>
  <c r="AM86" i="2"/>
  <c r="X87" i="2"/>
  <c r="AD86" i="2"/>
  <c r="AI86" i="2" s="1"/>
  <c r="AO88" i="2"/>
  <c r="AE88" i="2"/>
  <c r="AJ88" i="2" s="1"/>
  <c r="Z89" i="2"/>
  <c r="AN44" i="2"/>
  <c r="AC44" i="2"/>
  <c r="AH44" i="2" s="1"/>
  <c r="Y45" i="2"/>
  <c r="AE44" i="2"/>
  <c r="AJ44" i="2" s="1"/>
  <c r="AP43" i="2"/>
  <c r="AA44" i="2"/>
  <c r="AO44" i="2" l="1"/>
  <c r="Z45" i="2"/>
  <c r="AD44" i="2"/>
  <c r="AI44" i="2" s="1"/>
  <c r="AM87" i="2"/>
  <c r="X88" i="2"/>
  <c r="AD87" i="2"/>
  <c r="AI87" i="2" s="1"/>
  <c r="AN88" i="2"/>
  <c r="AC88" i="2"/>
  <c r="AH88" i="2" s="1"/>
  <c r="Y89" i="2"/>
  <c r="AP89" i="2"/>
  <c r="AA90" i="2"/>
  <c r="AN45" i="2"/>
  <c r="AC45" i="2"/>
  <c r="AH45" i="2" s="1"/>
  <c r="Y46" i="2"/>
  <c r="AE45" i="2"/>
  <c r="AJ45" i="2" s="1"/>
  <c r="AO89" i="2"/>
  <c r="AE89" i="2"/>
  <c r="AJ89" i="2" s="1"/>
  <c r="Z90" i="2"/>
  <c r="AC87" i="2"/>
  <c r="AH87" i="2" s="1"/>
  <c r="AP44" i="2"/>
  <c r="AA45" i="2"/>
  <c r="AM46" i="2"/>
  <c r="X47" i="2"/>
  <c r="AO45" i="2" l="1"/>
  <c r="Z46" i="2"/>
  <c r="AD45" i="2"/>
  <c r="AI45" i="2" s="1"/>
  <c r="AO90" i="2"/>
  <c r="Z91" i="2"/>
  <c r="AN89" i="2"/>
  <c r="Y90" i="2"/>
  <c r="AP90" i="2"/>
  <c r="AA91" i="2"/>
  <c r="AM47" i="2"/>
  <c r="X48" i="2"/>
  <c r="AM88" i="2"/>
  <c r="X89" i="2"/>
  <c r="AC89" i="2" s="1"/>
  <c r="AH89" i="2" s="1"/>
  <c r="AD88" i="2"/>
  <c r="AI88" i="2" s="1"/>
  <c r="AN46" i="2"/>
  <c r="AC46" i="2"/>
  <c r="AH46" i="2" s="1"/>
  <c r="Y47" i="2"/>
  <c r="AE46" i="2"/>
  <c r="AJ46" i="2" s="1"/>
  <c r="AP45" i="2"/>
  <c r="AA46" i="2"/>
  <c r="AO46" i="2" l="1"/>
  <c r="Z47" i="2"/>
  <c r="AE47" i="2" s="1"/>
  <c r="AJ47" i="2" s="1"/>
  <c r="AD46" i="2"/>
  <c r="AI46" i="2" s="1"/>
  <c r="AP46" i="2"/>
  <c r="AA47" i="2"/>
  <c r="AM89" i="2"/>
  <c r="X90" i="2"/>
  <c r="AD89" i="2"/>
  <c r="AI89" i="2" s="1"/>
  <c r="AM48" i="2"/>
  <c r="X49" i="2"/>
  <c r="AM49" i="2" s="1"/>
  <c r="AP91" i="2"/>
  <c r="AA92" i="2"/>
  <c r="AC90" i="2"/>
  <c r="AH90" i="2" s="1"/>
  <c r="AN90" i="2"/>
  <c r="Y91" i="2"/>
  <c r="AE91" i="2" s="1"/>
  <c r="AJ91" i="2" s="1"/>
  <c r="AO91" i="2"/>
  <c r="Z92" i="2"/>
  <c r="AC47" i="2"/>
  <c r="AH47" i="2" s="1"/>
  <c r="AN47" i="2"/>
  <c r="Y48" i="2"/>
  <c r="AE90" i="2"/>
  <c r="AJ90" i="2" s="1"/>
  <c r="AD47" i="2" l="1"/>
  <c r="AI47" i="2" s="1"/>
  <c r="AO47" i="2"/>
  <c r="Z48" i="2"/>
  <c r="AO92" i="2"/>
  <c r="Z93" i="2"/>
  <c r="AM90" i="2"/>
  <c r="X91" i="2"/>
  <c r="AD90" i="2"/>
  <c r="AI90" i="2" s="1"/>
  <c r="AC48" i="2"/>
  <c r="AH48" i="2" s="1"/>
  <c r="AN48" i="2"/>
  <c r="Y49" i="2"/>
  <c r="AE48" i="2"/>
  <c r="AJ48" i="2" s="1"/>
  <c r="AP92" i="2"/>
  <c r="AA93" i="2"/>
  <c r="AC91" i="2"/>
  <c r="AH91" i="2" s="1"/>
  <c r="AN91" i="2"/>
  <c r="Y92" i="2"/>
  <c r="AP47" i="2"/>
  <c r="AA48" i="2"/>
  <c r="AO48" i="2" l="1"/>
  <c r="Z49" i="2"/>
  <c r="AD48" i="2"/>
  <c r="AI48" i="2" s="1"/>
  <c r="AP48" i="2"/>
  <c r="AA49" i="2"/>
  <c r="AP49" i="2" s="1"/>
  <c r="AO93" i="2"/>
  <c r="Z94" i="2"/>
  <c r="AN92" i="2"/>
  <c r="Y93" i="2"/>
  <c r="AP93" i="2"/>
  <c r="AA94" i="2"/>
  <c r="AN49" i="2"/>
  <c r="AC49" i="2"/>
  <c r="AH49" i="2" s="1"/>
  <c r="AE49" i="2"/>
  <c r="AJ49" i="2" s="1"/>
  <c r="AM91" i="2"/>
  <c r="X92" i="2"/>
  <c r="AC92" i="2" s="1"/>
  <c r="AH92" i="2" s="1"/>
  <c r="AD91" i="2"/>
  <c r="AI91" i="2" s="1"/>
  <c r="AE92" i="2"/>
  <c r="AJ92" i="2" s="1"/>
  <c r="AO49" i="2" l="1"/>
  <c r="AD49" i="2"/>
  <c r="AI49" i="2" s="1"/>
  <c r="AM92" i="2"/>
  <c r="X93" i="2"/>
  <c r="AD92" i="2"/>
  <c r="AI92" i="2" s="1"/>
  <c r="AP94" i="2"/>
  <c r="AA95" i="2"/>
  <c r="AN93" i="2"/>
  <c r="AC93" i="2"/>
  <c r="AH93" i="2" s="1"/>
  <c r="Y94" i="2"/>
  <c r="AO94" i="2"/>
  <c r="AE94" i="2"/>
  <c r="AJ94" i="2" s="1"/>
  <c r="Z95" i="2"/>
  <c r="AE93" i="2"/>
  <c r="AJ93" i="2" s="1"/>
  <c r="AO95" i="2" l="1"/>
  <c r="Z96" i="2"/>
  <c r="AP95" i="2"/>
  <c r="AA96" i="2"/>
  <c r="AM93" i="2"/>
  <c r="X94" i="2"/>
  <c r="AD93" i="2"/>
  <c r="AI93" i="2" s="1"/>
  <c r="AN94" i="2"/>
  <c r="AC94" i="2"/>
  <c r="AH94" i="2" s="1"/>
  <c r="Y95" i="2"/>
  <c r="AP96" i="2" l="1"/>
  <c r="AA97" i="2"/>
  <c r="AN95" i="2"/>
  <c r="Y96" i="2"/>
  <c r="AM94" i="2"/>
  <c r="X95" i="2"/>
  <c r="AD94" i="2"/>
  <c r="AI94" i="2" s="1"/>
  <c r="AO96" i="2"/>
  <c r="AE96" i="2"/>
  <c r="AJ96" i="2" s="1"/>
  <c r="Z97" i="2"/>
  <c r="AE95" i="2"/>
  <c r="AJ95" i="2" s="1"/>
  <c r="AN96" i="2" l="1"/>
  <c r="Y97" i="2"/>
  <c r="AE97" i="2" s="1"/>
  <c r="AJ97" i="2" s="1"/>
  <c r="AO97" i="2"/>
  <c r="Z98" i="2"/>
  <c r="AP97" i="2"/>
  <c r="AA98" i="2"/>
  <c r="AM95" i="2"/>
  <c r="X96" i="2"/>
  <c r="AD95" i="2"/>
  <c r="AI95" i="2" s="1"/>
  <c r="AC95" i="2"/>
  <c r="AH95" i="2" s="1"/>
  <c r="AO98" i="2" l="1"/>
  <c r="Z99" i="2"/>
  <c r="X97" i="2"/>
  <c r="AM96" i="2"/>
  <c r="AD96" i="2"/>
  <c r="AI96" i="2" s="1"/>
  <c r="AP98" i="2"/>
  <c r="AA99" i="2"/>
  <c r="AN97" i="2"/>
  <c r="AC97" i="2"/>
  <c r="AH97" i="2" s="1"/>
  <c r="Y98" i="2"/>
  <c r="AC96" i="2"/>
  <c r="AH96" i="2" s="1"/>
  <c r="AN98" i="2" l="1"/>
  <c r="Y99" i="2"/>
  <c r="AE98" i="2"/>
  <c r="AJ98" i="2" s="1"/>
  <c r="AP99" i="2"/>
  <c r="AA100" i="2"/>
  <c r="AM97" i="2"/>
  <c r="X98" i="2"/>
  <c r="AC98" i="2" s="1"/>
  <c r="AH98" i="2" s="1"/>
  <c r="AD97" i="2"/>
  <c r="AI97" i="2" s="1"/>
  <c r="AE99" i="2"/>
  <c r="AJ99" i="2" s="1"/>
  <c r="AO99" i="2"/>
  <c r="Z100" i="2"/>
  <c r="AP100" i="2" l="1"/>
  <c r="AA101" i="2"/>
  <c r="AO100" i="2"/>
  <c r="Z101" i="2"/>
  <c r="AM98" i="2"/>
  <c r="X99" i="2"/>
  <c r="AC99" i="2" s="1"/>
  <c r="AH99" i="2" s="1"/>
  <c r="AD98" i="2"/>
  <c r="AI98" i="2" s="1"/>
  <c r="AN99" i="2"/>
  <c r="Y100" i="2"/>
  <c r="AP101" i="2" l="1"/>
  <c r="AA102" i="2"/>
  <c r="AN100" i="2"/>
  <c r="Y101" i="2"/>
  <c r="AM99" i="2"/>
  <c r="X100" i="2"/>
  <c r="AD99" i="2"/>
  <c r="AI99" i="2" s="1"/>
  <c r="AO101" i="2"/>
  <c r="AE101" i="2"/>
  <c r="AJ101" i="2" s="1"/>
  <c r="Z102" i="2"/>
  <c r="AE100" i="2"/>
  <c r="AJ100" i="2" s="1"/>
  <c r="AN101" i="2" l="1"/>
  <c r="Y102" i="2"/>
  <c r="AP102" i="2"/>
  <c r="AA103" i="2"/>
  <c r="AO102" i="2"/>
  <c r="Z103" i="2"/>
  <c r="AM100" i="2"/>
  <c r="X101" i="2"/>
  <c r="AD100" i="2"/>
  <c r="AI100" i="2" s="1"/>
  <c r="AC100" i="2"/>
  <c r="AH100" i="2" s="1"/>
  <c r="AO103" i="2" l="1"/>
  <c r="Z104" i="2"/>
  <c r="AN102" i="2"/>
  <c r="Y103" i="2"/>
  <c r="AM101" i="2"/>
  <c r="X102" i="2"/>
  <c r="AD101" i="2"/>
  <c r="AI101" i="2" s="1"/>
  <c r="AE102" i="2"/>
  <c r="AJ102" i="2" s="1"/>
  <c r="AP103" i="2"/>
  <c r="AA104" i="2"/>
  <c r="AC101" i="2"/>
  <c r="AH101" i="2" s="1"/>
  <c r="AP104" i="2" l="1"/>
  <c r="AA105" i="2"/>
  <c r="AN103" i="2"/>
  <c r="Y104" i="2"/>
  <c r="AE103" i="2"/>
  <c r="AJ103" i="2" s="1"/>
  <c r="AM102" i="2"/>
  <c r="X103" i="2"/>
  <c r="AD102" i="2"/>
  <c r="AI102" i="2" s="1"/>
  <c r="AC102" i="2"/>
  <c r="AH102" i="2" s="1"/>
  <c r="AE104" i="2"/>
  <c r="AJ104" i="2" s="1"/>
  <c r="AO104" i="2"/>
  <c r="Z105" i="2"/>
  <c r="AN104" i="2" l="1"/>
  <c r="Y105" i="2"/>
  <c r="AP105" i="2"/>
  <c r="AA106" i="2"/>
  <c r="AE105" i="2"/>
  <c r="AJ105" i="2" s="1"/>
  <c r="AO105" i="2"/>
  <c r="Z106" i="2"/>
  <c r="AM103" i="2"/>
  <c r="X104" i="2"/>
  <c r="AC104" i="2" s="1"/>
  <c r="AH104" i="2" s="1"/>
  <c r="AD103" i="2"/>
  <c r="AI103" i="2" s="1"/>
  <c r="AC103" i="2"/>
  <c r="AH103" i="2" s="1"/>
  <c r="AO106" i="2" l="1"/>
  <c r="Z107" i="2"/>
  <c r="AP106" i="2"/>
  <c r="AA107" i="2"/>
  <c r="AM104" i="2"/>
  <c r="X105" i="2"/>
  <c r="AD104" i="2"/>
  <c r="AI104" i="2" s="1"/>
  <c r="AC105" i="2"/>
  <c r="AH105" i="2" s="1"/>
  <c r="AN105" i="2"/>
  <c r="Y106" i="2"/>
  <c r="AN106" i="2" l="1"/>
  <c r="Y107" i="2"/>
  <c r="AM105" i="2"/>
  <c r="X106" i="2"/>
  <c r="AC106" i="2" s="1"/>
  <c r="AH106" i="2" s="1"/>
  <c r="AD105" i="2"/>
  <c r="AI105" i="2" s="1"/>
  <c r="AP107" i="2"/>
  <c r="AA108" i="2"/>
  <c r="AE107" i="2"/>
  <c r="AJ107" i="2" s="1"/>
  <c r="AO107" i="2"/>
  <c r="Z108" i="2"/>
  <c r="AE106" i="2"/>
  <c r="AJ106" i="2" s="1"/>
  <c r="AP108" i="2" l="1"/>
  <c r="AA109" i="2"/>
  <c r="Z109" i="2"/>
  <c r="AO108" i="2"/>
  <c r="AM106" i="2"/>
  <c r="X107" i="2"/>
  <c r="AD106" i="2"/>
  <c r="AI106" i="2" s="1"/>
  <c r="AN107" i="2"/>
  <c r="AC107" i="2"/>
  <c r="AH107" i="2" s="1"/>
  <c r="Y108" i="2"/>
  <c r="AP109" i="2" l="1"/>
  <c r="AA110" i="2"/>
  <c r="AN108" i="2"/>
  <c r="Y109" i="2"/>
  <c r="AM107" i="2"/>
  <c r="X108" i="2"/>
  <c r="AD107" i="2"/>
  <c r="AI107" i="2" s="1"/>
  <c r="AO109" i="2"/>
  <c r="AE109" i="2"/>
  <c r="AJ109" i="2" s="1"/>
  <c r="Z110" i="2"/>
  <c r="AE108" i="2"/>
  <c r="AJ108" i="2" s="1"/>
  <c r="AM108" i="2" l="1"/>
  <c r="X109" i="2"/>
  <c r="AD108" i="2"/>
  <c r="AI108" i="2" s="1"/>
  <c r="AP110" i="2"/>
  <c r="AA111" i="2"/>
  <c r="AO110" i="2"/>
  <c r="Z111" i="2"/>
  <c r="AN109" i="2"/>
  <c r="AC109" i="2"/>
  <c r="AH109" i="2" s="1"/>
  <c r="Y110" i="2"/>
  <c r="AE110" i="2" s="1"/>
  <c r="AJ110" i="2" s="1"/>
  <c r="AC108" i="2"/>
  <c r="AH108" i="2" s="1"/>
  <c r="AP111" i="2" l="1"/>
  <c r="AA112" i="2"/>
  <c r="AO111" i="2"/>
  <c r="Z112" i="2"/>
  <c r="AM109" i="2"/>
  <c r="X110" i="2"/>
  <c r="AD109" i="2"/>
  <c r="AI109" i="2" s="1"/>
  <c r="AC110" i="2"/>
  <c r="AH110" i="2" s="1"/>
  <c r="AN110" i="2"/>
  <c r="Y111" i="2"/>
  <c r="AP112" i="2" l="1"/>
  <c r="AA113" i="2"/>
  <c r="AN111" i="2"/>
  <c r="Y112" i="2"/>
  <c r="AM110" i="2"/>
  <c r="X111" i="2"/>
  <c r="AD110" i="2"/>
  <c r="AI110" i="2" s="1"/>
  <c r="AE111" i="2"/>
  <c r="AJ111" i="2" s="1"/>
  <c r="AE112" i="2"/>
  <c r="AJ112" i="2" s="1"/>
  <c r="AO112" i="2"/>
  <c r="Z113" i="2"/>
  <c r="AM111" i="2" l="1"/>
  <c r="X112" i="2"/>
  <c r="AD111" i="2"/>
  <c r="AI111" i="2" s="1"/>
  <c r="AO113" i="2"/>
  <c r="Z114" i="2"/>
  <c r="AP113" i="2"/>
  <c r="AA114" i="2"/>
  <c r="AN112" i="2"/>
  <c r="AC112" i="2"/>
  <c r="AH112" i="2" s="1"/>
  <c r="Y113" i="2"/>
  <c r="AC111" i="2"/>
  <c r="AH111" i="2" s="1"/>
  <c r="AP114" i="2" l="1"/>
  <c r="AA115" i="2"/>
  <c r="AO114" i="2"/>
  <c r="Z115" i="2"/>
  <c r="AM112" i="2"/>
  <c r="X113" i="2"/>
  <c r="AD112" i="2"/>
  <c r="AI112" i="2" s="1"/>
  <c r="AN113" i="2"/>
  <c r="AC113" i="2"/>
  <c r="AH113" i="2" s="1"/>
  <c r="Y114" i="2"/>
  <c r="AE113" i="2"/>
  <c r="AJ113" i="2" s="1"/>
  <c r="AM113" i="2" l="1"/>
  <c r="X114" i="2"/>
  <c r="AD113" i="2"/>
  <c r="AI113" i="2" s="1"/>
  <c r="AN114" i="2"/>
  <c r="AC114" i="2"/>
  <c r="AH114" i="2" s="1"/>
  <c r="Y115" i="2"/>
  <c r="AE115" i="2" s="1"/>
  <c r="AJ115" i="2" s="1"/>
  <c r="AO115" i="2"/>
  <c r="Z116" i="2"/>
  <c r="AE114" i="2"/>
  <c r="AJ114" i="2" s="1"/>
  <c r="AP115" i="2"/>
  <c r="AA116" i="2"/>
  <c r="AO116" i="2" l="1"/>
  <c r="Z117" i="2"/>
  <c r="AP116" i="2"/>
  <c r="AA117" i="2"/>
  <c r="AN115" i="2"/>
  <c r="Y116" i="2"/>
  <c r="AM114" i="2"/>
  <c r="X115" i="2"/>
  <c r="AD114" i="2"/>
  <c r="AI114" i="2" s="1"/>
  <c r="AP117" i="2" l="1"/>
  <c r="AA118" i="2"/>
  <c r="AM115" i="2"/>
  <c r="X116" i="2"/>
  <c r="AC116" i="2" s="1"/>
  <c r="AH116" i="2" s="1"/>
  <c r="AD115" i="2"/>
  <c r="AI115" i="2" s="1"/>
  <c r="AN116" i="2"/>
  <c r="Y117" i="2"/>
  <c r="AC115" i="2"/>
  <c r="AH115" i="2" s="1"/>
  <c r="AO117" i="2"/>
  <c r="AE117" i="2"/>
  <c r="AJ117" i="2" s="1"/>
  <c r="Z118" i="2"/>
  <c r="AE116" i="2"/>
  <c r="AJ116" i="2" s="1"/>
  <c r="AO118" i="2" l="1"/>
  <c r="Z119" i="2"/>
  <c r="AP118" i="2"/>
  <c r="AA119" i="2"/>
  <c r="AN117" i="2"/>
  <c r="Y118" i="2"/>
  <c r="AE118" i="2" s="1"/>
  <c r="AJ118" i="2" s="1"/>
  <c r="AM116" i="2"/>
  <c r="X117" i="2"/>
  <c r="AD116" i="2"/>
  <c r="AI116" i="2" s="1"/>
  <c r="AM117" i="2" l="1"/>
  <c r="X118" i="2"/>
  <c r="AD117" i="2"/>
  <c r="AI117" i="2" s="1"/>
  <c r="AC118" i="2"/>
  <c r="AH118" i="2" s="1"/>
  <c r="AN118" i="2"/>
  <c r="Y119" i="2"/>
  <c r="AC117" i="2"/>
  <c r="AH117" i="2" s="1"/>
  <c r="AP119" i="2"/>
  <c r="AA120" i="2"/>
  <c r="AO119" i="2"/>
  <c r="AE119" i="2"/>
  <c r="AJ119" i="2" s="1"/>
  <c r="Z120" i="2"/>
  <c r="AO120" i="2" l="1"/>
  <c r="Z121" i="2"/>
  <c r="AP120" i="2"/>
  <c r="AA121" i="2"/>
  <c r="AN119" i="2"/>
  <c r="Y120" i="2"/>
  <c r="AE120" i="2" s="1"/>
  <c r="AJ120" i="2" s="1"/>
  <c r="AM118" i="2"/>
  <c r="X119" i="2"/>
  <c r="AD118" i="2"/>
  <c r="AI118" i="2" s="1"/>
  <c r="AP121" i="2" l="1"/>
  <c r="AA122" i="2"/>
  <c r="AM119" i="2"/>
  <c r="X120" i="2"/>
  <c r="AD119" i="2"/>
  <c r="AI119" i="2" s="1"/>
  <c r="AN120" i="2"/>
  <c r="AC120" i="2"/>
  <c r="AH120" i="2" s="1"/>
  <c r="Y121" i="2"/>
  <c r="AC119" i="2"/>
  <c r="AH119" i="2" s="1"/>
  <c r="AO121" i="2"/>
  <c r="AE121" i="2"/>
  <c r="AJ121" i="2" s="1"/>
  <c r="Z122" i="2"/>
  <c r="AN121" i="2" l="1"/>
  <c r="Y122" i="2"/>
  <c r="AP122" i="2"/>
  <c r="AA123" i="2"/>
  <c r="AE122" i="2"/>
  <c r="AJ122" i="2" s="1"/>
  <c r="AO122" i="2"/>
  <c r="Z123" i="2"/>
  <c r="AM120" i="2"/>
  <c r="X121" i="2"/>
  <c r="AC121" i="2" s="1"/>
  <c r="AH121" i="2" s="1"/>
  <c r="AD120" i="2"/>
  <c r="AI120" i="2" s="1"/>
  <c r="AM121" i="2" l="1"/>
  <c r="X122" i="2"/>
  <c r="AD121" i="2"/>
  <c r="AI121" i="2" s="1"/>
  <c r="AO123" i="2"/>
  <c r="Z124" i="2"/>
  <c r="AP123" i="2"/>
  <c r="AA124" i="2"/>
  <c r="AC122" i="2"/>
  <c r="AH122" i="2" s="1"/>
  <c r="AN122" i="2"/>
  <c r="Y123" i="2"/>
  <c r="AO124" i="2" l="1"/>
  <c r="Z125" i="2"/>
  <c r="AM122" i="2"/>
  <c r="X123" i="2"/>
  <c r="AD122" i="2"/>
  <c r="AI122" i="2" s="1"/>
  <c r="AN123" i="2"/>
  <c r="AC123" i="2"/>
  <c r="AH123" i="2" s="1"/>
  <c r="Y124" i="2"/>
  <c r="AP124" i="2"/>
  <c r="AA125" i="2"/>
  <c r="AE123" i="2"/>
  <c r="AJ123" i="2" s="1"/>
  <c r="AP125" i="2" l="1"/>
  <c r="AA126" i="2"/>
  <c r="AN124" i="2"/>
  <c r="Y125" i="2"/>
  <c r="AM123" i="2"/>
  <c r="X124" i="2"/>
  <c r="AD123" i="2"/>
  <c r="AI123" i="2" s="1"/>
  <c r="AE125" i="2"/>
  <c r="AJ125" i="2" s="1"/>
  <c r="AO125" i="2"/>
  <c r="Z126" i="2"/>
  <c r="AE124" i="2"/>
  <c r="AJ124" i="2" s="1"/>
  <c r="AO126" i="2" l="1"/>
  <c r="Z127" i="2"/>
  <c r="AP126" i="2"/>
  <c r="AA127" i="2"/>
  <c r="AM124" i="2"/>
  <c r="X125" i="2"/>
  <c r="AC125" i="2" s="1"/>
  <c r="AH125" i="2" s="1"/>
  <c r="AD124" i="2"/>
  <c r="AI124" i="2" s="1"/>
  <c r="AN125" i="2"/>
  <c r="Y126" i="2"/>
  <c r="AE126" i="2" s="1"/>
  <c r="AJ126" i="2" s="1"/>
  <c r="AC124" i="2"/>
  <c r="AH124" i="2" s="1"/>
  <c r="AP127" i="2" l="1"/>
  <c r="AA128" i="2"/>
  <c r="AN126" i="2"/>
  <c r="Y127" i="2"/>
  <c r="AM125" i="2"/>
  <c r="X126" i="2"/>
  <c r="AD125" i="2"/>
  <c r="AI125" i="2" s="1"/>
  <c r="AE127" i="2"/>
  <c r="AJ127" i="2" s="1"/>
  <c r="AO127" i="2"/>
  <c r="Z128" i="2"/>
  <c r="AP128" i="2" l="1"/>
  <c r="AA129" i="2"/>
  <c r="AO128" i="2"/>
  <c r="Z129" i="2"/>
  <c r="AM126" i="2"/>
  <c r="X127" i="2"/>
  <c r="AD126" i="2"/>
  <c r="AI126" i="2" s="1"/>
  <c r="AN127" i="2"/>
  <c r="Y128" i="2"/>
  <c r="AC126" i="2"/>
  <c r="AH126" i="2" s="1"/>
  <c r="AM127" i="2" l="1"/>
  <c r="X128" i="2"/>
  <c r="AD127" i="2"/>
  <c r="AI127" i="2" s="1"/>
  <c r="AC128" i="2"/>
  <c r="AH128" i="2" s="1"/>
  <c r="AN128" i="2"/>
  <c r="Y129" i="2"/>
  <c r="AO129" i="2"/>
  <c r="AE129" i="2"/>
  <c r="AJ129" i="2" s="1"/>
  <c r="Z130" i="2"/>
  <c r="AP129" i="2"/>
  <c r="AA130" i="2"/>
  <c r="AC127" i="2"/>
  <c r="AH127" i="2" s="1"/>
  <c r="AE128" i="2"/>
  <c r="AJ128" i="2" s="1"/>
  <c r="Z131" i="2" l="1"/>
  <c r="AO130" i="2"/>
  <c r="AM128" i="2"/>
  <c r="X129" i="2"/>
  <c r="AD128" i="2"/>
  <c r="AI128" i="2" s="1"/>
  <c r="AP130" i="2"/>
  <c r="AA131" i="2"/>
  <c r="AN129" i="2"/>
  <c r="AC129" i="2"/>
  <c r="AH129" i="2" s="1"/>
  <c r="Y130" i="2"/>
  <c r="AO131" i="2" l="1"/>
  <c r="Z132" i="2"/>
  <c r="AM129" i="2"/>
  <c r="X130" i="2"/>
  <c r="AD129" i="2"/>
  <c r="AI129" i="2" s="1"/>
  <c r="AC130" i="2"/>
  <c r="AH130" i="2" s="1"/>
  <c r="AN130" i="2"/>
  <c r="Y131" i="2"/>
  <c r="AP131" i="2"/>
  <c r="AA132" i="2"/>
  <c r="AE130" i="2"/>
  <c r="AJ130" i="2" s="1"/>
  <c r="AP132" i="2" l="1"/>
  <c r="AA133" i="2"/>
  <c r="AN131" i="2"/>
  <c r="Y132" i="2"/>
  <c r="AM130" i="2"/>
  <c r="X131" i="2"/>
  <c r="AD130" i="2"/>
  <c r="AI130" i="2" s="1"/>
  <c r="AE132" i="2"/>
  <c r="AJ132" i="2" s="1"/>
  <c r="AO132" i="2"/>
  <c r="Z133" i="2"/>
  <c r="AE131" i="2"/>
  <c r="AJ131" i="2" s="1"/>
  <c r="AP133" i="2" l="1"/>
  <c r="AA134" i="2"/>
  <c r="AO133" i="2"/>
  <c r="Z134" i="2"/>
  <c r="AM131" i="2"/>
  <c r="X132" i="2"/>
  <c r="AD131" i="2"/>
  <c r="AI131" i="2" s="1"/>
  <c r="AN132" i="2"/>
  <c r="AC132" i="2"/>
  <c r="AH132" i="2" s="1"/>
  <c r="Y133" i="2"/>
  <c r="AC131" i="2"/>
  <c r="AH131" i="2" s="1"/>
  <c r="AP134" i="2" l="1"/>
  <c r="AA135" i="2"/>
  <c r="AN133" i="2"/>
  <c r="Y134" i="2"/>
  <c r="AM132" i="2"/>
  <c r="X133" i="2"/>
  <c r="AD132" i="2"/>
  <c r="AI132" i="2" s="1"/>
  <c r="AO134" i="2"/>
  <c r="AE134" i="2"/>
  <c r="AJ134" i="2" s="1"/>
  <c r="Z135" i="2"/>
  <c r="AE133" i="2"/>
  <c r="AJ133" i="2" s="1"/>
  <c r="AO135" i="2" l="1"/>
  <c r="Z136" i="2"/>
  <c r="AP135" i="2"/>
  <c r="AA136" i="2"/>
  <c r="AM133" i="2"/>
  <c r="X134" i="2"/>
  <c r="AD133" i="2"/>
  <c r="AI133" i="2" s="1"/>
  <c r="AN134" i="2"/>
  <c r="AC134" i="2"/>
  <c r="AH134" i="2" s="1"/>
  <c r="Y135" i="2"/>
  <c r="AC133" i="2"/>
  <c r="AH133" i="2" s="1"/>
  <c r="AM134" i="2" l="1"/>
  <c r="X135" i="2"/>
  <c r="AD134" i="2"/>
  <c r="AI134" i="2" s="1"/>
  <c r="AO136" i="2"/>
  <c r="Z137" i="2"/>
  <c r="AC135" i="2"/>
  <c r="AH135" i="2" s="1"/>
  <c r="AN135" i="2"/>
  <c r="Y136" i="2"/>
  <c r="AA137" i="2"/>
  <c r="AP136" i="2"/>
  <c r="AE135" i="2"/>
  <c r="AJ135" i="2" s="1"/>
  <c r="AO137" i="2" l="1"/>
  <c r="Z138" i="2"/>
  <c r="AP137" i="2"/>
  <c r="AA138" i="2"/>
  <c r="AN136" i="2"/>
  <c r="Y137" i="2"/>
  <c r="AE136" i="2"/>
  <c r="AJ136" i="2" s="1"/>
  <c r="AM135" i="2"/>
  <c r="X136" i="2"/>
  <c r="AC136" i="2" s="1"/>
  <c r="AH136" i="2" s="1"/>
  <c r="AD135" i="2"/>
  <c r="AI135" i="2" s="1"/>
  <c r="AP138" i="2" l="1"/>
  <c r="AA139" i="2"/>
  <c r="AM136" i="2"/>
  <c r="X137" i="2"/>
  <c r="AD136" i="2"/>
  <c r="AI136" i="2" s="1"/>
  <c r="AN137" i="2"/>
  <c r="AC137" i="2"/>
  <c r="AH137" i="2" s="1"/>
  <c r="Y138" i="2"/>
  <c r="AE138" i="2" s="1"/>
  <c r="AJ138" i="2" s="1"/>
  <c r="AO138" i="2"/>
  <c r="Z139" i="2"/>
  <c r="AE137" i="2"/>
  <c r="AJ137" i="2" s="1"/>
  <c r="AP139" i="2" l="1"/>
  <c r="AA140" i="2"/>
  <c r="AO139" i="2"/>
  <c r="Z140" i="2"/>
  <c r="AN138" i="2"/>
  <c r="Y139" i="2"/>
  <c r="AM137" i="2"/>
  <c r="X138" i="2"/>
  <c r="AD137" i="2"/>
  <c r="AI137" i="2" s="1"/>
  <c r="AO140" i="2" l="1"/>
  <c r="Z141" i="2"/>
  <c r="AP140" i="2"/>
  <c r="AA141" i="2"/>
  <c r="AM138" i="2"/>
  <c r="X139" i="2"/>
  <c r="AD138" i="2"/>
  <c r="AI138" i="2" s="1"/>
  <c r="AN139" i="2"/>
  <c r="Y140" i="2"/>
  <c r="AC138" i="2"/>
  <c r="AH138" i="2" s="1"/>
  <c r="AE139" i="2"/>
  <c r="AJ139" i="2" s="1"/>
  <c r="AM139" i="2" l="1"/>
  <c r="X140" i="2"/>
  <c r="AD139" i="2"/>
  <c r="AI139" i="2" s="1"/>
  <c r="AN140" i="2"/>
  <c r="AC140" i="2"/>
  <c r="AH140" i="2" s="1"/>
  <c r="Y141" i="2"/>
  <c r="AC139" i="2"/>
  <c r="AH139" i="2" s="1"/>
  <c r="AP141" i="2"/>
  <c r="AA142" i="2"/>
  <c r="AO141" i="2"/>
  <c r="AE141" i="2"/>
  <c r="AJ141" i="2" s="1"/>
  <c r="Z142" i="2"/>
  <c r="AE140" i="2"/>
  <c r="AJ140" i="2" s="1"/>
  <c r="AO142" i="2" l="1"/>
  <c r="Z143" i="2"/>
  <c r="AP142" i="2"/>
  <c r="AA143" i="2"/>
  <c r="AM140" i="2"/>
  <c r="X141" i="2"/>
  <c r="AD140" i="2"/>
  <c r="AI140" i="2" s="1"/>
  <c r="AN141" i="2"/>
  <c r="AC141" i="2"/>
  <c r="AH141" i="2" s="1"/>
  <c r="Y142" i="2"/>
  <c r="AN142" i="2" l="1"/>
  <c r="Y143" i="2"/>
  <c r="AM141" i="2"/>
  <c r="X142" i="2"/>
  <c r="AD141" i="2"/>
  <c r="AI141" i="2" s="1"/>
  <c r="AP143" i="2"/>
  <c r="AA144" i="2"/>
  <c r="AE143" i="2"/>
  <c r="AJ143" i="2" s="1"/>
  <c r="AO143" i="2"/>
  <c r="Z144" i="2"/>
  <c r="AE142" i="2"/>
  <c r="AJ142" i="2" s="1"/>
  <c r="AP144" i="2" l="1"/>
  <c r="AA145" i="2"/>
  <c r="AO144" i="2"/>
  <c r="Z145" i="2"/>
  <c r="AM142" i="2"/>
  <c r="X143" i="2"/>
  <c r="AD142" i="2"/>
  <c r="AI142" i="2" s="1"/>
  <c r="AN143" i="2"/>
  <c r="AC143" i="2"/>
  <c r="AH143" i="2" s="1"/>
  <c r="Y144" i="2"/>
  <c r="AC142" i="2"/>
  <c r="AH142" i="2" s="1"/>
  <c r="AN144" i="2" l="1"/>
  <c r="Y145" i="2"/>
  <c r="AM143" i="2"/>
  <c r="X144" i="2"/>
  <c r="AC144" i="2" s="1"/>
  <c r="AH144" i="2" s="1"/>
  <c r="AD143" i="2"/>
  <c r="AI143" i="2" s="1"/>
  <c r="AE145" i="2"/>
  <c r="AJ145" i="2" s="1"/>
  <c r="AO145" i="2"/>
  <c r="Z146" i="2"/>
  <c r="AP145" i="2"/>
  <c r="AA146" i="2"/>
  <c r="AE144" i="2"/>
  <c r="AJ144" i="2" s="1"/>
  <c r="AP146" i="2" l="1"/>
  <c r="AA147" i="2"/>
  <c r="AO146" i="2"/>
  <c r="Z147" i="2"/>
  <c r="AM144" i="2"/>
  <c r="X145" i="2"/>
  <c r="AD144" i="2"/>
  <c r="AI144" i="2" s="1"/>
  <c r="AN145" i="2"/>
  <c r="AC145" i="2"/>
  <c r="AH145" i="2" s="1"/>
  <c r="Y146" i="2"/>
  <c r="AO147" i="2" l="1"/>
  <c r="Z148" i="2"/>
  <c r="AM145" i="2"/>
  <c r="X146" i="2"/>
  <c r="AD145" i="2"/>
  <c r="AI145" i="2" s="1"/>
  <c r="AP147" i="2"/>
  <c r="AA148" i="2"/>
  <c r="AC146" i="2"/>
  <c r="AH146" i="2" s="1"/>
  <c r="AN146" i="2"/>
  <c r="Y147" i="2"/>
  <c r="AE147" i="2" s="1"/>
  <c r="AJ147" i="2" s="1"/>
  <c r="AE146" i="2"/>
  <c r="AJ146" i="2" s="1"/>
  <c r="AP148" i="2" l="1"/>
  <c r="AA149" i="2"/>
  <c r="AN147" i="2"/>
  <c r="Y148" i="2"/>
  <c r="AE148" i="2" s="1"/>
  <c r="AJ148" i="2" s="1"/>
  <c r="AM146" i="2"/>
  <c r="X147" i="2"/>
  <c r="AD146" i="2"/>
  <c r="AI146" i="2" s="1"/>
  <c r="AO148" i="2"/>
  <c r="Z149" i="2"/>
  <c r="AO149" i="2" l="1"/>
  <c r="Z150" i="2"/>
  <c r="AM147" i="2"/>
  <c r="X148" i="2"/>
  <c r="AD147" i="2"/>
  <c r="AI147" i="2" s="1"/>
  <c r="AC148" i="2"/>
  <c r="AH148" i="2" s="1"/>
  <c r="AN148" i="2"/>
  <c r="Y149" i="2"/>
  <c r="AP149" i="2"/>
  <c r="AA150" i="2"/>
  <c r="AC147" i="2"/>
  <c r="AH147" i="2" s="1"/>
  <c r="AP150" i="2" l="1"/>
  <c r="AA151" i="2"/>
  <c r="AN149" i="2"/>
  <c r="Y150" i="2"/>
  <c r="AM148" i="2"/>
  <c r="X149" i="2"/>
  <c r="AD148" i="2"/>
  <c r="AI148" i="2" s="1"/>
  <c r="AO150" i="2"/>
  <c r="Z151" i="2"/>
  <c r="AE149" i="2"/>
  <c r="AJ149" i="2" s="1"/>
  <c r="AN150" i="2" l="1"/>
  <c r="Y151" i="2"/>
  <c r="AM149" i="2"/>
  <c r="X150" i="2"/>
  <c r="AD149" i="2"/>
  <c r="AI149" i="2" s="1"/>
  <c r="AP151" i="2"/>
  <c r="AA152" i="2"/>
  <c r="AO151" i="2"/>
  <c r="AE151" i="2"/>
  <c r="AJ151" i="2" s="1"/>
  <c r="Z152" i="2"/>
  <c r="AE150" i="2"/>
  <c r="AJ150" i="2" s="1"/>
  <c r="AC149" i="2"/>
  <c r="AH149" i="2" s="1"/>
  <c r="AP152" i="2" l="1"/>
  <c r="AA153" i="2"/>
  <c r="AM150" i="2"/>
  <c r="X151" i="2"/>
  <c r="AD150" i="2"/>
  <c r="AI150" i="2" s="1"/>
  <c r="AC151" i="2"/>
  <c r="AH151" i="2" s="1"/>
  <c r="AN151" i="2"/>
  <c r="Y152" i="2"/>
  <c r="AE152" i="2" s="1"/>
  <c r="AJ152" i="2" s="1"/>
  <c r="AO152" i="2"/>
  <c r="Z153" i="2"/>
  <c r="AC150" i="2"/>
  <c r="AH150" i="2" s="1"/>
  <c r="AP153" i="2" l="1"/>
  <c r="AA154" i="2"/>
  <c r="AO153" i="2"/>
  <c r="Z154" i="2"/>
  <c r="AN152" i="2"/>
  <c r="Y153" i="2"/>
  <c r="AM151" i="2"/>
  <c r="X152" i="2"/>
  <c r="AC152" i="2" s="1"/>
  <c r="AH152" i="2" s="1"/>
  <c r="AD151" i="2"/>
  <c r="AI151" i="2" s="1"/>
  <c r="AN153" i="2" l="1"/>
  <c r="Y154" i="2"/>
  <c r="AE154" i="2" s="1"/>
  <c r="AJ154" i="2" s="1"/>
  <c r="AO154" i="2"/>
  <c r="Z155" i="2"/>
  <c r="AP154" i="2"/>
  <c r="AA155" i="2"/>
  <c r="AM152" i="2"/>
  <c r="X153" i="2"/>
  <c r="AD152" i="2"/>
  <c r="AI152" i="2" s="1"/>
  <c r="AE153" i="2"/>
  <c r="AJ153" i="2" s="1"/>
  <c r="AM153" i="2" l="1"/>
  <c r="X154" i="2"/>
  <c r="AD153" i="2"/>
  <c r="AI153" i="2" s="1"/>
  <c r="AP155" i="2"/>
  <c r="AA156" i="2"/>
  <c r="AO155" i="2"/>
  <c r="Z156" i="2"/>
  <c r="AC154" i="2"/>
  <c r="AH154" i="2" s="1"/>
  <c r="AN154" i="2"/>
  <c r="Y155" i="2"/>
  <c r="AC153" i="2"/>
  <c r="AH153" i="2" s="1"/>
  <c r="AP156" i="2" l="1"/>
  <c r="AA157" i="2"/>
  <c r="AN155" i="2"/>
  <c r="Y156" i="2"/>
  <c r="AO156" i="2"/>
  <c r="AE156" i="2"/>
  <c r="AJ156" i="2" s="1"/>
  <c r="Z157" i="2"/>
  <c r="AE155" i="2"/>
  <c r="AJ155" i="2" s="1"/>
  <c r="AM154" i="2"/>
  <c r="X155" i="2"/>
  <c r="AD154" i="2"/>
  <c r="AI154" i="2" s="1"/>
  <c r="AP157" i="2" l="1"/>
  <c r="AA158" i="2"/>
  <c r="AM155" i="2"/>
  <c r="X156" i="2"/>
  <c r="AD155" i="2"/>
  <c r="AI155" i="2" s="1"/>
  <c r="AO157" i="2"/>
  <c r="Z158" i="2"/>
  <c r="AC156" i="2"/>
  <c r="AH156" i="2" s="1"/>
  <c r="AN156" i="2"/>
  <c r="Y157" i="2"/>
  <c r="AC155" i="2"/>
  <c r="AH155" i="2" s="1"/>
  <c r="AN157" i="2" l="1"/>
  <c r="Y158" i="2"/>
  <c r="AE158" i="2" s="1"/>
  <c r="AJ158" i="2" s="1"/>
  <c r="AO158" i="2"/>
  <c r="Z159" i="2"/>
  <c r="AE157" i="2"/>
  <c r="AJ157" i="2" s="1"/>
  <c r="AP158" i="2"/>
  <c r="AA159" i="2"/>
  <c r="AM156" i="2"/>
  <c r="X157" i="2"/>
  <c r="AC157" i="2" s="1"/>
  <c r="AH157" i="2" s="1"/>
  <c r="AD156" i="2"/>
  <c r="AI156" i="2" s="1"/>
  <c r="AP159" i="2" l="1"/>
  <c r="AA160" i="2"/>
  <c r="AO159" i="2"/>
  <c r="Z160" i="2"/>
  <c r="AM157" i="2"/>
  <c r="X158" i="2"/>
  <c r="AD157" i="2"/>
  <c r="AI157" i="2" s="1"/>
  <c r="AN158" i="2"/>
  <c r="AC158" i="2"/>
  <c r="AH158" i="2" s="1"/>
  <c r="Y159" i="2"/>
  <c r="AN159" i="2" l="1"/>
  <c r="Y160" i="2"/>
  <c r="AO160" i="2"/>
  <c r="AE160" i="2"/>
  <c r="AJ160" i="2" s="1"/>
  <c r="Z161" i="2"/>
  <c r="AP160" i="2"/>
  <c r="AA161" i="2"/>
  <c r="AM158" i="2"/>
  <c r="X159" i="2"/>
  <c r="AD158" i="2"/>
  <c r="AI158" i="2" s="1"/>
  <c r="AE159" i="2"/>
  <c r="AJ159" i="2" s="1"/>
  <c r="AN160" i="2" l="1"/>
  <c r="Y161" i="2"/>
  <c r="AM159" i="2"/>
  <c r="X160" i="2"/>
  <c r="AC160" i="2" s="1"/>
  <c r="AH160" i="2" s="1"/>
  <c r="AD159" i="2"/>
  <c r="AI159" i="2" s="1"/>
  <c r="AP161" i="2"/>
  <c r="AA162" i="2"/>
  <c r="AO161" i="2"/>
  <c r="AE161" i="2"/>
  <c r="AJ161" i="2" s="1"/>
  <c r="Z162" i="2"/>
  <c r="AC159" i="2"/>
  <c r="AH159" i="2" s="1"/>
  <c r="AO162" i="2" l="1"/>
  <c r="Z163" i="2"/>
  <c r="AP162" i="2"/>
  <c r="AA163" i="2"/>
  <c r="AM160" i="2"/>
  <c r="X161" i="2"/>
  <c r="AD160" i="2"/>
  <c r="AI160" i="2" s="1"/>
  <c r="AN161" i="2"/>
  <c r="Y162" i="2"/>
  <c r="AM161" i="2" l="1"/>
  <c r="X162" i="2"/>
  <c r="AD161" i="2"/>
  <c r="AI161" i="2" s="1"/>
  <c r="AP163" i="2"/>
  <c r="AA164" i="2"/>
  <c r="AO163" i="2"/>
  <c r="Z164" i="2"/>
  <c r="AN162" i="2"/>
  <c r="AC162" i="2"/>
  <c r="AH162" i="2" s="1"/>
  <c r="Y163" i="2"/>
  <c r="AC161" i="2"/>
  <c r="AH161" i="2" s="1"/>
  <c r="AE162" i="2"/>
  <c r="AJ162" i="2" s="1"/>
  <c r="AN163" i="2" l="1"/>
  <c r="Y164" i="2"/>
  <c r="AM162" i="2"/>
  <c r="X163" i="2"/>
  <c r="AC163" i="2" s="1"/>
  <c r="AH163" i="2" s="1"/>
  <c r="AD162" i="2"/>
  <c r="AI162" i="2" s="1"/>
  <c r="AO164" i="2"/>
  <c r="AE164" i="2"/>
  <c r="AJ164" i="2" s="1"/>
  <c r="Z165" i="2"/>
  <c r="AE163" i="2"/>
  <c r="AJ163" i="2" s="1"/>
  <c r="AP164" i="2"/>
  <c r="AA165" i="2"/>
  <c r="AP165" i="2" l="1"/>
  <c r="AA166" i="2"/>
  <c r="AO165" i="2"/>
  <c r="Z166" i="2"/>
  <c r="AM163" i="2"/>
  <c r="X164" i="2"/>
  <c r="AD163" i="2"/>
  <c r="AI163" i="2" s="1"/>
  <c r="AN164" i="2"/>
  <c r="AC164" i="2"/>
  <c r="AH164" i="2" s="1"/>
  <c r="Y165" i="2"/>
  <c r="AM164" i="2" l="1"/>
  <c r="X165" i="2"/>
  <c r="AD164" i="2"/>
  <c r="AI164" i="2" s="1"/>
  <c r="AO166" i="2"/>
  <c r="Z167" i="2"/>
  <c r="AP166" i="2"/>
  <c r="AA167" i="2"/>
  <c r="AC165" i="2"/>
  <c r="AH165" i="2" s="1"/>
  <c r="AN165" i="2"/>
  <c r="Y166" i="2"/>
  <c r="AE165" i="2"/>
  <c r="AJ165" i="2" s="1"/>
  <c r="AN166" i="2" l="1"/>
  <c r="Y167" i="2"/>
  <c r="AE167" i="2"/>
  <c r="AJ167" i="2" s="1"/>
  <c r="AO167" i="2"/>
  <c r="Z168" i="2"/>
  <c r="AP167" i="2"/>
  <c r="AA168" i="2"/>
  <c r="AM165" i="2"/>
  <c r="X166" i="2"/>
  <c r="AC166" i="2" s="1"/>
  <c r="AH166" i="2" s="1"/>
  <c r="AD165" i="2"/>
  <c r="AI165" i="2" s="1"/>
  <c r="AE166" i="2"/>
  <c r="AJ166" i="2" s="1"/>
  <c r="AP168" i="2" l="1"/>
  <c r="AA169" i="2"/>
  <c r="AM166" i="2"/>
  <c r="X167" i="2"/>
  <c r="AD166" i="2"/>
  <c r="AI166" i="2" s="1"/>
  <c r="AO168" i="2"/>
  <c r="Z169" i="2"/>
  <c r="AN167" i="2"/>
  <c r="AC167" i="2"/>
  <c r="AH167" i="2" s="1"/>
  <c r="Y168" i="2"/>
  <c r="AE168" i="2" s="1"/>
  <c r="AJ168" i="2" s="1"/>
  <c r="AP169" i="2" l="1"/>
  <c r="AA170" i="2"/>
  <c r="AN168" i="2"/>
  <c r="Y169" i="2"/>
  <c r="AO169" i="2"/>
  <c r="AE169" i="2"/>
  <c r="AJ169" i="2" s="1"/>
  <c r="Z170" i="2"/>
  <c r="AM167" i="2"/>
  <c r="X168" i="2"/>
  <c r="AD167" i="2"/>
  <c r="AI167" i="2" s="1"/>
  <c r="AM168" i="2" l="1"/>
  <c r="X169" i="2"/>
  <c r="AD168" i="2"/>
  <c r="AI168" i="2" s="1"/>
  <c r="AO170" i="2"/>
  <c r="Z171" i="2"/>
  <c r="AN169" i="2"/>
  <c r="AC169" i="2"/>
  <c r="AH169" i="2" s="1"/>
  <c r="Y170" i="2"/>
  <c r="AC168" i="2"/>
  <c r="AH168" i="2" s="1"/>
  <c r="AP170" i="2"/>
  <c r="AA171" i="2"/>
  <c r="AP171" i="2" l="1"/>
  <c r="AA172" i="2"/>
  <c r="AM169" i="2"/>
  <c r="X170" i="2"/>
  <c r="AD169" i="2"/>
  <c r="AI169" i="2" s="1"/>
  <c r="AC170" i="2"/>
  <c r="AH170" i="2" s="1"/>
  <c r="AN170" i="2"/>
  <c r="Y171" i="2"/>
  <c r="AE171" i="2" s="1"/>
  <c r="AJ171" i="2" s="1"/>
  <c r="AO171" i="2"/>
  <c r="Z172" i="2"/>
  <c r="AE170" i="2"/>
  <c r="AJ170" i="2" s="1"/>
  <c r="AO172" i="2" l="1"/>
  <c r="Z173" i="2"/>
  <c r="AP172" i="2"/>
  <c r="AA173" i="2"/>
  <c r="AN171" i="2"/>
  <c r="Y172" i="2"/>
  <c r="AE172" i="2" s="1"/>
  <c r="AJ172" i="2" s="1"/>
  <c r="AM170" i="2"/>
  <c r="X171" i="2"/>
  <c r="AC171" i="2" s="1"/>
  <c r="AH171" i="2" s="1"/>
  <c r="AD170" i="2"/>
  <c r="AI170" i="2" s="1"/>
  <c r="AM171" i="2" l="1"/>
  <c r="X172" i="2"/>
  <c r="AD171" i="2"/>
  <c r="AI171" i="2" s="1"/>
  <c r="AP173" i="2"/>
  <c r="AA174" i="2"/>
  <c r="AN172" i="2"/>
  <c r="AC172" i="2"/>
  <c r="AH172" i="2" s="1"/>
  <c r="Y173" i="2"/>
  <c r="AO173" i="2"/>
  <c r="Z174" i="2"/>
  <c r="AN173" i="2" l="1"/>
  <c r="Y174" i="2"/>
  <c r="AP174" i="2"/>
  <c r="AA175" i="2"/>
  <c r="AO174" i="2"/>
  <c r="Z175" i="2"/>
  <c r="AE174" i="2"/>
  <c r="AJ174" i="2" s="1"/>
  <c r="AE173" i="2"/>
  <c r="AJ173" i="2" s="1"/>
  <c r="AM172" i="2"/>
  <c r="X173" i="2"/>
  <c r="AD172" i="2"/>
  <c r="AI172" i="2" s="1"/>
  <c r="AO175" i="2" l="1"/>
  <c r="Z176" i="2"/>
  <c r="AM173" i="2"/>
  <c r="X174" i="2"/>
  <c r="AD173" i="2"/>
  <c r="AI173" i="2" s="1"/>
  <c r="AC174" i="2"/>
  <c r="AH174" i="2" s="1"/>
  <c r="AN174" i="2"/>
  <c r="Y175" i="2"/>
  <c r="AP175" i="2"/>
  <c r="AA176" i="2"/>
  <c r="AC173" i="2"/>
  <c r="AH173" i="2" s="1"/>
  <c r="AN175" i="2" l="1"/>
  <c r="Y176" i="2"/>
  <c r="AP176" i="2"/>
  <c r="AA177" i="2"/>
  <c r="AM174" i="2"/>
  <c r="X175" i="2"/>
  <c r="AD174" i="2"/>
  <c r="AI174" i="2" s="1"/>
  <c r="AE176" i="2"/>
  <c r="AJ176" i="2" s="1"/>
  <c r="AO176" i="2"/>
  <c r="Z177" i="2"/>
  <c r="AE175" i="2"/>
  <c r="AJ175" i="2" s="1"/>
  <c r="AM175" i="2" l="1"/>
  <c r="X176" i="2"/>
  <c r="AD175" i="2"/>
  <c r="AI175" i="2" s="1"/>
  <c r="AC176" i="2"/>
  <c r="AH176" i="2" s="1"/>
  <c r="AN176" i="2"/>
  <c r="Y177" i="2"/>
  <c r="AP177" i="2"/>
  <c r="AA178" i="2"/>
  <c r="AC175" i="2"/>
  <c r="AH175" i="2" s="1"/>
  <c r="AO177" i="2"/>
  <c r="AE177" i="2"/>
  <c r="AJ177" i="2" s="1"/>
  <c r="Z178" i="2"/>
  <c r="AO178" i="2" l="1"/>
  <c r="Z179" i="2"/>
  <c r="AN177" i="2"/>
  <c r="Y178" i="2"/>
  <c r="AE178" i="2" s="1"/>
  <c r="AJ178" i="2" s="1"/>
  <c r="AM176" i="2"/>
  <c r="X177" i="2"/>
  <c r="AD176" i="2"/>
  <c r="AI176" i="2" s="1"/>
  <c r="AP178" i="2"/>
  <c r="AA179" i="2"/>
  <c r="AP179" i="2" l="1"/>
  <c r="AA180" i="2"/>
  <c r="AM177" i="2"/>
  <c r="X178" i="2"/>
  <c r="AD177" i="2"/>
  <c r="AI177" i="2" s="1"/>
  <c r="AC177" i="2"/>
  <c r="AH177" i="2" s="1"/>
  <c r="AN178" i="2"/>
  <c r="AC178" i="2"/>
  <c r="AH178" i="2" s="1"/>
  <c r="Y179" i="2"/>
  <c r="AE179" i="2" s="1"/>
  <c r="AJ179" i="2" s="1"/>
  <c r="AO179" i="2"/>
  <c r="Z180" i="2"/>
  <c r="AO180" i="2" l="1"/>
  <c r="Z181" i="2"/>
  <c r="AP180" i="2"/>
  <c r="AA181" i="2"/>
  <c r="AP181" i="2" s="1"/>
  <c r="AN179" i="2"/>
  <c r="Y180" i="2"/>
  <c r="AE180" i="2" s="1"/>
  <c r="AJ180" i="2" s="1"/>
  <c r="AM178" i="2"/>
  <c r="X179" i="2"/>
  <c r="AC179" i="2" s="1"/>
  <c r="AH179" i="2" s="1"/>
  <c r="AD178" i="2"/>
  <c r="AI178" i="2" s="1"/>
  <c r="AM179" i="2" l="1"/>
  <c r="X180" i="2"/>
  <c r="AD179" i="2"/>
  <c r="AI179" i="2" s="1"/>
  <c r="AN180" i="2"/>
  <c r="AC180" i="2"/>
  <c r="AH180" i="2" s="1"/>
  <c r="Y181" i="2"/>
  <c r="AO181" i="2"/>
  <c r="AE181" i="2"/>
  <c r="AJ181" i="2" s="1"/>
  <c r="AM180" i="2" l="1"/>
  <c r="X181" i="2"/>
  <c r="AD180" i="2"/>
  <c r="AI180" i="2" s="1"/>
  <c r="AN181" i="2"/>
  <c r="AC181" i="2"/>
  <c r="AH181" i="2" s="1"/>
  <c r="AM181" i="2" l="1"/>
  <c r="AD181" i="2"/>
  <c r="AI181" i="2" s="1"/>
  <c r="AL181" i="1" l="1"/>
  <c r="AL180" i="1"/>
  <c r="AL179" i="1"/>
  <c r="AL178" i="1"/>
  <c r="AL177" i="1"/>
  <c r="AL176" i="1"/>
  <c r="AL175" i="1"/>
  <c r="AL174" i="1"/>
  <c r="AL173" i="1"/>
  <c r="AL172" i="1"/>
  <c r="AL171" i="1"/>
  <c r="AL170" i="1"/>
  <c r="AL169" i="1"/>
  <c r="AL168" i="1"/>
  <c r="AL167" i="1"/>
  <c r="AL166" i="1"/>
  <c r="AL165" i="1"/>
  <c r="AL164" i="1"/>
  <c r="AL163" i="1"/>
  <c r="AL162" i="1"/>
  <c r="AL161" i="1"/>
  <c r="AL160" i="1"/>
  <c r="AL159" i="1"/>
  <c r="AL158" i="1"/>
  <c r="AL157" i="1"/>
  <c r="AL156" i="1"/>
  <c r="AL155" i="1"/>
  <c r="AL154" i="1"/>
  <c r="AL153" i="1"/>
  <c r="AL152" i="1"/>
  <c r="AL151" i="1"/>
  <c r="AL150" i="1"/>
  <c r="AL149" i="1"/>
  <c r="AL148" i="1"/>
  <c r="AL147" i="1"/>
  <c r="AL146" i="1"/>
  <c r="AL145" i="1"/>
  <c r="AL144" i="1"/>
  <c r="AL143" i="1"/>
  <c r="AL142" i="1"/>
  <c r="AL141" i="1"/>
  <c r="AL140" i="1"/>
  <c r="AL139" i="1"/>
  <c r="AL138" i="1"/>
  <c r="AL137" i="1"/>
  <c r="AL136" i="1"/>
  <c r="AL135" i="1"/>
  <c r="AL134" i="1"/>
  <c r="AL133" i="1"/>
  <c r="AL132" i="1"/>
  <c r="AL131" i="1"/>
  <c r="AL130" i="1"/>
  <c r="AL129" i="1"/>
  <c r="AL128" i="1"/>
  <c r="AL127" i="1"/>
  <c r="AL126" i="1"/>
  <c r="AL125" i="1"/>
  <c r="AL124" i="1"/>
  <c r="AL123" i="1"/>
  <c r="AL122" i="1"/>
  <c r="AL121" i="1"/>
  <c r="AL120" i="1"/>
  <c r="AL119" i="1"/>
  <c r="AL118" i="1"/>
  <c r="AL117" i="1"/>
  <c r="AL116" i="1"/>
  <c r="AL115" i="1"/>
  <c r="AL114" i="1"/>
  <c r="AL113" i="1"/>
  <c r="AL112" i="1"/>
  <c r="AL111" i="1"/>
  <c r="AL110" i="1"/>
  <c r="AL109" i="1"/>
  <c r="AL108" i="1"/>
  <c r="AL107" i="1"/>
  <c r="AL106" i="1"/>
  <c r="AL105" i="1"/>
  <c r="AL104" i="1"/>
  <c r="AL103" i="1"/>
  <c r="AL102" i="1"/>
  <c r="AL101" i="1"/>
  <c r="AL100" i="1"/>
  <c r="AL99" i="1"/>
  <c r="AL98" i="1"/>
  <c r="AL97" i="1"/>
  <c r="AL96" i="1"/>
  <c r="AL95" i="1"/>
  <c r="AL94" i="1"/>
  <c r="AL93" i="1"/>
  <c r="AL92" i="1"/>
  <c r="AL91" i="1"/>
  <c r="AL90" i="1"/>
  <c r="AL89" i="1"/>
  <c r="AL88" i="1"/>
  <c r="AL87" i="1"/>
  <c r="AL86" i="1"/>
  <c r="AL85" i="1"/>
  <c r="AL84" i="1"/>
  <c r="AL83" i="1"/>
  <c r="AL82" i="1"/>
  <c r="AL81" i="1"/>
  <c r="AL80" i="1"/>
  <c r="AL79" i="1"/>
  <c r="AL78" i="1"/>
  <c r="AL77" i="1"/>
  <c r="AL76" i="1"/>
  <c r="AL75" i="1"/>
  <c r="AL74" i="1"/>
  <c r="AL73" i="1"/>
  <c r="AL72" i="1"/>
  <c r="AL71" i="1"/>
  <c r="AL70" i="1"/>
  <c r="AL69" i="1"/>
  <c r="AL68" i="1"/>
  <c r="AL67" i="1"/>
  <c r="AL66" i="1"/>
  <c r="AL65" i="1"/>
  <c r="AL64" i="1"/>
  <c r="AL63" i="1"/>
  <c r="AL62" i="1"/>
  <c r="AL61" i="1"/>
  <c r="AL60" i="1"/>
  <c r="AL59" i="1"/>
  <c r="AL58" i="1"/>
  <c r="AL57" i="1"/>
  <c r="AL56" i="1"/>
  <c r="AL55" i="1"/>
  <c r="AL54" i="1"/>
  <c r="AL53" i="1"/>
  <c r="AL52" i="1"/>
  <c r="AL51" i="1"/>
  <c r="AL50" i="1"/>
  <c r="AL49" i="1"/>
  <c r="AL48" i="1"/>
  <c r="AL47" i="1"/>
  <c r="AL46" i="1"/>
  <c r="AL45" i="1"/>
  <c r="AL44" i="1"/>
  <c r="AL43" i="1"/>
  <c r="AL42" i="1"/>
  <c r="AL41" i="1"/>
  <c r="AL40" i="1"/>
  <c r="AL39" i="1"/>
  <c r="AL38" i="1"/>
  <c r="AL37" i="1"/>
  <c r="AL36" i="1"/>
  <c r="AL35" i="1"/>
  <c r="AL34" i="1"/>
  <c r="AL33" i="1"/>
  <c r="AL32" i="1"/>
  <c r="AL31" i="1"/>
  <c r="AL30" i="1"/>
  <c r="AL29" i="1"/>
  <c r="AL28" i="1"/>
  <c r="AL27" i="1"/>
  <c r="AL26" i="1"/>
  <c r="AL25" i="1"/>
  <c r="AL24" i="1"/>
  <c r="AL23" i="1"/>
  <c r="AL22" i="1"/>
  <c r="AL21" i="1"/>
  <c r="AL20" i="1"/>
  <c r="AL19" i="1"/>
  <c r="AL18" i="1"/>
  <c r="AL17" i="1"/>
  <c r="AL16" i="1"/>
  <c r="AL15" i="1"/>
  <c r="AL14" i="1"/>
  <c r="AL13" i="1"/>
  <c r="AL12" i="1"/>
  <c r="AL11" i="1"/>
  <c r="AL10" i="1"/>
  <c r="AL9" i="1"/>
  <c r="AL8" i="1"/>
  <c r="W181" i="1"/>
  <c r="W180" i="1"/>
  <c r="W179" i="1"/>
  <c r="W178" i="1"/>
  <c r="W177" i="1"/>
  <c r="W176" i="1"/>
  <c r="W175" i="1"/>
  <c r="W174" i="1"/>
  <c r="W173" i="1"/>
  <c r="W172" i="1"/>
  <c r="W171" i="1"/>
  <c r="W170" i="1"/>
  <c r="W169" i="1"/>
  <c r="W168" i="1"/>
  <c r="W167" i="1"/>
  <c r="W166" i="1"/>
  <c r="W165" i="1"/>
  <c r="W164" i="1"/>
  <c r="W163" i="1"/>
  <c r="W162" i="1"/>
  <c r="W161" i="1"/>
  <c r="W160" i="1"/>
  <c r="W159" i="1"/>
  <c r="W158" i="1"/>
  <c r="W157" i="1"/>
  <c r="W156" i="1"/>
  <c r="W155" i="1"/>
  <c r="W154" i="1"/>
  <c r="W153" i="1"/>
  <c r="W152" i="1"/>
  <c r="W151" i="1"/>
  <c r="W150" i="1"/>
  <c r="W149" i="1"/>
  <c r="W148" i="1"/>
  <c r="W147" i="1"/>
  <c r="W146" i="1"/>
  <c r="W145" i="1"/>
  <c r="W144" i="1"/>
  <c r="W143" i="1"/>
  <c r="W142" i="1"/>
  <c r="W141" i="1"/>
  <c r="W140" i="1"/>
  <c r="W139" i="1"/>
  <c r="W138" i="1"/>
  <c r="W137" i="1"/>
  <c r="W136" i="1"/>
  <c r="W135" i="1"/>
  <c r="W134" i="1"/>
  <c r="W133" i="1"/>
  <c r="W132" i="1"/>
  <c r="W131" i="1"/>
  <c r="W130" i="1"/>
  <c r="W129" i="1"/>
  <c r="W128" i="1"/>
  <c r="W127" i="1"/>
  <c r="W126" i="1"/>
  <c r="W125" i="1"/>
  <c r="W124" i="1"/>
  <c r="W123" i="1"/>
  <c r="W122" i="1"/>
  <c r="W121" i="1"/>
  <c r="W120" i="1"/>
  <c r="W119" i="1"/>
  <c r="W118" i="1"/>
  <c r="W117" i="1"/>
  <c r="W116" i="1"/>
  <c r="W115" i="1"/>
  <c r="W114" i="1"/>
  <c r="W113" i="1"/>
  <c r="W112" i="1"/>
  <c r="W111" i="1"/>
  <c r="W110" i="1"/>
  <c r="W109" i="1"/>
  <c r="W108" i="1"/>
  <c r="W107" i="1"/>
  <c r="W106" i="1"/>
  <c r="W105" i="1"/>
  <c r="W104" i="1"/>
  <c r="W103" i="1"/>
  <c r="W102" i="1"/>
  <c r="W101" i="1"/>
  <c r="W100" i="1"/>
  <c r="W99" i="1"/>
  <c r="W98" i="1"/>
  <c r="W97" i="1"/>
  <c r="W96" i="1"/>
  <c r="W95" i="1"/>
  <c r="W94" i="1"/>
  <c r="W93" i="1"/>
  <c r="W92" i="1"/>
  <c r="W91" i="1"/>
  <c r="W90" i="1"/>
  <c r="W89" i="1"/>
  <c r="W88" i="1"/>
  <c r="W87" i="1"/>
  <c r="W86" i="1"/>
  <c r="W85" i="1"/>
  <c r="W84" i="1"/>
  <c r="W83" i="1"/>
  <c r="W82" i="1"/>
  <c r="W81" i="1"/>
  <c r="W80" i="1"/>
  <c r="W79" i="1"/>
  <c r="W78" i="1"/>
  <c r="W77" i="1"/>
  <c r="W76" i="1"/>
  <c r="W75" i="1"/>
  <c r="W74" i="1"/>
  <c r="W73" i="1"/>
  <c r="W72" i="1"/>
  <c r="W71" i="1"/>
  <c r="W70" i="1"/>
  <c r="W69" i="1"/>
  <c r="W68" i="1"/>
  <c r="W67" i="1"/>
  <c r="W66" i="1"/>
  <c r="W65" i="1"/>
  <c r="W64" i="1"/>
  <c r="W63" i="1"/>
  <c r="W62" i="1"/>
  <c r="W61" i="1"/>
  <c r="W60" i="1"/>
  <c r="W59" i="1"/>
  <c r="W58" i="1"/>
  <c r="W57" i="1"/>
  <c r="W56" i="1"/>
  <c r="W55" i="1"/>
  <c r="W54" i="1"/>
  <c r="W53" i="1"/>
  <c r="W52" i="1"/>
  <c r="W51" i="1"/>
  <c r="W49" i="1"/>
  <c r="W48" i="1"/>
  <c r="W47" i="1"/>
  <c r="W46" i="1"/>
  <c r="W45" i="1"/>
  <c r="W44" i="1"/>
  <c r="W43" i="1"/>
  <c r="W42" i="1"/>
  <c r="W41" i="1"/>
  <c r="W40" i="1"/>
  <c r="W39" i="1"/>
  <c r="W38" i="1"/>
  <c r="W37" i="1"/>
  <c r="W36" i="1"/>
  <c r="W35" i="1"/>
  <c r="W34" i="1"/>
  <c r="W33" i="1"/>
  <c r="W32" i="1"/>
  <c r="W31" i="1"/>
  <c r="W30" i="1"/>
  <c r="W29" i="1"/>
  <c r="W28" i="1"/>
  <c r="W27" i="1"/>
  <c r="W26" i="1"/>
  <c r="W25" i="1"/>
  <c r="W24" i="1"/>
  <c r="W23" i="1"/>
  <c r="W22" i="1"/>
  <c r="W21" i="1"/>
  <c r="W20" i="1"/>
  <c r="W19" i="1"/>
  <c r="W18" i="1"/>
  <c r="W17" i="1"/>
  <c r="W16" i="1"/>
  <c r="W15" i="1"/>
  <c r="W14" i="1"/>
  <c r="W13" i="1"/>
  <c r="W12" i="1"/>
  <c r="W11" i="1"/>
  <c r="W10" i="1"/>
  <c r="W9" i="1"/>
  <c r="W8" i="1"/>
  <c r="AG115" i="1"/>
  <c r="AG116" i="1"/>
  <c r="AG117" i="1"/>
  <c r="AG118" i="1"/>
  <c r="AG119" i="1"/>
  <c r="AG120" i="1"/>
  <c r="AG121" i="1"/>
  <c r="AG122" i="1"/>
  <c r="AG123" i="1"/>
  <c r="AG124" i="1"/>
  <c r="AG125" i="1"/>
  <c r="AG126" i="1"/>
  <c r="AG127" i="1"/>
  <c r="AG128" i="1"/>
  <c r="AG129" i="1"/>
  <c r="AG130" i="1"/>
  <c r="AG131" i="1"/>
  <c r="AG132" i="1"/>
  <c r="AG133" i="1"/>
  <c r="AG134" i="1"/>
  <c r="AG135" i="1"/>
  <c r="AG136" i="1"/>
  <c r="AG137" i="1"/>
  <c r="AG138" i="1"/>
  <c r="AG139" i="1"/>
  <c r="AG140" i="1"/>
  <c r="AG141" i="1"/>
  <c r="AG142" i="1"/>
  <c r="AG143" i="1"/>
  <c r="AG144" i="1"/>
  <c r="AG145" i="1"/>
  <c r="AG146" i="1"/>
  <c r="AG147" i="1"/>
  <c r="AG148" i="1"/>
  <c r="AG149" i="1"/>
  <c r="AG150" i="1"/>
  <c r="AG151" i="1"/>
  <c r="AG152" i="1"/>
  <c r="AG153" i="1"/>
  <c r="AG154" i="1"/>
  <c r="AG155" i="1"/>
  <c r="AG156" i="1"/>
  <c r="AG157" i="1"/>
  <c r="AG158" i="1"/>
  <c r="AG159" i="1"/>
  <c r="AG160" i="1"/>
  <c r="AG161" i="1"/>
  <c r="AG162" i="1"/>
  <c r="AG163" i="1"/>
  <c r="AG164" i="1"/>
  <c r="AG165" i="1"/>
  <c r="AG166" i="1"/>
  <c r="AG167" i="1"/>
  <c r="AG168" i="1"/>
  <c r="AG169" i="1"/>
  <c r="AG170" i="1"/>
  <c r="AG171" i="1"/>
  <c r="AG172" i="1"/>
  <c r="AG173" i="1"/>
  <c r="AG174" i="1"/>
  <c r="AG175" i="1"/>
  <c r="AG176" i="1"/>
  <c r="AG177" i="1"/>
  <c r="AG178" i="1"/>
  <c r="AG179" i="1"/>
  <c r="AG180" i="1"/>
  <c r="AG181" i="1"/>
  <c r="AG114" i="1"/>
  <c r="AG113" i="1"/>
  <c r="AG112" i="1"/>
  <c r="AG111" i="1"/>
  <c r="AG110" i="1"/>
  <c r="AG109" i="1"/>
  <c r="AG108" i="1"/>
  <c r="AG107" i="1"/>
  <c r="AG106" i="1"/>
  <c r="AG105" i="1"/>
  <c r="AG104" i="1"/>
  <c r="AG103" i="1"/>
  <c r="AG102" i="1"/>
  <c r="AG101" i="1"/>
  <c r="AG100" i="1"/>
  <c r="AG99" i="1"/>
  <c r="AG98" i="1"/>
  <c r="AG97" i="1"/>
  <c r="AG96" i="1"/>
  <c r="AG95" i="1"/>
  <c r="AG94" i="1"/>
  <c r="AG93" i="1"/>
  <c r="AG92" i="1"/>
  <c r="AG91" i="1"/>
  <c r="AG90" i="1"/>
  <c r="AG89" i="1"/>
  <c r="AG88" i="1"/>
  <c r="AG87" i="1"/>
  <c r="AG86" i="1"/>
  <c r="AG85" i="1"/>
  <c r="AG84" i="1"/>
  <c r="AG83" i="1"/>
  <c r="AG82" i="1"/>
  <c r="AG81" i="1"/>
  <c r="AG80" i="1"/>
  <c r="AG79" i="1"/>
  <c r="AG78" i="1"/>
  <c r="AG77" i="1"/>
  <c r="AG76" i="1"/>
  <c r="AG75" i="1"/>
  <c r="AG74" i="1"/>
  <c r="AG73" i="1"/>
  <c r="AG72" i="1"/>
  <c r="AG71" i="1"/>
  <c r="AG70" i="1"/>
  <c r="AG69" i="1"/>
  <c r="AG68" i="1"/>
  <c r="AG67" i="1"/>
  <c r="AG66" i="1"/>
  <c r="AG65" i="1"/>
  <c r="AG64" i="1"/>
  <c r="AG63" i="1"/>
  <c r="AG62" i="1"/>
  <c r="AG61" i="1"/>
  <c r="AG60" i="1"/>
  <c r="AG59" i="1"/>
  <c r="AG58" i="1"/>
  <c r="AG57" i="1"/>
  <c r="AG56" i="1"/>
  <c r="AG55" i="1"/>
  <c r="AG54" i="1"/>
  <c r="AG53" i="1"/>
  <c r="AG52" i="1"/>
  <c r="AG51" i="1"/>
  <c r="AG50" i="1"/>
  <c r="AG49" i="1"/>
  <c r="AG48" i="1"/>
  <c r="AG47" i="1"/>
  <c r="AG46" i="1"/>
  <c r="AG45" i="1"/>
  <c r="AG44" i="1"/>
  <c r="AG43" i="1"/>
  <c r="AG42" i="1"/>
  <c r="AG41" i="1"/>
  <c r="AG40" i="1"/>
  <c r="AG39" i="1"/>
  <c r="AG38" i="1"/>
  <c r="AG37" i="1"/>
  <c r="AG36" i="1"/>
  <c r="AG35" i="1"/>
  <c r="AG34" i="1"/>
  <c r="AG33" i="1"/>
  <c r="AG32" i="1"/>
  <c r="AG31" i="1"/>
  <c r="AG30" i="1"/>
  <c r="AG29" i="1"/>
  <c r="AG28" i="1"/>
  <c r="AG27" i="1"/>
  <c r="AG26" i="1"/>
  <c r="AG25" i="1"/>
  <c r="AG24" i="1"/>
  <c r="AG23" i="1"/>
  <c r="AG22" i="1"/>
  <c r="AG21" i="1"/>
  <c r="AG20" i="1"/>
  <c r="AG19" i="1"/>
  <c r="AG18" i="1"/>
  <c r="AG17" i="1"/>
  <c r="AG16" i="1"/>
  <c r="AG15" i="1"/>
  <c r="AG14" i="1"/>
  <c r="AG13" i="1"/>
  <c r="AG12" i="1"/>
  <c r="AG11" i="1"/>
  <c r="AG10" i="1"/>
  <c r="AG9" i="1"/>
  <c r="AG8" i="1"/>
  <c r="Q181" i="1"/>
  <c r="O181" i="1"/>
  <c r="U181" i="1" s="1"/>
  <c r="N181" i="1"/>
  <c r="T181" i="1" s="1"/>
  <c r="M181" i="1"/>
  <c r="S181" i="1" s="1"/>
  <c r="L181" i="1"/>
  <c r="R181" i="1" s="1"/>
  <c r="K181" i="1"/>
  <c r="Q180" i="1"/>
  <c r="O180" i="1"/>
  <c r="U180" i="1" s="1"/>
  <c r="N180" i="1"/>
  <c r="T180" i="1" s="1"/>
  <c r="M180" i="1"/>
  <c r="S180" i="1" s="1"/>
  <c r="L180" i="1"/>
  <c r="R180" i="1" s="1"/>
  <c r="K180" i="1"/>
  <c r="Q179" i="1"/>
  <c r="O179" i="1"/>
  <c r="U179" i="1" s="1"/>
  <c r="N179" i="1"/>
  <c r="T179" i="1" s="1"/>
  <c r="M179" i="1"/>
  <c r="S179" i="1" s="1"/>
  <c r="L179" i="1"/>
  <c r="R179" i="1" s="1"/>
  <c r="K179" i="1"/>
  <c r="Q178" i="1"/>
  <c r="O178" i="1"/>
  <c r="U178" i="1" s="1"/>
  <c r="N178" i="1"/>
  <c r="T178" i="1" s="1"/>
  <c r="M178" i="1"/>
  <c r="S178" i="1" s="1"/>
  <c r="L178" i="1"/>
  <c r="R178" i="1" s="1"/>
  <c r="K178" i="1"/>
  <c r="Q177" i="1"/>
  <c r="O177" i="1"/>
  <c r="U177" i="1" s="1"/>
  <c r="N177" i="1"/>
  <c r="T177" i="1" s="1"/>
  <c r="M177" i="1"/>
  <c r="S177" i="1" s="1"/>
  <c r="L177" i="1"/>
  <c r="R177" i="1" s="1"/>
  <c r="K177" i="1"/>
  <c r="Q176" i="1"/>
  <c r="O176" i="1"/>
  <c r="U176" i="1" s="1"/>
  <c r="N176" i="1"/>
  <c r="T176" i="1" s="1"/>
  <c r="M176" i="1"/>
  <c r="S176" i="1" s="1"/>
  <c r="L176" i="1"/>
  <c r="R176" i="1" s="1"/>
  <c r="K176" i="1"/>
  <c r="Q175" i="1"/>
  <c r="O175" i="1"/>
  <c r="U175" i="1" s="1"/>
  <c r="N175" i="1"/>
  <c r="T175" i="1" s="1"/>
  <c r="M175" i="1"/>
  <c r="S175" i="1" s="1"/>
  <c r="L175" i="1"/>
  <c r="R175" i="1" s="1"/>
  <c r="K175" i="1"/>
  <c r="Q174" i="1"/>
  <c r="O174" i="1"/>
  <c r="U174" i="1" s="1"/>
  <c r="N174" i="1"/>
  <c r="T174" i="1" s="1"/>
  <c r="M174" i="1"/>
  <c r="S174" i="1" s="1"/>
  <c r="L174" i="1"/>
  <c r="R174" i="1" s="1"/>
  <c r="K174" i="1"/>
  <c r="Q173" i="1"/>
  <c r="O173" i="1"/>
  <c r="U173" i="1" s="1"/>
  <c r="N173" i="1"/>
  <c r="T173" i="1" s="1"/>
  <c r="M173" i="1"/>
  <c r="S173" i="1" s="1"/>
  <c r="L173" i="1"/>
  <c r="R173" i="1" s="1"/>
  <c r="K173" i="1"/>
  <c r="Q172" i="1"/>
  <c r="O172" i="1"/>
  <c r="U172" i="1" s="1"/>
  <c r="N172" i="1"/>
  <c r="T172" i="1" s="1"/>
  <c r="M172" i="1"/>
  <c r="S172" i="1" s="1"/>
  <c r="L172" i="1"/>
  <c r="R172" i="1" s="1"/>
  <c r="K172" i="1"/>
  <c r="Q171" i="1"/>
  <c r="O171" i="1"/>
  <c r="U171" i="1" s="1"/>
  <c r="N171" i="1"/>
  <c r="T171" i="1" s="1"/>
  <c r="M171" i="1"/>
  <c r="S171" i="1" s="1"/>
  <c r="L171" i="1"/>
  <c r="R171" i="1" s="1"/>
  <c r="K171" i="1"/>
  <c r="Q170" i="1"/>
  <c r="O170" i="1"/>
  <c r="U170" i="1" s="1"/>
  <c r="N170" i="1"/>
  <c r="T170" i="1" s="1"/>
  <c r="M170" i="1"/>
  <c r="S170" i="1" s="1"/>
  <c r="L170" i="1"/>
  <c r="R170" i="1" s="1"/>
  <c r="K170" i="1"/>
  <c r="Q169" i="1"/>
  <c r="O169" i="1"/>
  <c r="U169" i="1" s="1"/>
  <c r="N169" i="1"/>
  <c r="T169" i="1" s="1"/>
  <c r="M169" i="1"/>
  <c r="S169" i="1" s="1"/>
  <c r="L169" i="1"/>
  <c r="R169" i="1" s="1"/>
  <c r="K169" i="1"/>
  <c r="Q168" i="1"/>
  <c r="O168" i="1"/>
  <c r="U168" i="1" s="1"/>
  <c r="N168" i="1"/>
  <c r="T168" i="1" s="1"/>
  <c r="M168" i="1"/>
  <c r="S168" i="1" s="1"/>
  <c r="L168" i="1"/>
  <c r="R168" i="1" s="1"/>
  <c r="K168" i="1"/>
  <c r="Q167" i="1"/>
  <c r="O167" i="1"/>
  <c r="U167" i="1" s="1"/>
  <c r="N167" i="1"/>
  <c r="T167" i="1" s="1"/>
  <c r="M167" i="1"/>
  <c r="S167" i="1" s="1"/>
  <c r="L167" i="1"/>
  <c r="R167" i="1" s="1"/>
  <c r="K167" i="1"/>
  <c r="Q166" i="1"/>
  <c r="O166" i="1"/>
  <c r="U166" i="1" s="1"/>
  <c r="N166" i="1"/>
  <c r="T166" i="1" s="1"/>
  <c r="M166" i="1"/>
  <c r="S166" i="1" s="1"/>
  <c r="L166" i="1"/>
  <c r="R166" i="1" s="1"/>
  <c r="K166" i="1"/>
  <c r="Q165" i="1"/>
  <c r="O165" i="1"/>
  <c r="U165" i="1" s="1"/>
  <c r="N165" i="1"/>
  <c r="T165" i="1" s="1"/>
  <c r="M165" i="1"/>
  <c r="S165" i="1" s="1"/>
  <c r="L165" i="1"/>
  <c r="R165" i="1" s="1"/>
  <c r="K165" i="1"/>
  <c r="Q164" i="1"/>
  <c r="O164" i="1"/>
  <c r="U164" i="1" s="1"/>
  <c r="N164" i="1"/>
  <c r="T164" i="1" s="1"/>
  <c r="M164" i="1"/>
  <c r="S164" i="1" s="1"/>
  <c r="L164" i="1"/>
  <c r="R164" i="1" s="1"/>
  <c r="K164" i="1"/>
  <c r="Q163" i="1"/>
  <c r="O163" i="1"/>
  <c r="U163" i="1" s="1"/>
  <c r="N163" i="1"/>
  <c r="T163" i="1" s="1"/>
  <c r="M163" i="1"/>
  <c r="S163" i="1" s="1"/>
  <c r="L163" i="1"/>
  <c r="R163" i="1" s="1"/>
  <c r="K163" i="1"/>
  <c r="Q162" i="1"/>
  <c r="O162" i="1"/>
  <c r="U162" i="1" s="1"/>
  <c r="N162" i="1"/>
  <c r="T162" i="1" s="1"/>
  <c r="M162" i="1"/>
  <c r="S162" i="1" s="1"/>
  <c r="L162" i="1"/>
  <c r="R162" i="1" s="1"/>
  <c r="K162" i="1"/>
  <c r="Q161" i="1"/>
  <c r="O161" i="1"/>
  <c r="U161" i="1" s="1"/>
  <c r="N161" i="1"/>
  <c r="T161" i="1" s="1"/>
  <c r="M161" i="1"/>
  <c r="S161" i="1" s="1"/>
  <c r="L161" i="1"/>
  <c r="R161" i="1" s="1"/>
  <c r="K161" i="1"/>
  <c r="Q160" i="1"/>
  <c r="O160" i="1"/>
  <c r="U160" i="1" s="1"/>
  <c r="N160" i="1"/>
  <c r="T160" i="1" s="1"/>
  <c r="M160" i="1"/>
  <c r="S160" i="1" s="1"/>
  <c r="L160" i="1"/>
  <c r="R160" i="1" s="1"/>
  <c r="K160" i="1"/>
  <c r="Q159" i="1"/>
  <c r="O159" i="1"/>
  <c r="U159" i="1" s="1"/>
  <c r="N159" i="1"/>
  <c r="T159" i="1" s="1"/>
  <c r="M159" i="1"/>
  <c r="S159" i="1" s="1"/>
  <c r="L159" i="1"/>
  <c r="R159" i="1" s="1"/>
  <c r="K159" i="1"/>
  <c r="Q158" i="1"/>
  <c r="O158" i="1"/>
  <c r="U158" i="1" s="1"/>
  <c r="N158" i="1"/>
  <c r="T158" i="1" s="1"/>
  <c r="M158" i="1"/>
  <c r="S158" i="1" s="1"/>
  <c r="L158" i="1"/>
  <c r="R158" i="1" s="1"/>
  <c r="K158" i="1"/>
  <c r="Q157" i="1"/>
  <c r="O157" i="1"/>
  <c r="U157" i="1" s="1"/>
  <c r="N157" i="1"/>
  <c r="T157" i="1" s="1"/>
  <c r="M157" i="1"/>
  <c r="S157" i="1" s="1"/>
  <c r="L157" i="1"/>
  <c r="R157" i="1" s="1"/>
  <c r="K157" i="1"/>
  <c r="Q156" i="1"/>
  <c r="O156" i="1"/>
  <c r="U156" i="1" s="1"/>
  <c r="N156" i="1"/>
  <c r="T156" i="1" s="1"/>
  <c r="M156" i="1"/>
  <c r="S156" i="1" s="1"/>
  <c r="L156" i="1"/>
  <c r="R156" i="1" s="1"/>
  <c r="K156" i="1"/>
  <c r="Q155" i="1"/>
  <c r="O155" i="1"/>
  <c r="U155" i="1" s="1"/>
  <c r="N155" i="1"/>
  <c r="T155" i="1" s="1"/>
  <c r="M155" i="1"/>
  <c r="S155" i="1" s="1"/>
  <c r="L155" i="1"/>
  <c r="R155" i="1" s="1"/>
  <c r="K155" i="1"/>
  <c r="Q154" i="1"/>
  <c r="O154" i="1"/>
  <c r="U154" i="1" s="1"/>
  <c r="N154" i="1"/>
  <c r="T154" i="1" s="1"/>
  <c r="M154" i="1"/>
  <c r="S154" i="1" s="1"/>
  <c r="L154" i="1"/>
  <c r="R154" i="1" s="1"/>
  <c r="K154" i="1"/>
  <c r="Q153" i="1"/>
  <c r="O153" i="1"/>
  <c r="U153" i="1" s="1"/>
  <c r="N153" i="1"/>
  <c r="T153" i="1" s="1"/>
  <c r="M153" i="1"/>
  <c r="S153" i="1" s="1"/>
  <c r="L153" i="1"/>
  <c r="R153" i="1" s="1"/>
  <c r="K153" i="1"/>
  <c r="Q152" i="1"/>
  <c r="O152" i="1"/>
  <c r="U152" i="1" s="1"/>
  <c r="N152" i="1"/>
  <c r="T152" i="1" s="1"/>
  <c r="M152" i="1"/>
  <c r="S152" i="1" s="1"/>
  <c r="L152" i="1"/>
  <c r="R152" i="1" s="1"/>
  <c r="K152" i="1"/>
  <c r="Q151" i="1"/>
  <c r="O151" i="1"/>
  <c r="U151" i="1" s="1"/>
  <c r="N151" i="1"/>
  <c r="T151" i="1" s="1"/>
  <c r="M151" i="1"/>
  <c r="S151" i="1" s="1"/>
  <c r="L151" i="1"/>
  <c r="R151" i="1" s="1"/>
  <c r="K151" i="1"/>
  <c r="Q150" i="1"/>
  <c r="O150" i="1"/>
  <c r="U150" i="1" s="1"/>
  <c r="N150" i="1"/>
  <c r="T150" i="1" s="1"/>
  <c r="M150" i="1"/>
  <c r="S150" i="1" s="1"/>
  <c r="L150" i="1"/>
  <c r="R150" i="1" s="1"/>
  <c r="K150" i="1"/>
  <c r="Q149" i="1"/>
  <c r="O149" i="1"/>
  <c r="U149" i="1" s="1"/>
  <c r="N149" i="1"/>
  <c r="T149" i="1" s="1"/>
  <c r="M149" i="1"/>
  <c r="S149" i="1" s="1"/>
  <c r="L149" i="1"/>
  <c r="R149" i="1" s="1"/>
  <c r="K149" i="1"/>
  <c r="Q148" i="1"/>
  <c r="O148" i="1"/>
  <c r="U148" i="1" s="1"/>
  <c r="N148" i="1"/>
  <c r="T148" i="1" s="1"/>
  <c r="M148" i="1"/>
  <c r="S148" i="1" s="1"/>
  <c r="L148" i="1"/>
  <c r="R148" i="1" s="1"/>
  <c r="K148" i="1"/>
  <c r="Q147" i="1"/>
  <c r="O147" i="1"/>
  <c r="U147" i="1" s="1"/>
  <c r="N147" i="1"/>
  <c r="T147" i="1" s="1"/>
  <c r="M147" i="1"/>
  <c r="S147" i="1" s="1"/>
  <c r="L147" i="1"/>
  <c r="R147" i="1" s="1"/>
  <c r="K147" i="1"/>
  <c r="Q146" i="1"/>
  <c r="O146" i="1"/>
  <c r="U146" i="1" s="1"/>
  <c r="N146" i="1"/>
  <c r="T146" i="1" s="1"/>
  <c r="M146" i="1"/>
  <c r="S146" i="1" s="1"/>
  <c r="L146" i="1"/>
  <c r="R146" i="1" s="1"/>
  <c r="K146" i="1"/>
  <c r="Q145" i="1"/>
  <c r="O145" i="1"/>
  <c r="U145" i="1" s="1"/>
  <c r="N145" i="1"/>
  <c r="T145" i="1" s="1"/>
  <c r="M145" i="1"/>
  <c r="S145" i="1" s="1"/>
  <c r="L145" i="1"/>
  <c r="R145" i="1" s="1"/>
  <c r="K145" i="1"/>
  <c r="Q144" i="1"/>
  <c r="O144" i="1"/>
  <c r="U144" i="1" s="1"/>
  <c r="N144" i="1"/>
  <c r="T144" i="1" s="1"/>
  <c r="M144" i="1"/>
  <c r="S144" i="1" s="1"/>
  <c r="L144" i="1"/>
  <c r="R144" i="1" s="1"/>
  <c r="K144" i="1"/>
  <c r="Q143" i="1"/>
  <c r="O143" i="1"/>
  <c r="U143" i="1" s="1"/>
  <c r="N143" i="1"/>
  <c r="T143" i="1" s="1"/>
  <c r="M143" i="1"/>
  <c r="S143" i="1" s="1"/>
  <c r="L143" i="1"/>
  <c r="R143" i="1" s="1"/>
  <c r="K143" i="1"/>
  <c r="Q142" i="1"/>
  <c r="O142" i="1"/>
  <c r="U142" i="1" s="1"/>
  <c r="N142" i="1"/>
  <c r="T142" i="1" s="1"/>
  <c r="M142" i="1"/>
  <c r="S142" i="1" s="1"/>
  <c r="L142" i="1"/>
  <c r="R142" i="1" s="1"/>
  <c r="K142" i="1"/>
  <c r="Q141" i="1"/>
  <c r="O141" i="1"/>
  <c r="U141" i="1" s="1"/>
  <c r="N141" i="1"/>
  <c r="T141" i="1" s="1"/>
  <c r="M141" i="1"/>
  <c r="S141" i="1" s="1"/>
  <c r="L141" i="1"/>
  <c r="R141" i="1" s="1"/>
  <c r="K141" i="1"/>
  <c r="Q140" i="1"/>
  <c r="O140" i="1"/>
  <c r="U140" i="1" s="1"/>
  <c r="N140" i="1"/>
  <c r="T140" i="1" s="1"/>
  <c r="M140" i="1"/>
  <c r="S140" i="1" s="1"/>
  <c r="L140" i="1"/>
  <c r="R140" i="1" s="1"/>
  <c r="K140" i="1"/>
  <c r="Q139" i="1"/>
  <c r="O139" i="1"/>
  <c r="U139" i="1" s="1"/>
  <c r="N139" i="1"/>
  <c r="T139" i="1" s="1"/>
  <c r="M139" i="1"/>
  <c r="S139" i="1" s="1"/>
  <c r="L139" i="1"/>
  <c r="R139" i="1" s="1"/>
  <c r="K139" i="1"/>
  <c r="Q138" i="1"/>
  <c r="O138" i="1"/>
  <c r="U138" i="1" s="1"/>
  <c r="N138" i="1"/>
  <c r="T138" i="1" s="1"/>
  <c r="M138" i="1"/>
  <c r="S138" i="1" s="1"/>
  <c r="L138" i="1"/>
  <c r="R138" i="1" s="1"/>
  <c r="K138" i="1"/>
  <c r="Q137" i="1"/>
  <c r="O137" i="1"/>
  <c r="U137" i="1" s="1"/>
  <c r="N137" i="1"/>
  <c r="T137" i="1" s="1"/>
  <c r="M137" i="1"/>
  <c r="S137" i="1" s="1"/>
  <c r="L137" i="1"/>
  <c r="R137" i="1" s="1"/>
  <c r="K137" i="1"/>
  <c r="Q136" i="1"/>
  <c r="O136" i="1"/>
  <c r="U136" i="1" s="1"/>
  <c r="N136" i="1"/>
  <c r="T136" i="1" s="1"/>
  <c r="M136" i="1"/>
  <c r="S136" i="1" s="1"/>
  <c r="L136" i="1"/>
  <c r="R136" i="1" s="1"/>
  <c r="K136" i="1"/>
  <c r="Q135" i="1"/>
  <c r="O135" i="1"/>
  <c r="U135" i="1" s="1"/>
  <c r="N135" i="1"/>
  <c r="T135" i="1" s="1"/>
  <c r="M135" i="1"/>
  <c r="S135" i="1" s="1"/>
  <c r="L135" i="1"/>
  <c r="R135" i="1" s="1"/>
  <c r="K135" i="1"/>
  <c r="Q134" i="1"/>
  <c r="O134" i="1"/>
  <c r="U134" i="1" s="1"/>
  <c r="N134" i="1"/>
  <c r="T134" i="1" s="1"/>
  <c r="M134" i="1"/>
  <c r="S134" i="1" s="1"/>
  <c r="L134" i="1"/>
  <c r="R134" i="1" s="1"/>
  <c r="K134" i="1"/>
  <c r="Q133" i="1"/>
  <c r="O133" i="1"/>
  <c r="U133" i="1" s="1"/>
  <c r="N133" i="1"/>
  <c r="T133" i="1" s="1"/>
  <c r="M133" i="1"/>
  <c r="S133" i="1" s="1"/>
  <c r="L133" i="1"/>
  <c r="R133" i="1" s="1"/>
  <c r="K133" i="1"/>
  <c r="Q132" i="1"/>
  <c r="O132" i="1"/>
  <c r="U132" i="1" s="1"/>
  <c r="N132" i="1"/>
  <c r="T132" i="1" s="1"/>
  <c r="M132" i="1"/>
  <c r="S132" i="1" s="1"/>
  <c r="L132" i="1"/>
  <c r="R132" i="1" s="1"/>
  <c r="K132" i="1"/>
  <c r="Q131" i="1"/>
  <c r="O131" i="1"/>
  <c r="U131" i="1" s="1"/>
  <c r="N131" i="1"/>
  <c r="T131" i="1" s="1"/>
  <c r="M131" i="1"/>
  <c r="S131" i="1" s="1"/>
  <c r="L131" i="1"/>
  <c r="R131" i="1" s="1"/>
  <c r="K131" i="1"/>
  <c r="Q130" i="1"/>
  <c r="O130" i="1"/>
  <c r="U130" i="1" s="1"/>
  <c r="N130" i="1"/>
  <c r="T130" i="1" s="1"/>
  <c r="M130" i="1"/>
  <c r="S130" i="1" s="1"/>
  <c r="L130" i="1"/>
  <c r="R130" i="1" s="1"/>
  <c r="K130" i="1"/>
  <c r="Q129" i="1"/>
  <c r="O129" i="1"/>
  <c r="U129" i="1" s="1"/>
  <c r="N129" i="1"/>
  <c r="T129" i="1" s="1"/>
  <c r="M129" i="1"/>
  <c r="S129" i="1" s="1"/>
  <c r="L129" i="1"/>
  <c r="R129" i="1" s="1"/>
  <c r="K129" i="1"/>
  <c r="Q128" i="1"/>
  <c r="O128" i="1"/>
  <c r="U128" i="1" s="1"/>
  <c r="N128" i="1"/>
  <c r="T128" i="1" s="1"/>
  <c r="M128" i="1"/>
  <c r="S128" i="1" s="1"/>
  <c r="L128" i="1"/>
  <c r="R128" i="1" s="1"/>
  <c r="K128" i="1"/>
  <c r="Q127" i="1"/>
  <c r="O127" i="1"/>
  <c r="U127" i="1" s="1"/>
  <c r="N127" i="1"/>
  <c r="T127" i="1" s="1"/>
  <c r="M127" i="1"/>
  <c r="S127" i="1" s="1"/>
  <c r="L127" i="1"/>
  <c r="R127" i="1" s="1"/>
  <c r="K127" i="1"/>
  <c r="Q126" i="1"/>
  <c r="O126" i="1"/>
  <c r="U126" i="1" s="1"/>
  <c r="N126" i="1"/>
  <c r="T126" i="1" s="1"/>
  <c r="M126" i="1"/>
  <c r="S126" i="1" s="1"/>
  <c r="L126" i="1"/>
  <c r="R126" i="1" s="1"/>
  <c r="K126" i="1"/>
  <c r="Q125" i="1"/>
  <c r="O125" i="1"/>
  <c r="U125" i="1" s="1"/>
  <c r="N125" i="1"/>
  <c r="T125" i="1" s="1"/>
  <c r="M125" i="1"/>
  <c r="S125" i="1" s="1"/>
  <c r="L125" i="1"/>
  <c r="R125" i="1" s="1"/>
  <c r="K125" i="1"/>
  <c r="Q124" i="1"/>
  <c r="O124" i="1"/>
  <c r="U124" i="1" s="1"/>
  <c r="N124" i="1"/>
  <c r="T124" i="1" s="1"/>
  <c r="M124" i="1"/>
  <c r="S124" i="1" s="1"/>
  <c r="L124" i="1"/>
  <c r="R124" i="1" s="1"/>
  <c r="K124" i="1"/>
  <c r="Q123" i="1"/>
  <c r="O123" i="1"/>
  <c r="U123" i="1" s="1"/>
  <c r="N123" i="1"/>
  <c r="T123" i="1" s="1"/>
  <c r="M123" i="1"/>
  <c r="S123" i="1" s="1"/>
  <c r="L123" i="1"/>
  <c r="R123" i="1" s="1"/>
  <c r="K123" i="1"/>
  <c r="Q122" i="1"/>
  <c r="O122" i="1"/>
  <c r="U122" i="1" s="1"/>
  <c r="N122" i="1"/>
  <c r="T122" i="1" s="1"/>
  <c r="M122" i="1"/>
  <c r="S122" i="1" s="1"/>
  <c r="L122" i="1"/>
  <c r="R122" i="1" s="1"/>
  <c r="K122" i="1"/>
  <c r="Q121" i="1"/>
  <c r="O121" i="1"/>
  <c r="U121" i="1" s="1"/>
  <c r="N121" i="1"/>
  <c r="T121" i="1" s="1"/>
  <c r="M121" i="1"/>
  <c r="S121" i="1" s="1"/>
  <c r="L121" i="1"/>
  <c r="R121" i="1" s="1"/>
  <c r="K121" i="1"/>
  <c r="Q120" i="1"/>
  <c r="O120" i="1"/>
  <c r="U120" i="1" s="1"/>
  <c r="N120" i="1"/>
  <c r="T120" i="1" s="1"/>
  <c r="M120" i="1"/>
  <c r="S120" i="1" s="1"/>
  <c r="L120" i="1"/>
  <c r="R120" i="1" s="1"/>
  <c r="K120" i="1"/>
  <c r="Q119" i="1"/>
  <c r="O119" i="1"/>
  <c r="U119" i="1" s="1"/>
  <c r="N119" i="1"/>
  <c r="T119" i="1" s="1"/>
  <c r="M119" i="1"/>
  <c r="S119" i="1" s="1"/>
  <c r="L119" i="1"/>
  <c r="R119" i="1" s="1"/>
  <c r="K119" i="1"/>
  <c r="Q118" i="1"/>
  <c r="O118" i="1"/>
  <c r="U118" i="1" s="1"/>
  <c r="N118" i="1"/>
  <c r="T118" i="1" s="1"/>
  <c r="M118" i="1"/>
  <c r="S118" i="1" s="1"/>
  <c r="L118" i="1"/>
  <c r="R118" i="1" s="1"/>
  <c r="K118" i="1"/>
  <c r="Q117" i="1"/>
  <c r="O117" i="1"/>
  <c r="U117" i="1" s="1"/>
  <c r="N117" i="1"/>
  <c r="T117" i="1" s="1"/>
  <c r="M117" i="1"/>
  <c r="S117" i="1" s="1"/>
  <c r="L117" i="1"/>
  <c r="R117" i="1" s="1"/>
  <c r="K117" i="1"/>
  <c r="Q116" i="1"/>
  <c r="O116" i="1"/>
  <c r="U116" i="1" s="1"/>
  <c r="N116" i="1"/>
  <c r="T116" i="1" s="1"/>
  <c r="M116" i="1"/>
  <c r="S116" i="1" s="1"/>
  <c r="L116" i="1"/>
  <c r="R116" i="1" s="1"/>
  <c r="K116" i="1"/>
  <c r="Q115" i="1"/>
  <c r="O115" i="1"/>
  <c r="U115" i="1" s="1"/>
  <c r="N115" i="1"/>
  <c r="T115" i="1" s="1"/>
  <c r="M115" i="1"/>
  <c r="S115" i="1" s="1"/>
  <c r="L115" i="1"/>
  <c r="R115" i="1" s="1"/>
  <c r="K115" i="1"/>
  <c r="Q114" i="1"/>
  <c r="O114" i="1"/>
  <c r="U114" i="1" s="1"/>
  <c r="N114" i="1"/>
  <c r="T114" i="1" s="1"/>
  <c r="M114" i="1"/>
  <c r="S114" i="1" s="1"/>
  <c r="L114" i="1"/>
  <c r="R114" i="1" s="1"/>
  <c r="K114" i="1"/>
  <c r="Q113" i="1"/>
  <c r="O113" i="1"/>
  <c r="U113" i="1" s="1"/>
  <c r="N113" i="1"/>
  <c r="T113" i="1" s="1"/>
  <c r="M113" i="1"/>
  <c r="S113" i="1" s="1"/>
  <c r="L113" i="1"/>
  <c r="R113" i="1" s="1"/>
  <c r="K113" i="1"/>
  <c r="Q112" i="1"/>
  <c r="O112" i="1"/>
  <c r="U112" i="1" s="1"/>
  <c r="N112" i="1"/>
  <c r="T112" i="1" s="1"/>
  <c r="M112" i="1"/>
  <c r="S112" i="1" s="1"/>
  <c r="L112" i="1"/>
  <c r="R112" i="1" s="1"/>
  <c r="K112" i="1"/>
  <c r="Q111" i="1"/>
  <c r="O111" i="1"/>
  <c r="U111" i="1" s="1"/>
  <c r="N111" i="1"/>
  <c r="T111" i="1" s="1"/>
  <c r="M111" i="1"/>
  <c r="S111" i="1" s="1"/>
  <c r="L111" i="1"/>
  <c r="R111" i="1" s="1"/>
  <c r="K111" i="1"/>
  <c r="Q110" i="1"/>
  <c r="O110" i="1"/>
  <c r="U110" i="1" s="1"/>
  <c r="N110" i="1"/>
  <c r="T110" i="1" s="1"/>
  <c r="M110" i="1"/>
  <c r="S110" i="1" s="1"/>
  <c r="L110" i="1"/>
  <c r="R110" i="1" s="1"/>
  <c r="K110" i="1"/>
  <c r="Q109" i="1"/>
  <c r="O109" i="1"/>
  <c r="U109" i="1" s="1"/>
  <c r="N109" i="1"/>
  <c r="T109" i="1" s="1"/>
  <c r="M109" i="1"/>
  <c r="S109" i="1" s="1"/>
  <c r="L109" i="1"/>
  <c r="R109" i="1" s="1"/>
  <c r="K109" i="1"/>
  <c r="Q108" i="1"/>
  <c r="O108" i="1"/>
  <c r="U108" i="1" s="1"/>
  <c r="N108" i="1"/>
  <c r="T108" i="1" s="1"/>
  <c r="M108" i="1"/>
  <c r="S108" i="1" s="1"/>
  <c r="L108" i="1"/>
  <c r="R108" i="1" s="1"/>
  <c r="K108" i="1"/>
  <c r="Q107" i="1"/>
  <c r="O107" i="1"/>
  <c r="U107" i="1" s="1"/>
  <c r="N107" i="1"/>
  <c r="T107" i="1" s="1"/>
  <c r="M107" i="1"/>
  <c r="S107" i="1" s="1"/>
  <c r="L107" i="1"/>
  <c r="R107" i="1" s="1"/>
  <c r="K107" i="1"/>
  <c r="Q106" i="1"/>
  <c r="O106" i="1"/>
  <c r="U106" i="1" s="1"/>
  <c r="N106" i="1"/>
  <c r="T106" i="1" s="1"/>
  <c r="M106" i="1"/>
  <c r="S106" i="1" s="1"/>
  <c r="L106" i="1"/>
  <c r="R106" i="1" s="1"/>
  <c r="K106" i="1"/>
  <c r="Q105" i="1"/>
  <c r="O105" i="1"/>
  <c r="U105" i="1" s="1"/>
  <c r="N105" i="1"/>
  <c r="T105" i="1" s="1"/>
  <c r="M105" i="1"/>
  <c r="S105" i="1" s="1"/>
  <c r="L105" i="1"/>
  <c r="R105" i="1" s="1"/>
  <c r="K105" i="1"/>
  <c r="Q104" i="1"/>
  <c r="O104" i="1"/>
  <c r="U104" i="1" s="1"/>
  <c r="N104" i="1"/>
  <c r="T104" i="1" s="1"/>
  <c r="M104" i="1"/>
  <c r="S104" i="1" s="1"/>
  <c r="L104" i="1"/>
  <c r="R104" i="1" s="1"/>
  <c r="K104" i="1"/>
  <c r="Q103" i="1"/>
  <c r="O103" i="1"/>
  <c r="U103" i="1" s="1"/>
  <c r="N103" i="1"/>
  <c r="T103" i="1" s="1"/>
  <c r="M103" i="1"/>
  <c r="S103" i="1" s="1"/>
  <c r="L103" i="1"/>
  <c r="R103" i="1" s="1"/>
  <c r="K103" i="1"/>
  <c r="Q102" i="1"/>
  <c r="O102" i="1"/>
  <c r="U102" i="1" s="1"/>
  <c r="N102" i="1"/>
  <c r="T102" i="1" s="1"/>
  <c r="M102" i="1"/>
  <c r="S102" i="1" s="1"/>
  <c r="L102" i="1"/>
  <c r="R102" i="1" s="1"/>
  <c r="K102" i="1"/>
  <c r="Q101" i="1"/>
  <c r="O101" i="1"/>
  <c r="U101" i="1" s="1"/>
  <c r="N101" i="1"/>
  <c r="T101" i="1" s="1"/>
  <c r="M101" i="1"/>
  <c r="S101" i="1" s="1"/>
  <c r="L101" i="1"/>
  <c r="R101" i="1" s="1"/>
  <c r="K101" i="1"/>
  <c r="Q100" i="1"/>
  <c r="O100" i="1"/>
  <c r="U100" i="1" s="1"/>
  <c r="N100" i="1"/>
  <c r="T100" i="1" s="1"/>
  <c r="M100" i="1"/>
  <c r="S100" i="1" s="1"/>
  <c r="L100" i="1"/>
  <c r="R100" i="1" s="1"/>
  <c r="K100" i="1"/>
  <c r="Q99" i="1"/>
  <c r="O99" i="1"/>
  <c r="U99" i="1" s="1"/>
  <c r="N99" i="1"/>
  <c r="T99" i="1" s="1"/>
  <c r="M99" i="1"/>
  <c r="S99" i="1" s="1"/>
  <c r="L99" i="1"/>
  <c r="R99" i="1" s="1"/>
  <c r="K99" i="1"/>
  <c r="Q98" i="1"/>
  <c r="O98" i="1"/>
  <c r="U98" i="1" s="1"/>
  <c r="N98" i="1"/>
  <c r="T98" i="1" s="1"/>
  <c r="M98" i="1"/>
  <c r="S98" i="1" s="1"/>
  <c r="L98" i="1"/>
  <c r="R98" i="1" s="1"/>
  <c r="K98" i="1"/>
  <c r="Q97" i="1"/>
  <c r="O97" i="1"/>
  <c r="U97" i="1" s="1"/>
  <c r="N97" i="1"/>
  <c r="T97" i="1" s="1"/>
  <c r="M97" i="1"/>
  <c r="S97" i="1" s="1"/>
  <c r="L97" i="1"/>
  <c r="R97" i="1" s="1"/>
  <c r="K97" i="1"/>
  <c r="Q96" i="1"/>
  <c r="O96" i="1"/>
  <c r="U96" i="1" s="1"/>
  <c r="N96" i="1"/>
  <c r="T96" i="1" s="1"/>
  <c r="M96" i="1"/>
  <c r="S96" i="1" s="1"/>
  <c r="L96" i="1"/>
  <c r="R96" i="1" s="1"/>
  <c r="K96" i="1"/>
  <c r="Q95" i="1"/>
  <c r="O95" i="1"/>
  <c r="U95" i="1" s="1"/>
  <c r="N95" i="1"/>
  <c r="T95" i="1" s="1"/>
  <c r="M95" i="1"/>
  <c r="S95" i="1" s="1"/>
  <c r="L95" i="1"/>
  <c r="R95" i="1" s="1"/>
  <c r="K95" i="1"/>
  <c r="Q94" i="1"/>
  <c r="O94" i="1"/>
  <c r="U94" i="1" s="1"/>
  <c r="N94" i="1"/>
  <c r="T94" i="1" s="1"/>
  <c r="M94" i="1"/>
  <c r="S94" i="1" s="1"/>
  <c r="L94" i="1"/>
  <c r="R94" i="1" s="1"/>
  <c r="K94" i="1"/>
  <c r="Q93" i="1"/>
  <c r="O93" i="1"/>
  <c r="U93" i="1" s="1"/>
  <c r="N93" i="1"/>
  <c r="T93" i="1" s="1"/>
  <c r="M93" i="1"/>
  <c r="S93" i="1" s="1"/>
  <c r="L93" i="1"/>
  <c r="R93" i="1" s="1"/>
  <c r="K93" i="1"/>
  <c r="Q92" i="1"/>
  <c r="O92" i="1"/>
  <c r="U92" i="1" s="1"/>
  <c r="N92" i="1"/>
  <c r="T92" i="1" s="1"/>
  <c r="M92" i="1"/>
  <c r="S92" i="1" s="1"/>
  <c r="L92" i="1"/>
  <c r="R92" i="1" s="1"/>
  <c r="K92" i="1"/>
  <c r="Q91" i="1"/>
  <c r="O91" i="1"/>
  <c r="U91" i="1" s="1"/>
  <c r="N91" i="1"/>
  <c r="T91" i="1" s="1"/>
  <c r="M91" i="1"/>
  <c r="S91" i="1" s="1"/>
  <c r="L91" i="1"/>
  <c r="R91" i="1" s="1"/>
  <c r="K91" i="1"/>
  <c r="Q90" i="1"/>
  <c r="O90" i="1"/>
  <c r="U90" i="1" s="1"/>
  <c r="N90" i="1"/>
  <c r="T90" i="1" s="1"/>
  <c r="M90" i="1"/>
  <c r="S90" i="1" s="1"/>
  <c r="L90" i="1"/>
  <c r="R90" i="1" s="1"/>
  <c r="K90" i="1"/>
  <c r="Q89" i="1"/>
  <c r="O89" i="1"/>
  <c r="U89" i="1" s="1"/>
  <c r="N89" i="1"/>
  <c r="T89" i="1" s="1"/>
  <c r="M89" i="1"/>
  <c r="S89" i="1" s="1"/>
  <c r="L89" i="1"/>
  <c r="R89" i="1" s="1"/>
  <c r="K89" i="1"/>
  <c r="Q88" i="1"/>
  <c r="O88" i="1"/>
  <c r="U88" i="1" s="1"/>
  <c r="N88" i="1"/>
  <c r="T88" i="1" s="1"/>
  <c r="M88" i="1"/>
  <c r="S88" i="1" s="1"/>
  <c r="L88" i="1"/>
  <c r="R88" i="1" s="1"/>
  <c r="K88" i="1"/>
  <c r="Q87" i="1"/>
  <c r="O87" i="1"/>
  <c r="U87" i="1" s="1"/>
  <c r="N87" i="1"/>
  <c r="T87" i="1" s="1"/>
  <c r="M87" i="1"/>
  <c r="S87" i="1" s="1"/>
  <c r="L87" i="1"/>
  <c r="R87" i="1" s="1"/>
  <c r="K87" i="1"/>
  <c r="Q86" i="1"/>
  <c r="O86" i="1"/>
  <c r="U86" i="1" s="1"/>
  <c r="N86" i="1"/>
  <c r="T86" i="1" s="1"/>
  <c r="M86" i="1"/>
  <c r="S86" i="1" s="1"/>
  <c r="L86" i="1"/>
  <c r="R86" i="1" s="1"/>
  <c r="K86" i="1"/>
  <c r="Q85" i="1"/>
  <c r="O85" i="1"/>
  <c r="U85" i="1" s="1"/>
  <c r="N85" i="1"/>
  <c r="T85" i="1" s="1"/>
  <c r="M85" i="1"/>
  <c r="S85" i="1" s="1"/>
  <c r="L85" i="1"/>
  <c r="R85" i="1" s="1"/>
  <c r="K85" i="1"/>
  <c r="Q84" i="1"/>
  <c r="O84" i="1"/>
  <c r="U84" i="1" s="1"/>
  <c r="N84" i="1"/>
  <c r="T84" i="1" s="1"/>
  <c r="M84" i="1"/>
  <c r="S84" i="1" s="1"/>
  <c r="L84" i="1"/>
  <c r="R84" i="1" s="1"/>
  <c r="K84" i="1"/>
  <c r="Q83" i="1"/>
  <c r="O83" i="1"/>
  <c r="U83" i="1" s="1"/>
  <c r="N83" i="1"/>
  <c r="T83" i="1" s="1"/>
  <c r="M83" i="1"/>
  <c r="S83" i="1" s="1"/>
  <c r="L83" i="1"/>
  <c r="R83" i="1" s="1"/>
  <c r="K83" i="1"/>
  <c r="Q82" i="1"/>
  <c r="O82" i="1"/>
  <c r="U82" i="1" s="1"/>
  <c r="N82" i="1"/>
  <c r="T82" i="1" s="1"/>
  <c r="M82" i="1"/>
  <c r="S82" i="1" s="1"/>
  <c r="L82" i="1"/>
  <c r="R82" i="1" s="1"/>
  <c r="K82" i="1"/>
  <c r="Q81" i="1"/>
  <c r="O81" i="1"/>
  <c r="U81" i="1" s="1"/>
  <c r="N81" i="1"/>
  <c r="T81" i="1" s="1"/>
  <c r="M81" i="1"/>
  <c r="S81" i="1" s="1"/>
  <c r="L81" i="1"/>
  <c r="R81" i="1" s="1"/>
  <c r="K81" i="1"/>
  <c r="Q80" i="1"/>
  <c r="O80" i="1"/>
  <c r="U80" i="1" s="1"/>
  <c r="N80" i="1"/>
  <c r="T80" i="1" s="1"/>
  <c r="M80" i="1"/>
  <c r="S80" i="1" s="1"/>
  <c r="L80" i="1"/>
  <c r="R80" i="1" s="1"/>
  <c r="K80" i="1"/>
  <c r="Q79" i="1"/>
  <c r="O79" i="1"/>
  <c r="U79" i="1" s="1"/>
  <c r="N79" i="1"/>
  <c r="T79" i="1" s="1"/>
  <c r="M79" i="1"/>
  <c r="S79" i="1" s="1"/>
  <c r="L79" i="1"/>
  <c r="R79" i="1" s="1"/>
  <c r="K79" i="1"/>
  <c r="Q78" i="1"/>
  <c r="O78" i="1"/>
  <c r="U78" i="1" s="1"/>
  <c r="N78" i="1"/>
  <c r="T78" i="1" s="1"/>
  <c r="M78" i="1"/>
  <c r="S78" i="1" s="1"/>
  <c r="L78" i="1"/>
  <c r="R78" i="1" s="1"/>
  <c r="K78" i="1"/>
  <c r="Q77" i="1"/>
  <c r="O77" i="1"/>
  <c r="U77" i="1" s="1"/>
  <c r="N77" i="1"/>
  <c r="T77" i="1" s="1"/>
  <c r="M77" i="1"/>
  <c r="S77" i="1" s="1"/>
  <c r="L77" i="1"/>
  <c r="R77" i="1" s="1"/>
  <c r="K77" i="1"/>
  <c r="Q76" i="1"/>
  <c r="O76" i="1"/>
  <c r="U76" i="1" s="1"/>
  <c r="N76" i="1"/>
  <c r="T76" i="1" s="1"/>
  <c r="M76" i="1"/>
  <c r="S76" i="1" s="1"/>
  <c r="L76" i="1"/>
  <c r="R76" i="1" s="1"/>
  <c r="K76" i="1"/>
  <c r="Q75" i="1"/>
  <c r="O75" i="1"/>
  <c r="U75" i="1" s="1"/>
  <c r="N75" i="1"/>
  <c r="T75" i="1" s="1"/>
  <c r="M75" i="1"/>
  <c r="S75" i="1" s="1"/>
  <c r="L75" i="1"/>
  <c r="R75" i="1" s="1"/>
  <c r="K75" i="1"/>
  <c r="Q74" i="1"/>
  <c r="O74" i="1"/>
  <c r="U74" i="1" s="1"/>
  <c r="N74" i="1"/>
  <c r="T74" i="1" s="1"/>
  <c r="M74" i="1"/>
  <c r="S74" i="1" s="1"/>
  <c r="L74" i="1"/>
  <c r="R74" i="1" s="1"/>
  <c r="K74" i="1"/>
  <c r="Q73" i="1"/>
  <c r="O73" i="1"/>
  <c r="U73" i="1" s="1"/>
  <c r="N73" i="1"/>
  <c r="T73" i="1" s="1"/>
  <c r="M73" i="1"/>
  <c r="S73" i="1" s="1"/>
  <c r="L73" i="1"/>
  <c r="R73" i="1" s="1"/>
  <c r="K73" i="1"/>
  <c r="Q72" i="1"/>
  <c r="O72" i="1"/>
  <c r="U72" i="1" s="1"/>
  <c r="N72" i="1"/>
  <c r="T72" i="1" s="1"/>
  <c r="M72" i="1"/>
  <c r="S72" i="1" s="1"/>
  <c r="L72" i="1"/>
  <c r="R72" i="1" s="1"/>
  <c r="K72" i="1"/>
  <c r="Q71" i="1"/>
  <c r="O71" i="1"/>
  <c r="U71" i="1" s="1"/>
  <c r="N71" i="1"/>
  <c r="T71" i="1" s="1"/>
  <c r="M71" i="1"/>
  <c r="S71" i="1" s="1"/>
  <c r="L71" i="1"/>
  <c r="R71" i="1" s="1"/>
  <c r="K71" i="1"/>
  <c r="Q70" i="1"/>
  <c r="O70" i="1"/>
  <c r="U70" i="1" s="1"/>
  <c r="N70" i="1"/>
  <c r="T70" i="1" s="1"/>
  <c r="M70" i="1"/>
  <c r="S70" i="1" s="1"/>
  <c r="L70" i="1"/>
  <c r="R70" i="1" s="1"/>
  <c r="K70" i="1"/>
  <c r="Q69" i="1"/>
  <c r="O69" i="1"/>
  <c r="U69" i="1" s="1"/>
  <c r="N69" i="1"/>
  <c r="T69" i="1" s="1"/>
  <c r="M69" i="1"/>
  <c r="S69" i="1" s="1"/>
  <c r="L69" i="1"/>
  <c r="R69" i="1" s="1"/>
  <c r="K69" i="1"/>
  <c r="Q68" i="1"/>
  <c r="O68" i="1"/>
  <c r="U68" i="1" s="1"/>
  <c r="N68" i="1"/>
  <c r="T68" i="1" s="1"/>
  <c r="M68" i="1"/>
  <c r="S68" i="1" s="1"/>
  <c r="L68" i="1"/>
  <c r="R68" i="1" s="1"/>
  <c r="K68" i="1"/>
  <c r="Q67" i="1"/>
  <c r="O67" i="1"/>
  <c r="U67" i="1" s="1"/>
  <c r="N67" i="1"/>
  <c r="T67" i="1" s="1"/>
  <c r="M67" i="1"/>
  <c r="S67" i="1" s="1"/>
  <c r="L67" i="1"/>
  <c r="R67" i="1" s="1"/>
  <c r="K67" i="1"/>
  <c r="Q66" i="1"/>
  <c r="O66" i="1"/>
  <c r="U66" i="1" s="1"/>
  <c r="N66" i="1"/>
  <c r="T66" i="1" s="1"/>
  <c r="M66" i="1"/>
  <c r="S66" i="1" s="1"/>
  <c r="L66" i="1"/>
  <c r="R66" i="1" s="1"/>
  <c r="K66" i="1"/>
  <c r="Q65" i="1"/>
  <c r="O65" i="1"/>
  <c r="U65" i="1" s="1"/>
  <c r="N65" i="1"/>
  <c r="T65" i="1" s="1"/>
  <c r="M65" i="1"/>
  <c r="S65" i="1" s="1"/>
  <c r="L65" i="1"/>
  <c r="R65" i="1" s="1"/>
  <c r="K65" i="1"/>
  <c r="Q64" i="1"/>
  <c r="O64" i="1"/>
  <c r="U64" i="1" s="1"/>
  <c r="N64" i="1"/>
  <c r="T64" i="1" s="1"/>
  <c r="M64" i="1"/>
  <c r="S64" i="1" s="1"/>
  <c r="L64" i="1"/>
  <c r="R64" i="1" s="1"/>
  <c r="K64" i="1"/>
  <c r="Q63" i="1"/>
  <c r="O63" i="1"/>
  <c r="U63" i="1" s="1"/>
  <c r="N63" i="1"/>
  <c r="T63" i="1" s="1"/>
  <c r="M63" i="1"/>
  <c r="S63" i="1" s="1"/>
  <c r="L63" i="1"/>
  <c r="R63" i="1" s="1"/>
  <c r="K63" i="1"/>
  <c r="Q62" i="1"/>
  <c r="O62" i="1"/>
  <c r="U62" i="1" s="1"/>
  <c r="N62" i="1"/>
  <c r="T62" i="1" s="1"/>
  <c r="M62" i="1"/>
  <c r="S62" i="1" s="1"/>
  <c r="L62" i="1"/>
  <c r="R62" i="1" s="1"/>
  <c r="K62" i="1"/>
  <c r="Q61" i="1"/>
  <c r="O61" i="1"/>
  <c r="U61" i="1" s="1"/>
  <c r="N61" i="1"/>
  <c r="T61" i="1" s="1"/>
  <c r="M61" i="1"/>
  <c r="S61" i="1" s="1"/>
  <c r="L61" i="1"/>
  <c r="R61" i="1" s="1"/>
  <c r="K61" i="1"/>
  <c r="Q60" i="1"/>
  <c r="O60" i="1"/>
  <c r="U60" i="1" s="1"/>
  <c r="N60" i="1"/>
  <c r="T60" i="1" s="1"/>
  <c r="M60" i="1"/>
  <c r="S60" i="1" s="1"/>
  <c r="L60" i="1"/>
  <c r="R60" i="1" s="1"/>
  <c r="K60" i="1"/>
  <c r="Q59" i="1"/>
  <c r="O59" i="1"/>
  <c r="U59" i="1" s="1"/>
  <c r="N59" i="1"/>
  <c r="T59" i="1" s="1"/>
  <c r="M59" i="1"/>
  <c r="S59" i="1" s="1"/>
  <c r="L59" i="1"/>
  <c r="R59" i="1" s="1"/>
  <c r="K59" i="1"/>
  <c r="Q58" i="1"/>
  <c r="O58" i="1"/>
  <c r="U58" i="1" s="1"/>
  <c r="N58" i="1"/>
  <c r="T58" i="1" s="1"/>
  <c r="M58" i="1"/>
  <c r="S58" i="1" s="1"/>
  <c r="L58" i="1"/>
  <c r="R58" i="1" s="1"/>
  <c r="K58" i="1"/>
  <c r="Q57" i="1"/>
  <c r="O57" i="1"/>
  <c r="U57" i="1" s="1"/>
  <c r="N57" i="1"/>
  <c r="T57" i="1" s="1"/>
  <c r="M57" i="1"/>
  <c r="S57" i="1" s="1"/>
  <c r="L57" i="1"/>
  <c r="R57" i="1" s="1"/>
  <c r="K57" i="1"/>
  <c r="Q56" i="1"/>
  <c r="O56" i="1"/>
  <c r="U56" i="1" s="1"/>
  <c r="N56" i="1"/>
  <c r="T56" i="1" s="1"/>
  <c r="M56" i="1"/>
  <c r="S56" i="1" s="1"/>
  <c r="L56" i="1"/>
  <c r="R56" i="1" s="1"/>
  <c r="K56" i="1"/>
  <c r="Q55" i="1"/>
  <c r="O55" i="1"/>
  <c r="U55" i="1" s="1"/>
  <c r="N55" i="1"/>
  <c r="T55" i="1" s="1"/>
  <c r="M55" i="1"/>
  <c r="S55" i="1" s="1"/>
  <c r="L55" i="1"/>
  <c r="R55" i="1" s="1"/>
  <c r="K55" i="1"/>
  <c r="Q54" i="1"/>
  <c r="O54" i="1"/>
  <c r="U54" i="1" s="1"/>
  <c r="N54" i="1"/>
  <c r="T54" i="1" s="1"/>
  <c r="M54" i="1"/>
  <c r="S54" i="1" s="1"/>
  <c r="L54" i="1"/>
  <c r="R54" i="1" s="1"/>
  <c r="K54" i="1"/>
  <c r="Q53" i="1"/>
  <c r="O53" i="1"/>
  <c r="U53" i="1" s="1"/>
  <c r="N53" i="1"/>
  <c r="T53" i="1" s="1"/>
  <c r="M53" i="1"/>
  <c r="S53" i="1" s="1"/>
  <c r="L53" i="1"/>
  <c r="R53" i="1" s="1"/>
  <c r="K53" i="1"/>
  <c r="Q52" i="1"/>
  <c r="O52" i="1"/>
  <c r="U52" i="1" s="1"/>
  <c r="N52" i="1"/>
  <c r="T52" i="1" s="1"/>
  <c r="M52" i="1"/>
  <c r="S52" i="1" s="1"/>
  <c r="L52" i="1"/>
  <c r="R52" i="1" s="1"/>
  <c r="K52" i="1"/>
  <c r="Q51" i="1"/>
  <c r="O51" i="1"/>
  <c r="U51" i="1" s="1"/>
  <c r="N51" i="1"/>
  <c r="T51" i="1" s="1"/>
  <c r="M51" i="1"/>
  <c r="S51" i="1" s="1"/>
  <c r="L51" i="1"/>
  <c r="R51" i="1" s="1"/>
  <c r="K51" i="1"/>
  <c r="Q50" i="1"/>
  <c r="O50" i="1"/>
  <c r="U50" i="1" s="1"/>
  <c r="N50" i="1"/>
  <c r="T50" i="1" s="1"/>
  <c r="M50" i="1"/>
  <c r="S50" i="1" s="1"/>
  <c r="L50" i="1"/>
  <c r="R50" i="1" s="1"/>
  <c r="K50" i="1"/>
  <c r="Q49" i="1"/>
  <c r="O49" i="1"/>
  <c r="U49" i="1" s="1"/>
  <c r="N49" i="1"/>
  <c r="T49" i="1" s="1"/>
  <c r="M49" i="1"/>
  <c r="S49" i="1" s="1"/>
  <c r="L49" i="1"/>
  <c r="R49" i="1" s="1"/>
  <c r="K49" i="1"/>
  <c r="Q48" i="1"/>
  <c r="O48" i="1"/>
  <c r="U48" i="1" s="1"/>
  <c r="N48" i="1"/>
  <c r="T48" i="1" s="1"/>
  <c r="M48" i="1"/>
  <c r="S48" i="1" s="1"/>
  <c r="L48" i="1"/>
  <c r="R48" i="1" s="1"/>
  <c r="K48" i="1"/>
  <c r="Q47" i="1"/>
  <c r="O47" i="1"/>
  <c r="U47" i="1" s="1"/>
  <c r="N47" i="1"/>
  <c r="T47" i="1" s="1"/>
  <c r="M47" i="1"/>
  <c r="S47" i="1" s="1"/>
  <c r="L47" i="1"/>
  <c r="R47" i="1" s="1"/>
  <c r="K47" i="1"/>
  <c r="Q46" i="1"/>
  <c r="O46" i="1"/>
  <c r="U46" i="1" s="1"/>
  <c r="N46" i="1"/>
  <c r="T46" i="1" s="1"/>
  <c r="M46" i="1"/>
  <c r="S46" i="1" s="1"/>
  <c r="L46" i="1"/>
  <c r="R46" i="1" s="1"/>
  <c r="K46" i="1"/>
  <c r="Q45" i="1"/>
  <c r="O45" i="1"/>
  <c r="U45" i="1" s="1"/>
  <c r="N45" i="1"/>
  <c r="T45" i="1" s="1"/>
  <c r="M45" i="1"/>
  <c r="S45" i="1" s="1"/>
  <c r="L45" i="1"/>
  <c r="R45" i="1" s="1"/>
  <c r="K45" i="1"/>
  <c r="Q44" i="1"/>
  <c r="O44" i="1"/>
  <c r="U44" i="1" s="1"/>
  <c r="N44" i="1"/>
  <c r="T44" i="1" s="1"/>
  <c r="M44" i="1"/>
  <c r="S44" i="1" s="1"/>
  <c r="L44" i="1"/>
  <c r="R44" i="1" s="1"/>
  <c r="K44" i="1"/>
  <c r="Q43" i="1"/>
  <c r="O43" i="1"/>
  <c r="U43" i="1" s="1"/>
  <c r="N43" i="1"/>
  <c r="T43" i="1" s="1"/>
  <c r="M43" i="1"/>
  <c r="S43" i="1" s="1"/>
  <c r="L43" i="1"/>
  <c r="R43" i="1" s="1"/>
  <c r="K43" i="1"/>
  <c r="Q42" i="1"/>
  <c r="O42" i="1"/>
  <c r="U42" i="1" s="1"/>
  <c r="N42" i="1"/>
  <c r="T42" i="1" s="1"/>
  <c r="M42" i="1"/>
  <c r="S42" i="1" s="1"/>
  <c r="L42" i="1"/>
  <c r="R42" i="1" s="1"/>
  <c r="K42" i="1"/>
  <c r="Q41" i="1"/>
  <c r="O41" i="1"/>
  <c r="U41" i="1" s="1"/>
  <c r="N41" i="1"/>
  <c r="T41" i="1" s="1"/>
  <c r="M41" i="1"/>
  <c r="S41" i="1" s="1"/>
  <c r="L41" i="1"/>
  <c r="R41" i="1" s="1"/>
  <c r="K41" i="1"/>
  <c r="Q40" i="1"/>
  <c r="O40" i="1"/>
  <c r="U40" i="1" s="1"/>
  <c r="N40" i="1"/>
  <c r="T40" i="1" s="1"/>
  <c r="M40" i="1"/>
  <c r="S40" i="1" s="1"/>
  <c r="L40" i="1"/>
  <c r="R40" i="1" s="1"/>
  <c r="K40" i="1"/>
  <c r="Q39" i="1"/>
  <c r="O39" i="1"/>
  <c r="U39" i="1" s="1"/>
  <c r="N39" i="1"/>
  <c r="T39" i="1" s="1"/>
  <c r="M39" i="1"/>
  <c r="S39" i="1" s="1"/>
  <c r="L39" i="1"/>
  <c r="R39" i="1" s="1"/>
  <c r="K39" i="1"/>
  <c r="Q38" i="1"/>
  <c r="O38" i="1"/>
  <c r="U38" i="1" s="1"/>
  <c r="N38" i="1"/>
  <c r="T38" i="1" s="1"/>
  <c r="M38" i="1"/>
  <c r="S38" i="1" s="1"/>
  <c r="L38" i="1"/>
  <c r="R38" i="1" s="1"/>
  <c r="K38" i="1"/>
  <c r="Q37" i="1"/>
  <c r="O37" i="1"/>
  <c r="U37" i="1" s="1"/>
  <c r="N37" i="1"/>
  <c r="T37" i="1" s="1"/>
  <c r="M37" i="1"/>
  <c r="S37" i="1" s="1"/>
  <c r="L37" i="1"/>
  <c r="R37" i="1" s="1"/>
  <c r="K37" i="1"/>
  <c r="Q36" i="1"/>
  <c r="O36" i="1"/>
  <c r="U36" i="1" s="1"/>
  <c r="N36" i="1"/>
  <c r="T36" i="1" s="1"/>
  <c r="M36" i="1"/>
  <c r="S36" i="1" s="1"/>
  <c r="L36" i="1"/>
  <c r="R36" i="1" s="1"/>
  <c r="K36" i="1"/>
  <c r="Q35" i="1"/>
  <c r="O35" i="1"/>
  <c r="U35" i="1" s="1"/>
  <c r="N35" i="1"/>
  <c r="T35" i="1" s="1"/>
  <c r="M35" i="1"/>
  <c r="S35" i="1" s="1"/>
  <c r="L35" i="1"/>
  <c r="R35" i="1" s="1"/>
  <c r="K35" i="1"/>
  <c r="Q34" i="1"/>
  <c r="O34" i="1"/>
  <c r="U34" i="1" s="1"/>
  <c r="N34" i="1"/>
  <c r="T34" i="1" s="1"/>
  <c r="M34" i="1"/>
  <c r="S34" i="1" s="1"/>
  <c r="L34" i="1"/>
  <c r="R34" i="1" s="1"/>
  <c r="K34" i="1"/>
  <c r="Q33" i="1"/>
  <c r="O33" i="1"/>
  <c r="U33" i="1" s="1"/>
  <c r="N33" i="1"/>
  <c r="T33" i="1" s="1"/>
  <c r="M33" i="1"/>
  <c r="S33" i="1" s="1"/>
  <c r="L33" i="1"/>
  <c r="R33" i="1" s="1"/>
  <c r="K33" i="1"/>
  <c r="Q32" i="1"/>
  <c r="O32" i="1"/>
  <c r="U32" i="1" s="1"/>
  <c r="N32" i="1"/>
  <c r="T32" i="1" s="1"/>
  <c r="M32" i="1"/>
  <c r="S32" i="1" s="1"/>
  <c r="L32" i="1"/>
  <c r="R32" i="1" s="1"/>
  <c r="K32" i="1"/>
  <c r="Q31" i="1"/>
  <c r="O31" i="1"/>
  <c r="U31" i="1" s="1"/>
  <c r="N31" i="1"/>
  <c r="T31" i="1" s="1"/>
  <c r="M31" i="1"/>
  <c r="S31" i="1" s="1"/>
  <c r="L31" i="1"/>
  <c r="R31" i="1" s="1"/>
  <c r="K31" i="1"/>
  <c r="Q30" i="1"/>
  <c r="O30" i="1"/>
  <c r="U30" i="1" s="1"/>
  <c r="N30" i="1"/>
  <c r="T30" i="1" s="1"/>
  <c r="M30" i="1"/>
  <c r="S30" i="1" s="1"/>
  <c r="L30" i="1"/>
  <c r="R30" i="1" s="1"/>
  <c r="K30" i="1"/>
  <c r="Q29" i="1"/>
  <c r="O29" i="1"/>
  <c r="U29" i="1" s="1"/>
  <c r="N29" i="1"/>
  <c r="T29" i="1" s="1"/>
  <c r="M29" i="1"/>
  <c r="S29" i="1" s="1"/>
  <c r="L29" i="1"/>
  <c r="R29" i="1" s="1"/>
  <c r="K29" i="1"/>
  <c r="Q28" i="1"/>
  <c r="O28" i="1"/>
  <c r="U28" i="1" s="1"/>
  <c r="N28" i="1"/>
  <c r="T28" i="1" s="1"/>
  <c r="M28" i="1"/>
  <c r="S28" i="1" s="1"/>
  <c r="L28" i="1"/>
  <c r="R28" i="1" s="1"/>
  <c r="K28" i="1"/>
  <c r="Q27" i="1"/>
  <c r="O27" i="1"/>
  <c r="U27" i="1" s="1"/>
  <c r="N27" i="1"/>
  <c r="T27" i="1" s="1"/>
  <c r="M27" i="1"/>
  <c r="S27" i="1" s="1"/>
  <c r="L27" i="1"/>
  <c r="R27" i="1" s="1"/>
  <c r="K27" i="1"/>
  <c r="Q26" i="1"/>
  <c r="O26" i="1"/>
  <c r="U26" i="1" s="1"/>
  <c r="N26" i="1"/>
  <c r="T26" i="1" s="1"/>
  <c r="M26" i="1"/>
  <c r="S26" i="1" s="1"/>
  <c r="L26" i="1"/>
  <c r="R26" i="1" s="1"/>
  <c r="K26" i="1"/>
  <c r="Q25" i="1"/>
  <c r="O25" i="1"/>
  <c r="U25" i="1" s="1"/>
  <c r="N25" i="1"/>
  <c r="T25" i="1" s="1"/>
  <c r="M25" i="1"/>
  <c r="S25" i="1" s="1"/>
  <c r="L25" i="1"/>
  <c r="R25" i="1" s="1"/>
  <c r="K25" i="1"/>
  <c r="Q24" i="1"/>
  <c r="O24" i="1"/>
  <c r="U24" i="1" s="1"/>
  <c r="N24" i="1"/>
  <c r="T24" i="1" s="1"/>
  <c r="M24" i="1"/>
  <c r="S24" i="1" s="1"/>
  <c r="L24" i="1"/>
  <c r="R24" i="1" s="1"/>
  <c r="K24" i="1"/>
  <c r="Q23" i="1"/>
  <c r="O23" i="1"/>
  <c r="U23" i="1" s="1"/>
  <c r="N23" i="1"/>
  <c r="T23" i="1" s="1"/>
  <c r="M23" i="1"/>
  <c r="S23" i="1" s="1"/>
  <c r="L23" i="1"/>
  <c r="R23" i="1" s="1"/>
  <c r="K23" i="1"/>
  <c r="Q22" i="1"/>
  <c r="O22" i="1"/>
  <c r="U22" i="1" s="1"/>
  <c r="N22" i="1"/>
  <c r="T22" i="1" s="1"/>
  <c r="M22" i="1"/>
  <c r="S22" i="1" s="1"/>
  <c r="L22" i="1"/>
  <c r="R22" i="1" s="1"/>
  <c r="K22" i="1"/>
  <c r="Q21" i="1"/>
  <c r="O21" i="1"/>
  <c r="U21" i="1" s="1"/>
  <c r="N21" i="1"/>
  <c r="T21" i="1" s="1"/>
  <c r="M21" i="1"/>
  <c r="S21" i="1" s="1"/>
  <c r="L21" i="1"/>
  <c r="R21" i="1" s="1"/>
  <c r="K21" i="1"/>
  <c r="Q20" i="1"/>
  <c r="O20" i="1"/>
  <c r="U20" i="1" s="1"/>
  <c r="N20" i="1"/>
  <c r="T20" i="1" s="1"/>
  <c r="M20" i="1"/>
  <c r="S20" i="1" s="1"/>
  <c r="L20" i="1"/>
  <c r="R20" i="1" s="1"/>
  <c r="K20" i="1"/>
  <c r="Q19" i="1"/>
  <c r="O19" i="1"/>
  <c r="U19" i="1" s="1"/>
  <c r="N19" i="1"/>
  <c r="T19" i="1" s="1"/>
  <c r="M19" i="1"/>
  <c r="S19" i="1" s="1"/>
  <c r="L19" i="1"/>
  <c r="R19" i="1" s="1"/>
  <c r="K19" i="1"/>
  <c r="Q18" i="1"/>
  <c r="O18" i="1"/>
  <c r="U18" i="1" s="1"/>
  <c r="N18" i="1"/>
  <c r="T18" i="1" s="1"/>
  <c r="M18" i="1"/>
  <c r="S18" i="1" s="1"/>
  <c r="L18" i="1"/>
  <c r="R18" i="1" s="1"/>
  <c r="K18" i="1"/>
  <c r="Q17" i="1"/>
  <c r="O17" i="1"/>
  <c r="U17" i="1" s="1"/>
  <c r="N17" i="1"/>
  <c r="T17" i="1" s="1"/>
  <c r="M17" i="1"/>
  <c r="S17" i="1" s="1"/>
  <c r="L17" i="1"/>
  <c r="R17" i="1" s="1"/>
  <c r="K17" i="1"/>
  <c r="Q16" i="1"/>
  <c r="O16" i="1"/>
  <c r="U16" i="1" s="1"/>
  <c r="N16" i="1"/>
  <c r="T16" i="1" s="1"/>
  <c r="M16" i="1"/>
  <c r="S16" i="1" s="1"/>
  <c r="L16" i="1"/>
  <c r="R16" i="1" s="1"/>
  <c r="K16" i="1"/>
  <c r="Q15" i="1"/>
  <c r="O15" i="1"/>
  <c r="U15" i="1" s="1"/>
  <c r="N15" i="1"/>
  <c r="T15" i="1" s="1"/>
  <c r="M15" i="1"/>
  <c r="S15" i="1" s="1"/>
  <c r="L15" i="1"/>
  <c r="R15" i="1" s="1"/>
  <c r="K15" i="1"/>
  <c r="Q14" i="1"/>
  <c r="O14" i="1"/>
  <c r="U14" i="1" s="1"/>
  <c r="N14" i="1"/>
  <c r="T14" i="1" s="1"/>
  <c r="M14" i="1"/>
  <c r="S14" i="1" s="1"/>
  <c r="L14" i="1"/>
  <c r="R14" i="1" s="1"/>
  <c r="K14" i="1"/>
  <c r="Q13" i="1"/>
  <c r="O13" i="1"/>
  <c r="U13" i="1" s="1"/>
  <c r="N13" i="1"/>
  <c r="T13" i="1" s="1"/>
  <c r="M13" i="1"/>
  <c r="S13" i="1" s="1"/>
  <c r="L13" i="1"/>
  <c r="R13" i="1" s="1"/>
  <c r="K13" i="1"/>
  <c r="Q12" i="1"/>
  <c r="O12" i="1"/>
  <c r="U12" i="1" s="1"/>
  <c r="N12" i="1"/>
  <c r="T12" i="1" s="1"/>
  <c r="M12" i="1"/>
  <c r="S12" i="1" s="1"/>
  <c r="L12" i="1"/>
  <c r="R12" i="1" s="1"/>
  <c r="K12" i="1"/>
  <c r="Q11" i="1"/>
  <c r="O11" i="1"/>
  <c r="U11" i="1" s="1"/>
  <c r="N11" i="1"/>
  <c r="T11" i="1" s="1"/>
  <c r="M11" i="1"/>
  <c r="S11" i="1" s="1"/>
  <c r="L11" i="1"/>
  <c r="R11" i="1" s="1"/>
  <c r="K11" i="1"/>
  <c r="Q10" i="1"/>
  <c r="O10" i="1"/>
  <c r="U10" i="1" s="1"/>
  <c r="N10" i="1"/>
  <c r="T10" i="1" s="1"/>
  <c r="M10" i="1"/>
  <c r="S10" i="1" s="1"/>
  <c r="L10" i="1"/>
  <c r="R10" i="1" s="1"/>
  <c r="K10" i="1"/>
  <c r="Q9" i="1"/>
  <c r="O9" i="1"/>
  <c r="U9" i="1" s="1"/>
  <c r="N9" i="1"/>
  <c r="T9" i="1" s="1"/>
  <c r="M9" i="1"/>
  <c r="S9" i="1" s="1"/>
  <c r="L9" i="1"/>
  <c r="R9" i="1" s="1"/>
  <c r="K9" i="1"/>
  <c r="Q8" i="1"/>
  <c r="O8" i="1"/>
  <c r="U8" i="1" s="1"/>
  <c r="AA8" i="1" s="1"/>
  <c r="AP8" i="1" s="1"/>
  <c r="N8" i="1"/>
  <c r="T8" i="1" s="1"/>
  <c r="Z8" i="1" s="1"/>
  <c r="AO8" i="1" s="1"/>
  <c r="M8" i="1"/>
  <c r="S8" i="1" s="1"/>
  <c r="Y8" i="1" s="1"/>
  <c r="AN8" i="1" s="1"/>
  <c r="L8" i="1"/>
  <c r="R8" i="1" s="1"/>
  <c r="X8" i="1" s="1"/>
  <c r="AM8" i="1" s="1"/>
  <c r="K8" i="1"/>
  <c r="AA9" i="1" l="1"/>
  <c r="AP9" i="1" s="1"/>
  <c r="X9" i="1"/>
  <c r="AM9" i="1" s="1"/>
  <c r="Y9" i="1"/>
  <c r="AN9" i="1" s="1"/>
  <c r="Z9" i="1"/>
  <c r="AO9" i="1" s="1"/>
  <c r="AE8" i="1"/>
  <c r="AD8" i="1"/>
  <c r="AC8" i="1"/>
  <c r="X10" i="1" l="1"/>
  <c r="AM10" i="1" s="1"/>
  <c r="AA10" i="1"/>
  <c r="AP10" i="1" s="1"/>
  <c r="X11" i="1"/>
  <c r="AM11" i="1" s="1"/>
  <c r="Y10" i="1"/>
  <c r="AN10" i="1" s="1"/>
  <c r="AA11" i="1"/>
  <c r="AP11" i="1" s="1"/>
  <c r="AE9" i="1"/>
  <c r="Z10" i="1"/>
  <c r="AO10" i="1" s="1"/>
  <c r="AD9" i="1"/>
  <c r="AD10" i="1"/>
  <c r="AC10" i="1"/>
  <c r="AC9" i="1"/>
  <c r="AA12" i="1" l="1"/>
  <c r="AP12" i="1" s="1"/>
  <c r="Y11" i="1"/>
  <c r="AN11" i="1" s="1"/>
  <c r="X12" i="1"/>
  <c r="AM12" i="1" s="1"/>
  <c r="Z11" i="1"/>
  <c r="AO11" i="1" s="1"/>
  <c r="AE10" i="1"/>
  <c r="AC11" i="1"/>
  <c r="AD11" i="1"/>
  <c r="X13" i="1" l="1"/>
  <c r="AM13" i="1" s="1"/>
  <c r="Y12" i="1"/>
  <c r="AN12" i="1" s="1"/>
  <c r="AA13" i="1"/>
  <c r="AP13" i="1" s="1"/>
  <c r="Z12" i="1"/>
  <c r="AO12" i="1" s="1"/>
  <c r="AE11" i="1"/>
  <c r="AC12" i="1"/>
  <c r="AD12" i="1"/>
  <c r="AI11" i="1" s="1"/>
  <c r="Y13" i="1" l="1"/>
  <c r="AN13" i="1" s="1"/>
  <c r="AA14" i="1"/>
  <c r="AP14" i="1" s="1"/>
  <c r="X14" i="1"/>
  <c r="AM14" i="1" s="1"/>
  <c r="AH12" i="1"/>
  <c r="AH10" i="1"/>
  <c r="AH9" i="1"/>
  <c r="AI12" i="1"/>
  <c r="AI10" i="1"/>
  <c r="AI9" i="1"/>
  <c r="Z13" i="1"/>
  <c r="AO13" i="1" s="1"/>
  <c r="AE12" i="1"/>
  <c r="AJ11" i="1" s="1"/>
  <c r="AH11" i="1"/>
  <c r="AD13" i="1"/>
  <c r="AI13" i="1" s="1"/>
  <c r="AH8" i="1"/>
  <c r="AI8" i="1"/>
  <c r="AC13" i="1"/>
  <c r="AH13" i="1" s="1"/>
  <c r="X15" i="1" l="1"/>
  <c r="AM15" i="1" s="1"/>
  <c r="AA15" i="1"/>
  <c r="AP15" i="1" s="1"/>
  <c r="Y14" i="1"/>
  <c r="AN14" i="1" s="1"/>
  <c r="Z14" i="1"/>
  <c r="AO14" i="1" s="1"/>
  <c r="AE13" i="1"/>
  <c r="AJ13" i="1" s="1"/>
  <c r="AJ12" i="1"/>
  <c r="AJ9" i="1"/>
  <c r="AJ10" i="1"/>
  <c r="AJ8" i="1"/>
  <c r="AC14" i="1"/>
  <c r="AH14" i="1" s="1"/>
  <c r="AD14" i="1"/>
  <c r="AI14" i="1" s="1"/>
  <c r="Y15" i="1" l="1"/>
  <c r="AN15" i="1" s="1"/>
  <c r="AA16" i="1"/>
  <c r="AP16" i="1" s="1"/>
  <c r="X16" i="1"/>
  <c r="AM16" i="1" s="1"/>
  <c r="Z15" i="1"/>
  <c r="AO15" i="1" s="1"/>
  <c r="AE14" i="1"/>
  <c r="AJ14" i="1" s="1"/>
  <c r="AC15" i="1"/>
  <c r="AH15" i="1" s="1"/>
  <c r="AD15" i="1" l="1"/>
  <c r="AI15" i="1" s="1"/>
  <c r="AA17" i="1"/>
  <c r="AP17" i="1" s="1"/>
  <c r="X17" i="1"/>
  <c r="AM17" i="1" s="1"/>
  <c r="Y16" i="1"/>
  <c r="AN16" i="1" s="1"/>
  <c r="Z16" i="1"/>
  <c r="AO16" i="1" s="1"/>
  <c r="AE15" i="1"/>
  <c r="AJ15" i="1" s="1"/>
  <c r="AC16" i="1"/>
  <c r="AH16" i="1" s="1"/>
  <c r="AD16" i="1" l="1"/>
  <c r="AI16" i="1" s="1"/>
  <c r="Y17" i="1"/>
  <c r="AN17" i="1" s="1"/>
  <c r="X18" i="1"/>
  <c r="AM18" i="1" s="1"/>
  <c r="AA18" i="1"/>
  <c r="AP18" i="1" s="1"/>
  <c r="Z17" i="1"/>
  <c r="AO17" i="1" s="1"/>
  <c r="AE16" i="1"/>
  <c r="AJ16" i="1" s="1"/>
  <c r="AC17" i="1"/>
  <c r="AH17" i="1" s="1"/>
  <c r="AD17" i="1"/>
  <c r="AI17" i="1" s="1"/>
  <c r="X19" i="1" l="1"/>
  <c r="AM19" i="1" s="1"/>
  <c r="AA19" i="1"/>
  <c r="AP19" i="1" s="1"/>
  <c r="Y18" i="1"/>
  <c r="AN18" i="1" s="1"/>
  <c r="Z18" i="1"/>
  <c r="AO18" i="1" s="1"/>
  <c r="AE17" i="1"/>
  <c r="AJ17" i="1" s="1"/>
  <c r="AD18" i="1"/>
  <c r="AI18" i="1" s="1"/>
  <c r="AC18" i="1"/>
  <c r="AH18" i="1" s="1"/>
  <c r="Y19" i="1" l="1"/>
  <c r="AN19" i="1" s="1"/>
  <c r="AA20" i="1"/>
  <c r="AP20" i="1" s="1"/>
  <c r="X20" i="1"/>
  <c r="AM20" i="1" s="1"/>
  <c r="Z19" i="1"/>
  <c r="AO19" i="1" s="1"/>
  <c r="AE18" i="1"/>
  <c r="AJ18" i="1" s="1"/>
  <c r="AC19" i="1"/>
  <c r="AH19" i="1" s="1"/>
  <c r="AD19" i="1" l="1"/>
  <c r="AI19" i="1" s="1"/>
  <c r="X21" i="1"/>
  <c r="AM21" i="1" s="1"/>
  <c r="AA21" i="1"/>
  <c r="AP21" i="1" s="1"/>
  <c r="Y20" i="1"/>
  <c r="AN20" i="1" s="1"/>
  <c r="Z20" i="1"/>
  <c r="AO20" i="1" s="1"/>
  <c r="AE19" i="1"/>
  <c r="AJ19" i="1" s="1"/>
  <c r="AC20" i="1"/>
  <c r="AH20" i="1" s="1"/>
  <c r="AD20" i="1"/>
  <c r="AI20" i="1" s="1"/>
  <c r="Y21" i="1" l="1"/>
  <c r="AN21" i="1" s="1"/>
  <c r="X22" i="1"/>
  <c r="AM22" i="1" s="1"/>
  <c r="AA22" i="1"/>
  <c r="AP22" i="1" s="1"/>
  <c r="Z21" i="1"/>
  <c r="AO21" i="1" s="1"/>
  <c r="AE20" i="1"/>
  <c r="AJ20" i="1" s="1"/>
  <c r="AC21" i="1"/>
  <c r="AH21" i="1" s="1"/>
  <c r="AD21" i="1" l="1"/>
  <c r="AI21" i="1" s="1"/>
  <c r="AA23" i="1"/>
  <c r="AP23" i="1" s="1"/>
  <c r="X23" i="1"/>
  <c r="AM23" i="1" s="1"/>
  <c r="Y22" i="1"/>
  <c r="AN22" i="1" s="1"/>
  <c r="Z22" i="1"/>
  <c r="AO22" i="1" s="1"/>
  <c r="AE21" i="1"/>
  <c r="AJ21" i="1" s="1"/>
  <c r="AC22" i="1"/>
  <c r="AH22" i="1" s="1"/>
  <c r="AD22" i="1"/>
  <c r="AI22" i="1" s="1"/>
  <c r="Y23" i="1" l="1"/>
  <c r="AN23" i="1" s="1"/>
  <c r="X24" i="1"/>
  <c r="AM24" i="1" s="1"/>
  <c r="AA24" i="1"/>
  <c r="AP24" i="1" s="1"/>
  <c r="Z23" i="1"/>
  <c r="AO23" i="1" s="1"/>
  <c r="AE22" i="1"/>
  <c r="AJ22" i="1" s="1"/>
  <c r="AC23" i="1"/>
  <c r="AH23" i="1" s="1"/>
  <c r="AD23" i="1" l="1"/>
  <c r="AI23" i="1" s="1"/>
  <c r="AA25" i="1"/>
  <c r="AP25" i="1" s="1"/>
  <c r="X25" i="1"/>
  <c r="AM25" i="1" s="1"/>
  <c r="Y24" i="1"/>
  <c r="AN24" i="1" s="1"/>
  <c r="Z24" i="1"/>
  <c r="AO24" i="1" s="1"/>
  <c r="AE23" i="1"/>
  <c r="AJ23" i="1" s="1"/>
  <c r="AC24" i="1"/>
  <c r="AH24" i="1" s="1"/>
  <c r="AD24" i="1" l="1"/>
  <c r="AI24" i="1" s="1"/>
  <c r="Y25" i="1"/>
  <c r="AN25" i="1" s="1"/>
  <c r="X26" i="1"/>
  <c r="AM26" i="1" s="1"/>
  <c r="AA26" i="1"/>
  <c r="AP26" i="1" s="1"/>
  <c r="Z25" i="1"/>
  <c r="AO25" i="1" s="1"/>
  <c r="AE24" i="1"/>
  <c r="AJ24" i="1" s="1"/>
  <c r="AC25" i="1"/>
  <c r="AH25" i="1" s="1"/>
  <c r="AD25" i="1"/>
  <c r="AI25" i="1" s="1"/>
  <c r="AA27" i="1" l="1"/>
  <c r="AP27" i="1" s="1"/>
  <c r="X27" i="1"/>
  <c r="AM27" i="1" s="1"/>
  <c r="Y26" i="1"/>
  <c r="AN26" i="1" s="1"/>
  <c r="Z26" i="1"/>
  <c r="AO26" i="1" s="1"/>
  <c r="AE25" i="1"/>
  <c r="AJ25" i="1" s="1"/>
  <c r="AD26" i="1"/>
  <c r="AI26" i="1" s="1"/>
  <c r="AC26" i="1"/>
  <c r="AH26" i="1" s="1"/>
  <c r="Y27" i="1" l="1"/>
  <c r="AN27" i="1" s="1"/>
  <c r="X28" i="1"/>
  <c r="AM28" i="1" s="1"/>
  <c r="AA28" i="1"/>
  <c r="AP28" i="1" s="1"/>
  <c r="Z27" i="1"/>
  <c r="AO27" i="1" s="1"/>
  <c r="AE26" i="1"/>
  <c r="AJ26" i="1" s="1"/>
  <c r="AC27" i="1"/>
  <c r="AH27" i="1" s="1"/>
  <c r="AD27" i="1" l="1"/>
  <c r="AI27" i="1" s="1"/>
  <c r="AA29" i="1"/>
  <c r="AP29" i="1" s="1"/>
  <c r="X29" i="1"/>
  <c r="AM29" i="1" s="1"/>
  <c r="Y28" i="1"/>
  <c r="AN28" i="1" s="1"/>
  <c r="Z28" i="1"/>
  <c r="AO28" i="1" s="1"/>
  <c r="AE27" i="1"/>
  <c r="AJ27" i="1" s="1"/>
  <c r="AC28" i="1"/>
  <c r="AH28" i="1" s="1"/>
  <c r="AD28" i="1" l="1"/>
  <c r="AI28" i="1" s="1"/>
  <c r="X30" i="1"/>
  <c r="AM30" i="1" s="1"/>
  <c r="Y29" i="1"/>
  <c r="AN29" i="1" s="1"/>
  <c r="AA30" i="1"/>
  <c r="AP30" i="1" s="1"/>
  <c r="Z29" i="1"/>
  <c r="AO29" i="1" s="1"/>
  <c r="AE28" i="1"/>
  <c r="AJ28" i="1" s="1"/>
  <c r="AD29" i="1"/>
  <c r="AI29" i="1" s="1"/>
  <c r="AC29" i="1"/>
  <c r="AH29" i="1" s="1"/>
  <c r="AA31" i="1" l="1"/>
  <c r="AP31" i="1" s="1"/>
  <c r="Y30" i="1"/>
  <c r="AN30" i="1" s="1"/>
  <c r="X31" i="1"/>
  <c r="AM31" i="1" s="1"/>
  <c r="Z30" i="1"/>
  <c r="AO30" i="1" s="1"/>
  <c r="AE29" i="1"/>
  <c r="AJ29" i="1" s="1"/>
  <c r="AC30" i="1"/>
  <c r="AH30" i="1" s="1"/>
  <c r="AD30" i="1"/>
  <c r="AI30" i="1" s="1"/>
  <c r="X32" i="1" l="1"/>
  <c r="AM32" i="1" s="1"/>
  <c r="Y31" i="1"/>
  <c r="AN31" i="1" s="1"/>
  <c r="AA32" i="1"/>
  <c r="AP32" i="1" s="1"/>
  <c r="Z31" i="1"/>
  <c r="AO31" i="1" s="1"/>
  <c r="AE30" i="1"/>
  <c r="AJ30" i="1" s="1"/>
  <c r="AC31" i="1"/>
  <c r="AH31" i="1" s="1"/>
  <c r="AD31" i="1" l="1"/>
  <c r="AI31" i="1" s="1"/>
  <c r="AA33" i="1"/>
  <c r="AP33" i="1" s="1"/>
  <c r="Y32" i="1"/>
  <c r="AN32" i="1" s="1"/>
  <c r="X33" i="1"/>
  <c r="AM33" i="1" s="1"/>
  <c r="Z32" i="1"/>
  <c r="AO32" i="1" s="1"/>
  <c r="AE31" i="1"/>
  <c r="AJ31" i="1" s="1"/>
  <c r="AD32" i="1"/>
  <c r="AI32" i="1" s="1"/>
  <c r="AC32" i="1"/>
  <c r="AH32" i="1" s="1"/>
  <c r="Y33" i="1" l="1"/>
  <c r="AN33" i="1" s="1"/>
  <c r="X34" i="1"/>
  <c r="AM34" i="1" s="1"/>
  <c r="AA34" i="1"/>
  <c r="AP34" i="1" s="1"/>
  <c r="Z33" i="1"/>
  <c r="AO33" i="1" s="1"/>
  <c r="AE32" i="1"/>
  <c r="AJ32" i="1" s="1"/>
  <c r="AC33" i="1"/>
  <c r="AH33" i="1" s="1"/>
  <c r="AD33" i="1"/>
  <c r="AI33" i="1" s="1"/>
  <c r="AA35" i="1" l="1"/>
  <c r="AP35" i="1" s="1"/>
  <c r="X35" i="1"/>
  <c r="AM35" i="1" s="1"/>
  <c r="Y34" i="1"/>
  <c r="AN34" i="1" s="1"/>
  <c r="Z34" i="1"/>
  <c r="AO34" i="1" s="1"/>
  <c r="AE33" i="1"/>
  <c r="AJ33" i="1" s="1"/>
  <c r="AD34" i="1"/>
  <c r="AI34" i="1" s="1"/>
  <c r="AC34" i="1"/>
  <c r="AH34" i="1" s="1"/>
  <c r="Y35" i="1" l="1"/>
  <c r="AN35" i="1" s="1"/>
  <c r="X36" i="1"/>
  <c r="AM36" i="1" s="1"/>
  <c r="AA36" i="1"/>
  <c r="AP36" i="1" s="1"/>
  <c r="Z35" i="1"/>
  <c r="AO35" i="1" s="1"/>
  <c r="AE34" i="1"/>
  <c r="AJ34" i="1" s="1"/>
  <c r="AC35" i="1"/>
  <c r="AH35" i="1" s="1"/>
  <c r="AD35" i="1"/>
  <c r="AI35" i="1" s="1"/>
  <c r="AA37" i="1" l="1"/>
  <c r="AP37" i="1" s="1"/>
  <c r="X37" i="1"/>
  <c r="AM37" i="1" s="1"/>
  <c r="Y36" i="1"/>
  <c r="AN36" i="1" s="1"/>
  <c r="Z36" i="1"/>
  <c r="AO36" i="1" s="1"/>
  <c r="AE35" i="1"/>
  <c r="AJ35" i="1" s="1"/>
  <c r="AD36" i="1"/>
  <c r="AI36" i="1" s="1"/>
  <c r="AC36" i="1"/>
  <c r="AH36" i="1" s="1"/>
  <c r="Y37" i="1" l="1"/>
  <c r="AN37" i="1" s="1"/>
  <c r="X38" i="1"/>
  <c r="AM38" i="1" s="1"/>
  <c r="AA38" i="1"/>
  <c r="AP38" i="1" s="1"/>
  <c r="Z37" i="1"/>
  <c r="AO37" i="1" s="1"/>
  <c r="AE36" i="1"/>
  <c r="AJ36" i="1" s="1"/>
  <c r="AC37" i="1"/>
  <c r="AH37" i="1" s="1"/>
  <c r="AD37" i="1"/>
  <c r="AI37" i="1" s="1"/>
  <c r="AA39" i="1" l="1"/>
  <c r="AP39" i="1" s="1"/>
  <c r="X39" i="1"/>
  <c r="AM39" i="1" s="1"/>
  <c r="Y38" i="1"/>
  <c r="AN38" i="1" s="1"/>
  <c r="Z38" i="1"/>
  <c r="AO38" i="1" s="1"/>
  <c r="AE37" i="1"/>
  <c r="AJ37" i="1" s="1"/>
  <c r="AD38" i="1"/>
  <c r="AI38" i="1" s="1"/>
  <c r="AC38" i="1"/>
  <c r="AH38" i="1" s="1"/>
  <c r="Y39" i="1" l="1"/>
  <c r="AN39" i="1" s="1"/>
  <c r="X40" i="1"/>
  <c r="AM40" i="1" s="1"/>
  <c r="AA40" i="1"/>
  <c r="AP40" i="1" s="1"/>
  <c r="Z39" i="1"/>
  <c r="AO39" i="1" s="1"/>
  <c r="AE38" i="1"/>
  <c r="AJ38" i="1" s="1"/>
  <c r="AC39" i="1"/>
  <c r="AH39" i="1" s="1"/>
  <c r="AD39" i="1"/>
  <c r="AI39" i="1" s="1"/>
  <c r="AA41" i="1" l="1"/>
  <c r="AP41" i="1" s="1"/>
  <c r="X41" i="1"/>
  <c r="AM41" i="1" s="1"/>
  <c r="Y40" i="1"/>
  <c r="AN40" i="1" s="1"/>
  <c r="Z40" i="1"/>
  <c r="AO40" i="1" s="1"/>
  <c r="AE39" i="1"/>
  <c r="AJ39" i="1" s="1"/>
  <c r="AC40" i="1"/>
  <c r="AH40" i="1" s="1"/>
  <c r="AD40" i="1"/>
  <c r="AI40" i="1" s="1"/>
  <c r="X42" i="1" l="1"/>
  <c r="AM42" i="1" s="1"/>
  <c r="Y41" i="1"/>
  <c r="AN41" i="1" s="1"/>
  <c r="AA42" i="1"/>
  <c r="AP42" i="1" s="1"/>
  <c r="Z41" i="1"/>
  <c r="AO41" i="1" s="1"/>
  <c r="AE40" i="1"/>
  <c r="AJ40" i="1" s="1"/>
  <c r="AD41" i="1"/>
  <c r="AI41" i="1" s="1"/>
  <c r="AC41" i="1"/>
  <c r="AH41" i="1" s="1"/>
  <c r="AA43" i="1" l="1"/>
  <c r="AP43" i="1" s="1"/>
  <c r="Y42" i="1"/>
  <c r="AN42" i="1" s="1"/>
  <c r="X43" i="1"/>
  <c r="AM43" i="1" s="1"/>
  <c r="Z42" i="1"/>
  <c r="AO42" i="1" s="1"/>
  <c r="AE41" i="1"/>
  <c r="AJ41" i="1" s="1"/>
  <c r="AC42" i="1"/>
  <c r="AH42" i="1" s="1"/>
  <c r="AD42" i="1"/>
  <c r="AI42" i="1" s="1"/>
  <c r="X44" i="1" l="1"/>
  <c r="AM44" i="1" s="1"/>
  <c r="Y43" i="1"/>
  <c r="AN43" i="1" s="1"/>
  <c r="AA44" i="1"/>
  <c r="AP44" i="1" s="1"/>
  <c r="Z43" i="1"/>
  <c r="AO43" i="1" s="1"/>
  <c r="AE42" i="1"/>
  <c r="AJ42" i="1" s="1"/>
  <c r="AC43" i="1"/>
  <c r="AH43" i="1" s="1"/>
  <c r="AD43" i="1"/>
  <c r="AI43" i="1" s="1"/>
  <c r="Y44" i="1" l="1"/>
  <c r="AN44" i="1" s="1"/>
  <c r="AA45" i="1"/>
  <c r="AP45" i="1" s="1"/>
  <c r="X45" i="1"/>
  <c r="AM45" i="1" s="1"/>
  <c r="Z44" i="1"/>
  <c r="AO44" i="1" s="1"/>
  <c r="AE43" i="1"/>
  <c r="AJ43" i="1" s="1"/>
  <c r="AC44" i="1"/>
  <c r="AH44" i="1" s="1"/>
  <c r="AD44" i="1" l="1"/>
  <c r="AI44" i="1" s="1"/>
  <c r="X46" i="1"/>
  <c r="AM46" i="1" s="1"/>
  <c r="AA46" i="1"/>
  <c r="AP46" i="1" s="1"/>
  <c r="Y45" i="1"/>
  <c r="AN45" i="1" s="1"/>
  <c r="Z45" i="1"/>
  <c r="AO45" i="1" s="1"/>
  <c r="AE44" i="1"/>
  <c r="AJ44" i="1" s="1"/>
  <c r="AC45" i="1"/>
  <c r="AH45" i="1" s="1"/>
  <c r="AD45" i="1" l="1"/>
  <c r="AI45" i="1" s="1"/>
  <c r="Y46" i="1"/>
  <c r="AN46" i="1" s="1"/>
  <c r="AA47" i="1"/>
  <c r="AP47" i="1" s="1"/>
  <c r="X47" i="1"/>
  <c r="AM47" i="1" s="1"/>
  <c r="Z46" i="1"/>
  <c r="AO46" i="1" s="1"/>
  <c r="AE45" i="1"/>
  <c r="AJ45" i="1" s="1"/>
  <c r="AC46" i="1"/>
  <c r="AH46" i="1" s="1"/>
  <c r="AD46" i="1" l="1"/>
  <c r="AI46" i="1" s="1"/>
  <c r="X48" i="1"/>
  <c r="AM48" i="1" s="1"/>
  <c r="AA48" i="1"/>
  <c r="AP48" i="1" s="1"/>
  <c r="Y47" i="1"/>
  <c r="AN47" i="1" s="1"/>
  <c r="Z47" i="1"/>
  <c r="AO47" i="1" s="1"/>
  <c r="AE46" i="1"/>
  <c r="AJ46" i="1" s="1"/>
  <c r="AD47" i="1"/>
  <c r="AI47" i="1" s="1"/>
  <c r="AC47" i="1" l="1"/>
  <c r="AH47" i="1" s="1"/>
  <c r="Y48" i="1"/>
  <c r="AN48" i="1" s="1"/>
  <c r="AA49" i="1"/>
  <c r="X49" i="1"/>
  <c r="Z48" i="1"/>
  <c r="AO48" i="1" s="1"/>
  <c r="AE47" i="1"/>
  <c r="AJ47" i="1" s="1"/>
  <c r="AD48" i="1"/>
  <c r="AI48" i="1" s="1"/>
  <c r="AC48" i="1"/>
  <c r="AH48" i="1" s="1"/>
  <c r="AP49" i="1" l="1"/>
  <c r="AA50" i="1"/>
  <c r="AP50" i="1" s="1"/>
  <c r="AM49" i="1"/>
  <c r="X50" i="1"/>
  <c r="AM50" i="1" s="1"/>
  <c r="Y49" i="1"/>
  <c r="Z49" i="1"/>
  <c r="AE48" i="1"/>
  <c r="AJ48" i="1" s="1"/>
  <c r="AC49" i="1"/>
  <c r="AH49" i="1" s="1"/>
  <c r="AD49" i="1"/>
  <c r="AI49" i="1" s="1"/>
  <c r="AO49" i="1" l="1"/>
  <c r="Z50" i="1"/>
  <c r="AO50" i="1" s="1"/>
  <c r="AN49" i="1"/>
  <c r="Y50" i="1"/>
  <c r="AN50" i="1" s="1"/>
  <c r="AA51" i="1"/>
  <c r="AP51" i="1" s="1"/>
  <c r="X51" i="1"/>
  <c r="AM51" i="1" s="1"/>
  <c r="AE49" i="1"/>
  <c r="AJ49" i="1" s="1"/>
  <c r="AD50" i="1"/>
  <c r="AI50" i="1" s="1"/>
  <c r="AC50" i="1"/>
  <c r="AH50" i="1" s="1"/>
  <c r="X52" i="1" l="1"/>
  <c r="AM52" i="1" s="1"/>
  <c r="AA52" i="1"/>
  <c r="AP52" i="1" s="1"/>
  <c r="Y51" i="1"/>
  <c r="AN51" i="1" s="1"/>
  <c r="Z51" i="1"/>
  <c r="AO51" i="1" s="1"/>
  <c r="AE50" i="1"/>
  <c r="AJ50" i="1" s="1"/>
  <c r="AC51" i="1"/>
  <c r="AH51" i="1" s="1"/>
  <c r="AD51" i="1"/>
  <c r="AI51" i="1" s="1"/>
  <c r="Y52" i="1" l="1"/>
  <c r="AN52" i="1" s="1"/>
  <c r="AA53" i="1"/>
  <c r="AP53" i="1" s="1"/>
  <c r="X53" i="1"/>
  <c r="AM53" i="1" s="1"/>
  <c r="Z52" i="1"/>
  <c r="AO52" i="1" s="1"/>
  <c r="AE51" i="1"/>
  <c r="AJ51" i="1" s="1"/>
  <c r="AC52" i="1" l="1"/>
  <c r="AH52" i="1" s="1"/>
  <c r="AD52" i="1"/>
  <c r="AI52" i="1" s="1"/>
  <c r="Y53" i="1"/>
  <c r="AN53" i="1" s="1"/>
  <c r="AA54" i="1"/>
  <c r="AP54" i="1" s="1"/>
  <c r="X54" i="1"/>
  <c r="AM54" i="1" s="1"/>
  <c r="Z53" i="1"/>
  <c r="AO53" i="1" s="1"/>
  <c r="AE52" i="1"/>
  <c r="AJ52" i="1" s="1"/>
  <c r="AC53" i="1"/>
  <c r="AH53" i="1" s="1"/>
  <c r="AD53" i="1"/>
  <c r="AI53" i="1" s="1"/>
  <c r="X55" i="1" l="1"/>
  <c r="AM55" i="1" s="1"/>
  <c r="AA55" i="1"/>
  <c r="AP55" i="1" s="1"/>
  <c r="Y54" i="1"/>
  <c r="AN54" i="1" s="1"/>
  <c r="Z54" i="1"/>
  <c r="AO54" i="1" s="1"/>
  <c r="AE53" i="1"/>
  <c r="AJ53" i="1" s="1"/>
  <c r="AD54" i="1"/>
  <c r="AI54" i="1" s="1"/>
  <c r="AC54" i="1"/>
  <c r="AH54" i="1" s="1"/>
  <c r="AA56" i="1" l="1"/>
  <c r="AP56" i="1" s="1"/>
  <c r="Y55" i="1"/>
  <c r="AN55" i="1" s="1"/>
  <c r="X56" i="1"/>
  <c r="AM56" i="1" s="1"/>
  <c r="Z55" i="1"/>
  <c r="AO55" i="1" s="1"/>
  <c r="AE54" i="1"/>
  <c r="AJ54" i="1" s="1"/>
  <c r="AC55" i="1"/>
  <c r="AH55" i="1" s="1"/>
  <c r="AD55" i="1"/>
  <c r="AI55" i="1" s="1"/>
  <c r="Y56" i="1" l="1"/>
  <c r="AN56" i="1" s="1"/>
  <c r="X57" i="1"/>
  <c r="AM57" i="1" s="1"/>
  <c r="AA57" i="1"/>
  <c r="AP57" i="1" s="1"/>
  <c r="Z56" i="1"/>
  <c r="AO56" i="1" s="1"/>
  <c r="AE55" i="1"/>
  <c r="AJ55" i="1" s="1"/>
  <c r="AD56" i="1"/>
  <c r="AI56" i="1" s="1"/>
  <c r="AC56" i="1"/>
  <c r="AH56" i="1" s="1"/>
  <c r="AA58" i="1" l="1"/>
  <c r="AP58" i="1" s="1"/>
  <c r="X58" i="1"/>
  <c r="AM58" i="1" s="1"/>
  <c r="Y57" i="1"/>
  <c r="AN57" i="1" s="1"/>
  <c r="Z57" i="1"/>
  <c r="AO57" i="1" s="1"/>
  <c r="AE56" i="1"/>
  <c r="AJ56" i="1" s="1"/>
  <c r="AC57" i="1"/>
  <c r="AH57" i="1" s="1"/>
  <c r="AD57" i="1" l="1"/>
  <c r="AI57" i="1" s="1"/>
  <c r="X59" i="1"/>
  <c r="AM59" i="1" s="1"/>
  <c r="Y58" i="1"/>
  <c r="AN58" i="1" s="1"/>
  <c r="AA59" i="1"/>
  <c r="AP59" i="1" s="1"/>
  <c r="Z58" i="1"/>
  <c r="AO58" i="1" s="1"/>
  <c r="AE57" i="1"/>
  <c r="AJ57" i="1" s="1"/>
  <c r="AC58" i="1"/>
  <c r="AH58" i="1" s="1"/>
  <c r="AD58" i="1"/>
  <c r="AI58" i="1" s="1"/>
  <c r="Y59" i="1" l="1"/>
  <c r="AN59" i="1" s="1"/>
  <c r="AA60" i="1"/>
  <c r="AP60" i="1" s="1"/>
  <c r="X60" i="1"/>
  <c r="AM60" i="1" s="1"/>
  <c r="Z59" i="1"/>
  <c r="AO59" i="1" s="1"/>
  <c r="AE58" i="1"/>
  <c r="AJ58" i="1" s="1"/>
  <c r="AD59" i="1"/>
  <c r="AI59" i="1" s="1"/>
  <c r="AC59" i="1"/>
  <c r="AH59" i="1" s="1"/>
  <c r="AA61" i="1" l="1"/>
  <c r="AP61" i="1" s="1"/>
  <c r="X61" i="1"/>
  <c r="AM61" i="1" s="1"/>
  <c r="Y60" i="1"/>
  <c r="AN60" i="1" s="1"/>
  <c r="Z60" i="1"/>
  <c r="AO60" i="1" s="1"/>
  <c r="AE59" i="1"/>
  <c r="AJ59" i="1" s="1"/>
  <c r="AD60" i="1"/>
  <c r="AI60" i="1" s="1"/>
  <c r="AC60" i="1"/>
  <c r="AH60" i="1" s="1"/>
  <c r="X62" i="1" l="1"/>
  <c r="AM62" i="1" s="1"/>
  <c r="Y61" i="1"/>
  <c r="AN61" i="1" s="1"/>
  <c r="AA62" i="1"/>
  <c r="AP62" i="1" s="1"/>
  <c r="Z61" i="1"/>
  <c r="AO61" i="1" s="1"/>
  <c r="AE60" i="1"/>
  <c r="AJ60" i="1" s="1"/>
  <c r="AC61" i="1"/>
  <c r="AH61" i="1" s="1"/>
  <c r="AD61" i="1"/>
  <c r="AI61" i="1" s="1"/>
  <c r="Y62" i="1" l="1"/>
  <c r="AN62" i="1" s="1"/>
  <c r="AA63" i="1"/>
  <c r="AP63" i="1" s="1"/>
  <c r="X63" i="1"/>
  <c r="AM63" i="1" s="1"/>
  <c r="Z62" i="1"/>
  <c r="AO62" i="1" s="1"/>
  <c r="AE61" i="1"/>
  <c r="AJ61" i="1" s="1"/>
  <c r="AC62" i="1"/>
  <c r="AH62" i="1" s="1"/>
  <c r="AD62" i="1" l="1"/>
  <c r="AI62" i="1" s="1"/>
  <c r="AA64" i="1"/>
  <c r="AP64" i="1" s="1"/>
  <c r="X64" i="1"/>
  <c r="AM64" i="1" s="1"/>
  <c r="Y63" i="1"/>
  <c r="AN63" i="1" s="1"/>
  <c r="Z63" i="1"/>
  <c r="AO63" i="1" s="1"/>
  <c r="AE62" i="1"/>
  <c r="AJ62" i="1" s="1"/>
  <c r="AC63" i="1"/>
  <c r="AH63" i="1" s="1"/>
  <c r="AD63" i="1"/>
  <c r="AI63" i="1" s="1"/>
  <c r="Y64" i="1" l="1"/>
  <c r="AN64" i="1" s="1"/>
  <c r="X65" i="1"/>
  <c r="AM65" i="1" s="1"/>
  <c r="AA65" i="1"/>
  <c r="AP65" i="1" s="1"/>
  <c r="Z64" i="1"/>
  <c r="AO64" i="1" s="1"/>
  <c r="AE63" i="1"/>
  <c r="AJ63" i="1" s="1"/>
  <c r="AC64" i="1"/>
  <c r="AH64" i="1" s="1"/>
  <c r="AD64" i="1"/>
  <c r="AI64" i="1" s="1"/>
  <c r="AA66" i="1" l="1"/>
  <c r="AP66" i="1" s="1"/>
  <c r="X66" i="1"/>
  <c r="AM66" i="1" s="1"/>
  <c r="Y65" i="1"/>
  <c r="AN65" i="1" s="1"/>
  <c r="Z65" i="1"/>
  <c r="AO65" i="1" s="1"/>
  <c r="AE64" i="1"/>
  <c r="AJ64" i="1" s="1"/>
  <c r="AC65" i="1"/>
  <c r="AH65" i="1" s="1"/>
  <c r="AD65" i="1"/>
  <c r="AI65" i="1" s="1"/>
  <c r="Y66" i="1" l="1"/>
  <c r="AN66" i="1" s="1"/>
  <c r="X67" i="1"/>
  <c r="AM67" i="1" s="1"/>
  <c r="AA67" i="1"/>
  <c r="AP67" i="1" s="1"/>
  <c r="Z66" i="1"/>
  <c r="AO66" i="1" s="1"/>
  <c r="AE65" i="1"/>
  <c r="AJ65" i="1" s="1"/>
  <c r="AC66" i="1"/>
  <c r="AH66" i="1" s="1"/>
  <c r="AD66" i="1"/>
  <c r="AI66" i="1" s="1"/>
  <c r="AA68" i="1" l="1"/>
  <c r="AP68" i="1" s="1"/>
  <c r="X68" i="1"/>
  <c r="AM68" i="1" s="1"/>
  <c r="Y67" i="1"/>
  <c r="AN67" i="1" s="1"/>
  <c r="Z67" i="1"/>
  <c r="AO67" i="1" s="1"/>
  <c r="AE66" i="1"/>
  <c r="AJ66" i="1" s="1"/>
  <c r="AC67" i="1"/>
  <c r="AH67" i="1" s="1"/>
  <c r="AD67" i="1" l="1"/>
  <c r="AI67" i="1" s="1"/>
  <c r="X69" i="1"/>
  <c r="AM69" i="1" s="1"/>
  <c r="Y68" i="1"/>
  <c r="AN68" i="1" s="1"/>
  <c r="AA69" i="1"/>
  <c r="AP69" i="1" s="1"/>
  <c r="Z68" i="1"/>
  <c r="AO68" i="1" s="1"/>
  <c r="AE67" i="1"/>
  <c r="AJ67" i="1" s="1"/>
  <c r="AC68" i="1"/>
  <c r="AH68" i="1" s="1"/>
  <c r="AD68" i="1"/>
  <c r="AI68" i="1" s="1"/>
  <c r="AA70" i="1" l="1"/>
  <c r="AP70" i="1" s="1"/>
  <c r="Y69" i="1"/>
  <c r="AN69" i="1" s="1"/>
  <c r="X70" i="1"/>
  <c r="AM70" i="1" s="1"/>
  <c r="Z69" i="1"/>
  <c r="AO69" i="1" s="1"/>
  <c r="AE68" i="1"/>
  <c r="AJ68" i="1" s="1"/>
  <c r="AD69" i="1"/>
  <c r="AI69" i="1" s="1"/>
  <c r="AC69" i="1"/>
  <c r="AH69" i="1" s="1"/>
  <c r="X71" i="1" l="1"/>
  <c r="AM71" i="1" s="1"/>
  <c r="Y70" i="1"/>
  <c r="AN70" i="1" s="1"/>
  <c r="AA71" i="1"/>
  <c r="AP71" i="1" s="1"/>
  <c r="Z70" i="1"/>
  <c r="AO70" i="1" s="1"/>
  <c r="AE69" i="1"/>
  <c r="AJ69" i="1" s="1"/>
  <c r="AD70" i="1"/>
  <c r="AI70" i="1" s="1"/>
  <c r="AC70" i="1"/>
  <c r="AH70" i="1" s="1"/>
  <c r="AA72" i="1" l="1"/>
  <c r="AP72" i="1" s="1"/>
  <c r="Y71" i="1"/>
  <c r="AN71" i="1" s="1"/>
  <c r="X72" i="1"/>
  <c r="AM72" i="1" s="1"/>
  <c r="Z71" i="1"/>
  <c r="AO71" i="1" s="1"/>
  <c r="AE70" i="1"/>
  <c r="AJ70" i="1" s="1"/>
  <c r="AC71" i="1"/>
  <c r="AH71" i="1" s="1"/>
  <c r="AD71" i="1" l="1"/>
  <c r="AI71" i="1" s="1"/>
  <c r="X73" i="1"/>
  <c r="AM73" i="1" s="1"/>
  <c r="Y72" i="1"/>
  <c r="AN72" i="1" s="1"/>
  <c r="AA73" i="1"/>
  <c r="AP73" i="1" s="1"/>
  <c r="Z72" i="1"/>
  <c r="AO72" i="1" s="1"/>
  <c r="AE71" i="1"/>
  <c r="AJ71" i="1" s="1"/>
  <c r="AC72" i="1"/>
  <c r="AH72" i="1" s="1"/>
  <c r="AD72" i="1"/>
  <c r="AI72" i="1" s="1"/>
  <c r="AA74" i="1" l="1"/>
  <c r="AP74" i="1" s="1"/>
  <c r="Y73" i="1"/>
  <c r="AN73" i="1" s="1"/>
  <c r="X74" i="1"/>
  <c r="AM74" i="1" s="1"/>
  <c r="Z73" i="1"/>
  <c r="AO73" i="1" s="1"/>
  <c r="AE72" i="1"/>
  <c r="AJ72" i="1" s="1"/>
  <c r="AD73" i="1"/>
  <c r="AI73" i="1" s="1"/>
  <c r="AC73" i="1"/>
  <c r="AH73" i="1" s="1"/>
  <c r="X75" i="1" l="1"/>
  <c r="AM75" i="1" s="1"/>
  <c r="Y74" i="1"/>
  <c r="AN74" i="1" s="1"/>
  <c r="AA75" i="1"/>
  <c r="AP75" i="1" s="1"/>
  <c r="Z74" i="1"/>
  <c r="AO74" i="1" s="1"/>
  <c r="AE73" i="1"/>
  <c r="AJ73" i="1" s="1"/>
  <c r="AD74" i="1"/>
  <c r="AI74" i="1" s="1"/>
  <c r="AC74" i="1"/>
  <c r="AH74" i="1" s="1"/>
  <c r="AA76" i="1" l="1"/>
  <c r="AP76" i="1" s="1"/>
  <c r="Y75" i="1"/>
  <c r="AN75" i="1" s="1"/>
  <c r="X76" i="1"/>
  <c r="AM76" i="1" s="1"/>
  <c r="Z75" i="1"/>
  <c r="AO75" i="1" s="1"/>
  <c r="AE74" i="1"/>
  <c r="AJ74" i="1" s="1"/>
  <c r="AC75" i="1"/>
  <c r="AH75" i="1" s="1"/>
  <c r="AD75" i="1"/>
  <c r="AI75" i="1" s="1"/>
  <c r="X77" i="1" l="1"/>
  <c r="AM77" i="1" s="1"/>
  <c r="Y76" i="1"/>
  <c r="AN76" i="1" s="1"/>
  <c r="AA77" i="1"/>
  <c r="AP77" i="1" s="1"/>
  <c r="Z76" i="1"/>
  <c r="AO76" i="1" s="1"/>
  <c r="AE75" i="1"/>
  <c r="AJ75" i="1" s="1"/>
  <c r="AD76" i="1"/>
  <c r="AI76" i="1" s="1"/>
  <c r="AC76" i="1"/>
  <c r="AH76" i="1" s="1"/>
  <c r="AA78" i="1" l="1"/>
  <c r="AP78" i="1" s="1"/>
  <c r="Y77" i="1"/>
  <c r="AN77" i="1" s="1"/>
  <c r="X78" i="1"/>
  <c r="AM78" i="1" s="1"/>
  <c r="Z77" i="1"/>
  <c r="AO77" i="1" s="1"/>
  <c r="AE76" i="1"/>
  <c r="AJ76" i="1" s="1"/>
  <c r="AC77" i="1"/>
  <c r="AH77" i="1" s="1"/>
  <c r="AD77" i="1"/>
  <c r="AI77" i="1" s="1"/>
  <c r="Y78" i="1" l="1"/>
  <c r="AN78" i="1" s="1"/>
  <c r="X79" i="1"/>
  <c r="AM79" i="1" s="1"/>
  <c r="AA79" i="1"/>
  <c r="AP79" i="1" s="1"/>
  <c r="Z78" i="1"/>
  <c r="AO78" i="1" s="1"/>
  <c r="AE77" i="1"/>
  <c r="AJ77" i="1" s="1"/>
  <c r="AD78" i="1"/>
  <c r="AI78" i="1" s="1"/>
  <c r="AC78" i="1"/>
  <c r="AH78" i="1" s="1"/>
  <c r="AA80" i="1" l="1"/>
  <c r="AP80" i="1" s="1"/>
  <c r="X80" i="1"/>
  <c r="AM80" i="1" s="1"/>
  <c r="Y79" i="1"/>
  <c r="AN79" i="1" s="1"/>
  <c r="Z79" i="1"/>
  <c r="AO79" i="1" s="1"/>
  <c r="AE78" i="1"/>
  <c r="AJ78" i="1" s="1"/>
  <c r="AC79" i="1"/>
  <c r="AH79" i="1" s="1"/>
  <c r="AD79" i="1"/>
  <c r="AI79" i="1" s="1"/>
  <c r="X81" i="1" l="1"/>
  <c r="AM81" i="1" s="1"/>
  <c r="Y80" i="1"/>
  <c r="AN80" i="1" s="1"/>
  <c r="AA81" i="1"/>
  <c r="AP81" i="1" s="1"/>
  <c r="Z80" i="1"/>
  <c r="AO80" i="1" s="1"/>
  <c r="AE79" i="1"/>
  <c r="AJ79" i="1" s="1"/>
  <c r="AC80" i="1"/>
  <c r="AH80" i="1" s="1"/>
  <c r="AD80" i="1" l="1"/>
  <c r="AI80" i="1" s="1"/>
  <c r="AA82" i="1"/>
  <c r="AP82" i="1" s="1"/>
  <c r="Y81" i="1"/>
  <c r="AN81" i="1" s="1"/>
  <c r="X82" i="1"/>
  <c r="AM82" i="1" s="1"/>
  <c r="Z81" i="1"/>
  <c r="AO81" i="1" s="1"/>
  <c r="AE80" i="1"/>
  <c r="AJ80" i="1" s="1"/>
  <c r="AC81" i="1"/>
  <c r="AH81" i="1" s="1"/>
  <c r="AD81" i="1"/>
  <c r="AI81" i="1" s="1"/>
  <c r="Y82" i="1" l="1"/>
  <c r="AN82" i="1" s="1"/>
  <c r="X83" i="1"/>
  <c r="AM83" i="1" s="1"/>
  <c r="AA83" i="1"/>
  <c r="AP83" i="1" s="1"/>
  <c r="Z82" i="1"/>
  <c r="AO82" i="1" s="1"/>
  <c r="AE81" i="1"/>
  <c r="AJ81" i="1" s="1"/>
  <c r="AD82" i="1"/>
  <c r="AI82" i="1" s="1"/>
  <c r="AC82" i="1" l="1"/>
  <c r="AH82" i="1" s="1"/>
  <c r="AA84" i="1"/>
  <c r="AP84" i="1" s="1"/>
  <c r="X84" i="1"/>
  <c r="AM84" i="1" s="1"/>
  <c r="Y83" i="1"/>
  <c r="AN83" i="1" s="1"/>
  <c r="Z83" i="1"/>
  <c r="AO83" i="1" s="1"/>
  <c r="AE82" i="1"/>
  <c r="AJ82" i="1" s="1"/>
  <c r="AC83" i="1"/>
  <c r="AH83" i="1" s="1"/>
  <c r="AD83" i="1"/>
  <c r="AI83" i="1" s="1"/>
  <c r="Y84" i="1" l="1"/>
  <c r="AN84" i="1" s="1"/>
  <c r="X85" i="1"/>
  <c r="AM85" i="1" s="1"/>
  <c r="AA85" i="1"/>
  <c r="AP85" i="1" s="1"/>
  <c r="Z84" i="1"/>
  <c r="AO84" i="1" s="1"/>
  <c r="AE83" i="1"/>
  <c r="AJ83" i="1" s="1"/>
  <c r="AC84" i="1"/>
  <c r="AH84" i="1" s="1"/>
  <c r="AD84" i="1" l="1"/>
  <c r="AI84" i="1" s="1"/>
  <c r="AA86" i="1"/>
  <c r="AP86" i="1" s="1"/>
  <c r="X86" i="1"/>
  <c r="AM86" i="1" s="1"/>
  <c r="Y85" i="1"/>
  <c r="AN85" i="1" s="1"/>
  <c r="Z85" i="1"/>
  <c r="AO85" i="1" s="1"/>
  <c r="AE84" i="1"/>
  <c r="AJ84" i="1" s="1"/>
  <c r="AC85" i="1"/>
  <c r="AH85" i="1" s="1"/>
  <c r="AD85" i="1"/>
  <c r="AI85" i="1" s="1"/>
  <c r="X87" i="1" l="1"/>
  <c r="AM87" i="1" s="1"/>
  <c r="Y86" i="1"/>
  <c r="AN86" i="1" s="1"/>
  <c r="AA87" i="1"/>
  <c r="AP87" i="1" s="1"/>
  <c r="Z86" i="1"/>
  <c r="AO86" i="1" s="1"/>
  <c r="AE85" i="1"/>
  <c r="AJ85" i="1" s="1"/>
  <c r="AC86" i="1"/>
  <c r="AH86" i="1" s="1"/>
  <c r="AD86" i="1" l="1"/>
  <c r="AI86" i="1" s="1"/>
  <c r="AA88" i="1"/>
  <c r="AP88" i="1" s="1"/>
  <c r="Y87" i="1"/>
  <c r="AN87" i="1" s="1"/>
  <c r="X88" i="1"/>
  <c r="AM88" i="1" s="1"/>
  <c r="Z87" i="1"/>
  <c r="AO87" i="1" s="1"/>
  <c r="AE86" i="1"/>
  <c r="AJ86" i="1" s="1"/>
  <c r="AC87" i="1"/>
  <c r="AH87" i="1" s="1"/>
  <c r="AD87" i="1"/>
  <c r="AI87" i="1" s="1"/>
  <c r="X89" i="1" l="1"/>
  <c r="AM89" i="1" s="1"/>
  <c r="Y88" i="1"/>
  <c r="AN88" i="1" s="1"/>
  <c r="AA89" i="1"/>
  <c r="AP89" i="1" s="1"/>
  <c r="AE87" i="1"/>
  <c r="AJ87" i="1" s="1"/>
  <c r="Z88" i="1"/>
  <c r="AO88" i="1" s="1"/>
  <c r="AA90" i="1" l="1"/>
  <c r="AP90" i="1" s="1"/>
  <c r="Y89" i="1"/>
  <c r="AN89" i="1" s="1"/>
  <c r="AC88" i="1"/>
  <c r="AH88" i="1" s="1"/>
  <c r="X90" i="1"/>
  <c r="AM90" i="1" s="1"/>
  <c r="AE88" i="1"/>
  <c r="AJ88" i="1" s="1"/>
  <c r="AD88" i="1"/>
  <c r="AI88" i="1" s="1"/>
  <c r="Z89" i="1"/>
  <c r="AO89" i="1" s="1"/>
  <c r="AC89" i="1"/>
  <c r="AH89" i="1" s="1"/>
  <c r="AD89" i="1" l="1"/>
  <c r="AI89" i="1" s="1"/>
  <c r="X91" i="1"/>
  <c r="AM91" i="1" s="1"/>
  <c r="Y90" i="1"/>
  <c r="AN90" i="1" s="1"/>
  <c r="AA91" i="1"/>
  <c r="AP91" i="1" s="1"/>
  <c r="Z90" i="1"/>
  <c r="AO90" i="1" s="1"/>
  <c r="AE89" i="1"/>
  <c r="AJ89" i="1" s="1"/>
  <c r="AD90" i="1"/>
  <c r="AI90" i="1" s="1"/>
  <c r="AC90" i="1"/>
  <c r="AH90" i="1" s="1"/>
  <c r="AA92" i="1" l="1"/>
  <c r="AP92" i="1" s="1"/>
  <c r="Y91" i="1"/>
  <c r="AN91" i="1" s="1"/>
  <c r="X92" i="1"/>
  <c r="AM92" i="1" s="1"/>
  <c r="Z91" i="1"/>
  <c r="AO91" i="1" s="1"/>
  <c r="AE90" i="1"/>
  <c r="AJ90" i="1" s="1"/>
  <c r="AC91" i="1"/>
  <c r="AH91" i="1" s="1"/>
  <c r="AD91" i="1"/>
  <c r="AI91" i="1" s="1"/>
  <c r="X93" i="1" l="1"/>
  <c r="AM93" i="1" s="1"/>
  <c r="Y92" i="1"/>
  <c r="AN92" i="1" s="1"/>
  <c r="AA93" i="1"/>
  <c r="AP93" i="1" s="1"/>
  <c r="Z92" i="1"/>
  <c r="AO92" i="1" s="1"/>
  <c r="AE91" i="1"/>
  <c r="AJ91" i="1" s="1"/>
  <c r="AC92" i="1"/>
  <c r="AH92" i="1" s="1"/>
  <c r="AD92" i="1" l="1"/>
  <c r="AI92" i="1" s="1"/>
  <c r="AA94" i="1"/>
  <c r="AP94" i="1" s="1"/>
  <c r="Y93" i="1"/>
  <c r="AN93" i="1" s="1"/>
  <c r="X94" i="1"/>
  <c r="AM94" i="1" s="1"/>
  <c r="Z93" i="1"/>
  <c r="AO93" i="1" s="1"/>
  <c r="AE92" i="1"/>
  <c r="AJ92" i="1" s="1"/>
  <c r="AC93" i="1"/>
  <c r="AH93" i="1" s="1"/>
  <c r="AD93" i="1" l="1"/>
  <c r="AI93" i="1" s="1"/>
  <c r="X95" i="1"/>
  <c r="AM95" i="1" s="1"/>
  <c r="Y94" i="1"/>
  <c r="AN94" i="1" s="1"/>
  <c r="AA95" i="1"/>
  <c r="AP95" i="1" s="1"/>
  <c r="Z94" i="1"/>
  <c r="AO94" i="1" s="1"/>
  <c r="AE93" i="1"/>
  <c r="AJ93" i="1" s="1"/>
  <c r="AC94" i="1"/>
  <c r="AH94" i="1" s="1"/>
  <c r="AD94" i="1" l="1"/>
  <c r="AI94" i="1" s="1"/>
  <c r="AA96" i="1"/>
  <c r="AP96" i="1" s="1"/>
  <c r="Y95" i="1"/>
  <c r="AN95" i="1" s="1"/>
  <c r="X96" i="1"/>
  <c r="AM96" i="1" s="1"/>
  <c r="Z95" i="1"/>
  <c r="AO95" i="1" s="1"/>
  <c r="AE94" i="1"/>
  <c r="AJ94" i="1" s="1"/>
  <c r="AC95" i="1"/>
  <c r="AH95" i="1" s="1"/>
  <c r="AD95" i="1"/>
  <c r="AI95" i="1" s="1"/>
  <c r="X97" i="1" l="1"/>
  <c r="AM97" i="1" s="1"/>
  <c r="Y96" i="1"/>
  <c r="AN96" i="1" s="1"/>
  <c r="AA97" i="1"/>
  <c r="AP97" i="1" s="1"/>
  <c r="Z96" i="1"/>
  <c r="AO96" i="1" s="1"/>
  <c r="AE95" i="1"/>
  <c r="AJ95" i="1" s="1"/>
  <c r="AD96" i="1"/>
  <c r="AI96" i="1" s="1"/>
  <c r="AC96" i="1"/>
  <c r="AH96" i="1" s="1"/>
  <c r="AA98" i="1" l="1"/>
  <c r="AP98" i="1" s="1"/>
  <c r="Y97" i="1"/>
  <c r="AN97" i="1" s="1"/>
  <c r="X98" i="1"/>
  <c r="AM98" i="1" s="1"/>
  <c r="Z97" i="1"/>
  <c r="AO97" i="1" s="1"/>
  <c r="AE96" i="1"/>
  <c r="AJ96" i="1" s="1"/>
  <c r="AC97" i="1"/>
  <c r="AH97" i="1" s="1"/>
  <c r="AD97" i="1"/>
  <c r="AI97" i="1" s="1"/>
  <c r="X99" i="1" l="1"/>
  <c r="AM99" i="1" s="1"/>
  <c r="Y98" i="1"/>
  <c r="AN98" i="1" s="1"/>
  <c r="AA99" i="1"/>
  <c r="AP99" i="1" s="1"/>
  <c r="Z98" i="1"/>
  <c r="AO98" i="1" s="1"/>
  <c r="AE97" i="1"/>
  <c r="AJ97" i="1" s="1"/>
  <c r="AC98" i="1"/>
  <c r="AH98" i="1" s="1"/>
  <c r="AD98" i="1" l="1"/>
  <c r="AI98" i="1" s="1"/>
  <c r="AA100" i="1"/>
  <c r="AP100" i="1" s="1"/>
  <c r="Y99" i="1"/>
  <c r="AN99" i="1" s="1"/>
  <c r="X100" i="1"/>
  <c r="AM100" i="1" s="1"/>
  <c r="Z99" i="1"/>
  <c r="AO99" i="1" s="1"/>
  <c r="AE98" i="1"/>
  <c r="AJ98" i="1" s="1"/>
  <c r="AC99" i="1"/>
  <c r="AH99" i="1" s="1"/>
  <c r="AD99" i="1"/>
  <c r="AI99" i="1" s="1"/>
  <c r="X101" i="1" l="1"/>
  <c r="AM101" i="1" s="1"/>
  <c r="Y100" i="1"/>
  <c r="AN100" i="1" s="1"/>
  <c r="AA101" i="1"/>
  <c r="AP101" i="1" s="1"/>
  <c r="Z100" i="1"/>
  <c r="AO100" i="1" s="1"/>
  <c r="AE99" i="1"/>
  <c r="AJ99" i="1" s="1"/>
  <c r="AD100" i="1"/>
  <c r="AI100" i="1" s="1"/>
  <c r="AC100" i="1"/>
  <c r="AH100" i="1" s="1"/>
  <c r="AA102" i="1" l="1"/>
  <c r="AP102" i="1" s="1"/>
  <c r="Y101" i="1"/>
  <c r="AN101" i="1" s="1"/>
  <c r="X102" i="1"/>
  <c r="AM102" i="1" s="1"/>
  <c r="Z101" i="1"/>
  <c r="AO101" i="1" s="1"/>
  <c r="AE100" i="1"/>
  <c r="AJ100" i="1" s="1"/>
  <c r="AC101" i="1"/>
  <c r="AH101" i="1" s="1"/>
  <c r="AD101" i="1"/>
  <c r="AI101" i="1" s="1"/>
  <c r="X103" i="1" l="1"/>
  <c r="AM103" i="1" s="1"/>
  <c r="Y102" i="1"/>
  <c r="AN102" i="1" s="1"/>
  <c r="AA103" i="1"/>
  <c r="AP103" i="1" s="1"/>
  <c r="Z102" i="1"/>
  <c r="AO102" i="1" s="1"/>
  <c r="AE101" i="1"/>
  <c r="AJ101" i="1" s="1"/>
  <c r="AD102" i="1"/>
  <c r="AI102" i="1" s="1"/>
  <c r="AC102" i="1"/>
  <c r="AH102" i="1" s="1"/>
  <c r="AA104" i="1" l="1"/>
  <c r="AP104" i="1" s="1"/>
  <c r="Y103" i="1"/>
  <c r="AN103" i="1" s="1"/>
  <c r="X104" i="1"/>
  <c r="AM104" i="1" s="1"/>
  <c r="Z103" i="1"/>
  <c r="AO103" i="1" s="1"/>
  <c r="AE102" i="1"/>
  <c r="AJ102" i="1" s="1"/>
  <c r="AC103" i="1"/>
  <c r="AH103" i="1" s="1"/>
  <c r="AD103" i="1"/>
  <c r="AI103" i="1" s="1"/>
  <c r="X105" i="1" l="1"/>
  <c r="AM105" i="1" s="1"/>
  <c r="Y104" i="1"/>
  <c r="AN104" i="1" s="1"/>
  <c r="AA105" i="1"/>
  <c r="AP105" i="1" s="1"/>
  <c r="Z104" i="1"/>
  <c r="AO104" i="1" s="1"/>
  <c r="AE103" i="1"/>
  <c r="AJ103" i="1" s="1"/>
  <c r="AC104" i="1"/>
  <c r="AH104" i="1" s="1"/>
  <c r="AD104" i="1" l="1"/>
  <c r="AI104" i="1" s="1"/>
  <c r="AA106" i="1"/>
  <c r="AP106" i="1" s="1"/>
  <c r="Y105" i="1"/>
  <c r="AN105" i="1" s="1"/>
  <c r="X106" i="1"/>
  <c r="AM106" i="1" s="1"/>
  <c r="Z105" i="1"/>
  <c r="AO105" i="1" s="1"/>
  <c r="AE104" i="1"/>
  <c r="AJ104" i="1" s="1"/>
  <c r="AC105" i="1"/>
  <c r="AH105" i="1" s="1"/>
  <c r="AD105" i="1"/>
  <c r="AI105" i="1" s="1"/>
  <c r="Y106" i="1" l="1"/>
  <c r="AN106" i="1" s="1"/>
  <c r="X107" i="1"/>
  <c r="AM107" i="1" s="1"/>
  <c r="AA107" i="1"/>
  <c r="AP107" i="1" s="1"/>
  <c r="Z106" i="1"/>
  <c r="AO106" i="1" s="1"/>
  <c r="AE105" i="1"/>
  <c r="AJ105" i="1" s="1"/>
  <c r="AC106" i="1"/>
  <c r="AH106" i="1" s="1"/>
  <c r="AD106" i="1" l="1"/>
  <c r="AI106" i="1" s="1"/>
  <c r="AA108" i="1"/>
  <c r="AP108" i="1" s="1"/>
  <c r="X108" i="1"/>
  <c r="AM108" i="1" s="1"/>
  <c r="Y107" i="1"/>
  <c r="AN107" i="1" s="1"/>
  <c r="Z107" i="1"/>
  <c r="AO107" i="1" s="1"/>
  <c r="AE106" i="1"/>
  <c r="AJ106" i="1" s="1"/>
  <c r="AC107" i="1"/>
  <c r="AH107" i="1" s="1"/>
  <c r="AD107" i="1"/>
  <c r="AI107" i="1" s="1"/>
  <c r="Y108" i="1" l="1"/>
  <c r="AN108" i="1" s="1"/>
  <c r="X109" i="1"/>
  <c r="AM109" i="1" s="1"/>
  <c r="AA109" i="1"/>
  <c r="AP109" i="1" s="1"/>
  <c r="Z108" i="1"/>
  <c r="AO108" i="1" s="1"/>
  <c r="AE107" i="1"/>
  <c r="AJ107" i="1" s="1"/>
  <c r="AD108" i="1"/>
  <c r="AI108" i="1" s="1"/>
  <c r="AC108" i="1"/>
  <c r="AH108" i="1" s="1"/>
  <c r="AA110" i="1" l="1"/>
  <c r="AP110" i="1" s="1"/>
  <c r="X110" i="1"/>
  <c r="AM110" i="1" s="1"/>
  <c r="Y109" i="1"/>
  <c r="AN109" i="1" s="1"/>
  <c r="Z109" i="1"/>
  <c r="AO109" i="1" s="1"/>
  <c r="AE108" i="1"/>
  <c r="AJ108" i="1" s="1"/>
  <c r="AC109" i="1"/>
  <c r="AH109" i="1" s="1"/>
  <c r="AD109" i="1" l="1"/>
  <c r="AI109" i="1" s="1"/>
  <c r="Y110" i="1"/>
  <c r="AN110" i="1" s="1"/>
  <c r="X111" i="1"/>
  <c r="AM111" i="1" s="1"/>
  <c r="AA111" i="1"/>
  <c r="AP111" i="1" s="1"/>
  <c r="Z110" i="1"/>
  <c r="AO110" i="1" s="1"/>
  <c r="AE109" i="1"/>
  <c r="AJ109" i="1" s="1"/>
  <c r="AC110" i="1"/>
  <c r="AH110" i="1" s="1"/>
  <c r="AD110" i="1" l="1"/>
  <c r="AI110" i="1" s="1"/>
  <c r="AA112" i="1"/>
  <c r="AP112" i="1" s="1"/>
  <c r="X112" i="1"/>
  <c r="AM112" i="1" s="1"/>
  <c r="Y111" i="1"/>
  <c r="AN111" i="1" s="1"/>
  <c r="Z111" i="1"/>
  <c r="AO111" i="1" s="1"/>
  <c r="AE110" i="1"/>
  <c r="AJ110" i="1" s="1"/>
  <c r="AC111" i="1"/>
  <c r="AH111" i="1" s="1"/>
  <c r="AD111" i="1"/>
  <c r="AI111" i="1" s="1"/>
  <c r="Y112" i="1" l="1"/>
  <c r="AN112" i="1" s="1"/>
  <c r="X113" i="1"/>
  <c r="AM113" i="1" s="1"/>
  <c r="AA113" i="1"/>
  <c r="AP113" i="1" s="1"/>
  <c r="Z112" i="1"/>
  <c r="AO112" i="1" s="1"/>
  <c r="AE111" i="1"/>
  <c r="AJ111" i="1" s="1"/>
  <c r="AD112" i="1"/>
  <c r="AI112" i="1" s="1"/>
  <c r="AC112" i="1"/>
  <c r="AH112" i="1" s="1"/>
  <c r="AA114" i="1" l="1"/>
  <c r="AP114" i="1" s="1"/>
  <c r="X114" i="1"/>
  <c r="AM114" i="1" s="1"/>
  <c r="Y113" i="1"/>
  <c r="AN113" i="1" s="1"/>
  <c r="Z113" i="1"/>
  <c r="AO113" i="1" s="1"/>
  <c r="AE112" i="1"/>
  <c r="AJ112" i="1" s="1"/>
  <c r="AC113" i="1"/>
  <c r="AH113" i="1" s="1"/>
  <c r="AD113" i="1"/>
  <c r="AI113" i="1" s="1"/>
  <c r="Y114" i="1" l="1"/>
  <c r="AN114" i="1" s="1"/>
  <c r="X115" i="1"/>
  <c r="AM115" i="1" s="1"/>
  <c r="AA115" i="1"/>
  <c r="AP115" i="1" s="1"/>
  <c r="Z114" i="1"/>
  <c r="AO114" i="1" s="1"/>
  <c r="AE113" i="1"/>
  <c r="AJ113" i="1" s="1"/>
  <c r="AA116" i="1" l="1"/>
  <c r="AP116" i="1" s="1"/>
  <c r="X116" i="1"/>
  <c r="AM116" i="1" s="1"/>
  <c r="Y115" i="1"/>
  <c r="AN115" i="1" s="1"/>
  <c r="AC114" i="1"/>
  <c r="AH114" i="1" s="1"/>
  <c r="Z115" i="1"/>
  <c r="AO115" i="1" s="1"/>
  <c r="AE114" i="1"/>
  <c r="AJ114" i="1" s="1"/>
  <c r="AD114" i="1"/>
  <c r="AI114" i="1" s="1"/>
  <c r="Y116" i="1" l="1"/>
  <c r="AN116" i="1" s="1"/>
  <c r="AC115" i="1"/>
  <c r="AH115" i="1" s="1"/>
  <c r="X117" i="1"/>
  <c r="AM117" i="1" s="1"/>
  <c r="AA117" i="1"/>
  <c r="AP117" i="1" s="1"/>
  <c r="AE115" i="1"/>
  <c r="AJ115" i="1" s="1"/>
  <c r="AD115" i="1"/>
  <c r="AI115" i="1" s="1"/>
  <c r="Z116" i="1"/>
  <c r="AO116" i="1" s="1"/>
  <c r="AA118" i="1" l="1"/>
  <c r="AP118" i="1" s="1"/>
  <c r="X118" i="1"/>
  <c r="AM118" i="1" s="1"/>
  <c r="Y117" i="1"/>
  <c r="AN117" i="1" s="1"/>
  <c r="AC116" i="1"/>
  <c r="AH116" i="1" s="1"/>
  <c r="AE116" i="1"/>
  <c r="AJ116" i="1" s="1"/>
  <c r="Z117" i="1"/>
  <c r="AO117" i="1" s="1"/>
  <c r="AD116" i="1"/>
  <c r="AI116" i="1" s="1"/>
  <c r="AC117" i="1" l="1"/>
  <c r="AH117" i="1" s="1"/>
  <c r="Y118" i="1"/>
  <c r="AN118" i="1" s="1"/>
  <c r="X119" i="1"/>
  <c r="AM119" i="1" s="1"/>
  <c r="AA119" i="1"/>
  <c r="AP119" i="1" s="1"/>
  <c r="AE117" i="1"/>
  <c r="AJ117" i="1" s="1"/>
  <c r="Z118" i="1"/>
  <c r="AO118" i="1" s="1"/>
  <c r="AD117" i="1"/>
  <c r="AI117" i="1" s="1"/>
  <c r="AA120" i="1" l="1"/>
  <c r="AP120" i="1" s="1"/>
  <c r="X120" i="1"/>
  <c r="AM120" i="1" s="1"/>
  <c r="AC118" i="1"/>
  <c r="AH118" i="1" s="1"/>
  <c r="Y119" i="1"/>
  <c r="AN119" i="1" s="1"/>
  <c r="AE118" i="1"/>
  <c r="AJ118" i="1" s="1"/>
  <c r="Z119" i="1"/>
  <c r="AO119" i="1" s="1"/>
  <c r="AD118" i="1"/>
  <c r="AI118" i="1" s="1"/>
  <c r="Y120" i="1" l="1"/>
  <c r="AN120" i="1" s="1"/>
  <c r="AC119" i="1"/>
  <c r="AH119" i="1" s="1"/>
  <c r="X121" i="1"/>
  <c r="AM121" i="1" s="1"/>
  <c r="AA121" i="1"/>
  <c r="AP121" i="1" s="1"/>
  <c r="AE119" i="1"/>
  <c r="AJ119" i="1" s="1"/>
  <c r="Z120" i="1"/>
  <c r="AO120" i="1" s="1"/>
  <c r="AD119" i="1"/>
  <c r="AI119" i="1" s="1"/>
  <c r="AA122" i="1" l="1"/>
  <c r="AP122" i="1" s="1"/>
  <c r="Y121" i="1"/>
  <c r="AN121" i="1" s="1"/>
  <c r="AC120" i="1"/>
  <c r="AH120" i="1" s="1"/>
  <c r="X122" i="1"/>
  <c r="AM122" i="1" s="1"/>
  <c r="AE120" i="1"/>
  <c r="AJ120" i="1" s="1"/>
  <c r="Z121" i="1"/>
  <c r="AO121" i="1" s="1"/>
  <c r="AD120" i="1"/>
  <c r="AI120" i="1" s="1"/>
  <c r="AA123" i="1" l="1"/>
  <c r="AP123" i="1" s="1"/>
  <c r="X123" i="1"/>
  <c r="AM123" i="1" s="1"/>
  <c r="Y122" i="1"/>
  <c r="AN122" i="1" s="1"/>
  <c r="AC121" i="1"/>
  <c r="AH121" i="1" s="1"/>
  <c r="AE121" i="1"/>
  <c r="AJ121" i="1" s="1"/>
  <c r="Z122" i="1"/>
  <c r="AO122" i="1" s="1"/>
  <c r="AD121" i="1"/>
  <c r="AI121" i="1" s="1"/>
  <c r="Y123" i="1" l="1"/>
  <c r="AN123" i="1" s="1"/>
  <c r="AC122" i="1"/>
  <c r="AH122" i="1" s="1"/>
  <c r="X124" i="1"/>
  <c r="AM124" i="1" s="1"/>
  <c r="AA124" i="1"/>
  <c r="AP124" i="1" s="1"/>
  <c r="AE122" i="1"/>
  <c r="AJ122" i="1" s="1"/>
  <c r="AD122" i="1"/>
  <c r="AI122" i="1" s="1"/>
  <c r="Z123" i="1"/>
  <c r="AO123" i="1" s="1"/>
  <c r="AA125" i="1" l="1"/>
  <c r="AP125" i="1" s="1"/>
  <c r="X125" i="1"/>
  <c r="AM125" i="1" s="1"/>
  <c r="Y124" i="1"/>
  <c r="AN124" i="1" s="1"/>
  <c r="AC123" i="1"/>
  <c r="AH123" i="1" s="1"/>
  <c r="AE123" i="1"/>
  <c r="AJ123" i="1" s="1"/>
  <c r="Z124" i="1"/>
  <c r="AO124" i="1" s="1"/>
  <c r="AD123" i="1"/>
  <c r="AI123" i="1" s="1"/>
  <c r="AC124" i="1" l="1"/>
  <c r="AH124" i="1" s="1"/>
  <c r="Y125" i="1"/>
  <c r="AN125" i="1" s="1"/>
  <c r="X126" i="1"/>
  <c r="AM126" i="1" s="1"/>
  <c r="AA126" i="1"/>
  <c r="AP126" i="1" s="1"/>
  <c r="AE124" i="1"/>
  <c r="AJ124" i="1" s="1"/>
  <c r="AD124" i="1"/>
  <c r="AI124" i="1" s="1"/>
  <c r="Z125" i="1"/>
  <c r="AO125" i="1" s="1"/>
  <c r="AA127" i="1" l="1"/>
  <c r="AP127" i="1" s="1"/>
  <c r="X127" i="1"/>
  <c r="AM127" i="1" s="1"/>
  <c r="AC125" i="1"/>
  <c r="AH125" i="1" s="1"/>
  <c r="Y126" i="1"/>
  <c r="AN126" i="1" s="1"/>
  <c r="AE125" i="1"/>
  <c r="AJ125" i="1" s="1"/>
  <c r="Z126" i="1"/>
  <c r="AO126" i="1" s="1"/>
  <c r="AD125" i="1"/>
  <c r="AI125" i="1" s="1"/>
  <c r="AC126" i="1" l="1"/>
  <c r="AH126" i="1" s="1"/>
  <c r="Y127" i="1"/>
  <c r="AN127" i="1" s="1"/>
  <c r="X128" i="1"/>
  <c r="AM128" i="1" s="1"/>
  <c r="AA128" i="1"/>
  <c r="AP128" i="1" s="1"/>
  <c r="AE126" i="1"/>
  <c r="AJ126" i="1" s="1"/>
  <c r="Z127" i="1"/>
  <c r="AO127" i="1" s="1"/>
  <c r="AD126" i="1"/>
  <c r="AI126" i="1" s="1"/>
  <c r="AA129" i="1" l="1"/>
  <c r="AP129" i="1" s="1"/>
  <c r="X129" i="1"/>
  <c r="AM129" i="1" s="1"/>
  <c r="AC127" i="1"/>
  <c r="AH127" i="1" s="1"/>
  <c r="Y128" i="1"/>
  <c r="AN128" i="1" s="1"/>
  <c r="AE127" i="1"/>
  <c r="AJ127" i="1" s="1"/>
  <c r="AD127" i="1"/>
  <c r="AI127" i="1" s="1"/>
  <c r="Z128" i="1"/>
  <c r="AO128" i="1" s="1"/>
  <c r="Y129" i="1" l="1"/>
  <c r="AN129" i="1" s="1"/>
  <c r="AC128" i="1"/>
  <c r="AH128" i="1" s="1"/>
  <c r="X130" i="1"/>
  <c r="AM130" i="1" s="1"/>
  <c r="AA130" i="1"/>
  <c r="AP130" i="1" s="1"/>
  <c r="AE128" i="1"/>
  <c r="AJ128" i="1" s="1"/>
  <c r="AD128" i="1"/>
  <c r="AI128" i="1" s="1"/>
  <c r="Z129" i="1"/>
  <c r="AO129" i="1" s="1"/>
  <c r="AA131" i="1" l="1"/>
  <c r="AP131" i="1" s="1"/>
  <c r="Y130" i="1"/>
  <c r="AN130" i="1" s="1"/>
  <c r="AC129" i="1"/>
  <c r="AH129" i="1" s="1"/>
  <c r="X131" i="1"/>
  <c r="AM131" i="1" s="1"/>
  <c r="AE129" i="1"/>
  <c r="AJ129" i="1" s="1"/>
  <c r="AD129" i="1"/>
  <c r="AI129" i="1" s="1"/>
  <c r="Z130" i="1"/>
  <c r="AO130" i="1" s="1"/>
  <c r="X132" i="1" l="1"/>
  <c r="AM132" i="1" s="1"/>
  <c r="AA132" i="1"/>
  <c r="AP132" i="1" s="1"/>
  <c r="AC130" i="1"/>
  <c r="AH130" i="1" s="1"/>
  <c r="Y131" i="1"/>
  <c r="AN131" i="1" s="1"/>
  <c r="AE130" i="1"/>
  <c r="AJ130" i="1" s="1"/>
  <c r="AD130" i="1"/>
  <c r="AI130" i="1" s="1"/>
  <c r="Z131" i="1"/>
  <c r="AO131" i="1" s="1"/>
  <c r="Y132" i="1" l="1"/>
  <c r="AN132" i="1" s="1"/>
  <c r="AC131" i="1"/>
  <c r="AH131" i="1" s="1"/>
  <c r="AA133" i="1"/>
  <c r="AP133" i="1" s="1"/>
  <c r="X133" i="1"/>
  <c r="AM133" i="1" s="1"/>
  <c r="AE131" i="1"/>
  <c r="AJ131" i="1" s="1"/>
  <c r="AD131" i="1"/>
  <c r="AI131" i="1" s="1"/>
  <c r="Z132" i="1"/>
  <c r="AO132" i="1" s="1"/>
  <c r="AA134" i="1" l="1"/>
  <c r="AP134" i="1" s="1"/>
  <c r="AC132" i="1"/>
  <c r="AH132" i="1" s="1"/>
  <c r="Y133" i="1"/>
  <c r="AN133" i="1" s="1"/>
  <c r="X134" i="1"/>
  <c r="AM134" i="1" s="1"/>
  <c r="AE132" i="1"/>
  <c r="AJ132" i="1" s="1"/>
  <c r="AD132" i="1"/>
  <c r="AI132" i="1" s="1"/>
  <c r="Z133" i="1"/>
  <c r="AO133" i="1" s="1"/>
  <c r="X135" i="1" l="1"/>
  <c r="AM135" i="1" s="1"/>
  <c r="AA135" i="1"/>
  <c r="AP135" i="1" s="1"/>
  <c r="Y134" i="1"/>
  <c r="AN134" i="1" s="1"/>
  <c r="AC133" i="1"/>
  <c r="AH133" i="1" s="1"/>
  <c r="AE133" i="1"/>
  <c r="AJ133" i="1" s="1"/>
  <c r="Z134" i="1"/>
  <c r="AO134" i="1" s="1"/>
  <c r="AD133" i="1"/>
  <c r="AI133" i="1" s="1"/>
  <c r="AC134" i="1" l="1"/>
  <c r="AH134" i="1" s="1"/>
  <c r="Y135" i="1"/>
  <c r="AN135" i="1" s="1"/>
  <c r="AA136" i="1"/>
  <c r="AP136" i="1" s="1"/>
  <c r="X136" i="1"/>
  <c r="AM136" i="1" s="1"/>
  <c r="AE134" i="1"/>
  <c r="AJ134" i="1" s="1"/>
  <c r="AD134" i="1"/>
  <c r="AI134" i="1" s="1"/>
  <c r="Z135" i="1"/>
  <c r="AO135" i="1" s="1"/>
  <c r="X137" i="1" l="1"/>
  <c r="AM137" i="1" s="1"/>
  <c r="AA137" i="1"/>
  <c r="AP137" i="1" s="1"/>
  <c r="AC135" i="1"/>
  <c r="AH135" i="1" s="1"/>
  <c r="Y136" i="1"/>
  <c r="AN136" i="1" s="1"/>
  <c r="AE135" i="1"/>
  <c r="AJ135" i="1" s="1"/>
  <c r="AD135" i="1"/>
  <c r="AI135" i="1" s="1"/>
  <c r="Z136" i="1"/>
  <c r="AO136" i="1" s="1"/>
  <c r="Y137" i="1" l="1"/>
  <c r="AN137" i="1" s="1"/>
  <c r="AC136" i="1"/>
  <c r="AH136" i="1" s="1"/>
  <c r="AA138" i="1"/>
  <c r="AP138" i="1" s="1"/>
  <c r="X138" i="1"/>
  <c r="AM138" i="1" s="1"/>
  <c r="AE136" i="1"/>
  <c r="AJ136" i="1" s="1"/>
  <c r="AD136" i="1"/>
  <c r="AI136" i="1" s="1"/>
  <c r="Z137" i="1"/>
  <c r="AO137" i="1" s="1"/>
  <c r="X139" i="1" l="1"/>
  <c r="AM139" i="1" s="1"/>
  <c r="AA139" i="1"/>
  <c r="AP139" i="1" s="1"/>
  <c r="AC137" i="1"/>
  <c r="AH137" i="1" s="1"/>
  <c r="Y138" i="1"/>
  <c r="AN138" i="1" s="1"/>
  <c r="AE137" i="1"/>
  <c r="AJ137" i="1" s="1"/>
  <c r="AD137" i="1"/>
  <c r="AI137" i="1" s="1"/>
  <c r="Z138" i="1"/>
  <c r="AO138" i="1" s="1"/>
  <c r="Y139" i="1" l="1"/>
  <c r="AN139" i="1" s="1"/>
  <c r="AC138" i="1"/>
  <c r="AH138" i="1" s="1"/>
  <c r="AA140" i="1"/>
  <c r="AP140" i="1" s="1"/>
  <c r="X140" i="1"/>
  <c r="AM140" i="1" s="1"/>
  <c r="AE138" i="1"/>
  <c r="AJ138" i="1" s="1"/>
  <c r="Z139" i="1"/>
  <c r="AO139" i="1" s="1"/>
  <c r="AD138" i="1"/>
  <c r="AI138" i="1" s="1"/>
  <c r="X141" i="1" l="1"/>
  <c r="AM141" i="1" s="1"/>
  <c r="AA141" i="1"/>
  <c r="AP141" i="1" s="1"/>
  <c r="Y140" i="1"/>
  <c r="AN140" i="1" s="1"/>
  <c r="AC139" i="1"/>
  <c r="AH139" i="1" s="1"/>
  <c r="AE139" i="1"/>
  <c r="AJ139" i="1" s="1"/>
  <c r="Z140" i="1"/>
  <c r="AO140" i="1" s="1"/>
  <c r="AD139" i="1"/>
  <c r="AI139" i="1" s="1"/>
  <c r="AC140" i="1" l="1"/>
  <c r="AH140" i="1" s="1"/>
  <c r="Y141" i="1"/>
  <c r="AN141" i="1" s="1"/>
  <c r="AA142" i="1"/>
  <c r="AP142" i="1" s="1"/>
  <c r="X142" i="1"/>
  <c r="AM142" i="1" s="1"/>
  <c r="AE140" i="1"/>
  <c r="AJ140" i="1" s="1"/>
  <c r="AD140" i="1"/>
  <c r="AI140" i="1" s="1"/>
  <c r="Z141" i="1"/>
  <c r="AO141" i="1" s="1"/>
  <c r="X143" i="1" l="1"/>
  <c r="AM143" i="1" s="1"/>
  <c r="AA143" i="1"/>
  <c r="AP143" i="1" s="1"/>
  <c r="Y142" i="1"/>
  <c r="AN142" i="1" s="1"/>
  <c r="AC141" i="1"/>
  <c r="AH141" i="1" s="1"/>
  <c r="AE141" i="1"/>
  <c r="AJ141" i="1" s="1"/>
  <c r="Z142" i="1"/>
  <c r="AO142" i="1" s="1"/>
  <c r="AD141" i="1"/>
  <c r="AI141" i="1" s="1"/>
  <c r="AC142" i="1" l="1"/>
  <c r="AH142" i="1" s="1"/>
  <c r="Y143" i="1"/>
  <c r="AN143" i="1" s="1"/>
  <c r="AA144" i="1"/>
  <c r="AP144" i="1" s="1"/>
  <c r="X144" i="1"/>
  <c r="AM144" i="1" s="1"/>
  <c r="AE142" i="1"/>
  <c r="AJ142" i="1" s="1"/>
  <c r="Z143" i="1"/>
  <c r="AO143" i="1" s="1"/>
  <c r="AD142" i="1"/>
  <c r="AI142" i="1" s="1"/>
  <c r="AC143" i="1" l="1"/>
  <c r="AH143" i="1" s="1"/>
  <c r="Y144" i="1"/>
  <c r="AN144" i="1" s="1"/>
  <c r="X145" i="1"/>
  <c r="AM145" i="1" s="1"/>
  <c r="AA145" i="1"/>
  <c r="AP145" i="1" s="1"/>
  <c r="AE143" i="1"/>
  <c r="AJ143" i="1" s="1"/>
  <c r="AD143" i="1"/>
  <c r="AI143" i="1" s="1"/>
  <c r="Z144" i="1"/>
  <c r="AO144" i="1" s="1"/>
  <c r="AA146" i="1" l="1"/>
  <c r="AP146" i="1" s="1"/>
  <c r="X146" i="1"/>
  <c r="AM146" i="1" s="1"/>
  <c r="AC144" i="1"/>
  <c r="AH144" i="1" s="1"/>
  <c r="Y145" i="1"/>
  <c r="AN145" i="1" s="1"/>
  <c r="AE144" i="1"/>
  <c r="AJ144" i="1" s="1"/>
  <c r="AD144" i="1"/>
  <c r="AI144" i="1" s="1"/>
  <c r="Z145" i="1"/>
  <c r="AO145" i="1" s="1"/>
  <c r="X147" i="1" l="1"/>
  <c r="AM147" i="1" s="1"/>
  <c r="Y146" i="1"/>
  <c r="AN146" i="1" s="1"/>
  <c r="AC145" i="1"/>
  <c r="AH145" i="1" s="1"/>
  <c r="AA147" i="1"/>
  <c r="AP147" i="1" s="1"/>
  <c r="AE145" i="1"/>
  <c r="AJ145" i="1" s="1"/>
  <c r="Z146" i="1"/>
  <c r="AO146" i="1" s="1"/>
  <c r="AD145" i="1"/>
  <c r="AI145" i="1" s="1"/>
  <c r="AA148" i="1" l="1"/>
  <c r="AP148" i="1" s="1"/>
  <c r="AC146" i="1"/>
  <c r="AH146" i="1" s="1"/>
  <c r="Y147" i="1"/>
  <c r="AN147" i="1" s="1"/>
  <c r="X148" i="1"/>
  <c r="AM148" i="1" s="1"/>
  <c r="AE146" i="1"/>
  <c r="AJ146" i="1" s="1"/>
  <c r="AD146" i="1"/>
  <c r="AI146" i="1" s="1"/>
  <c r="Z147" i="1"/>
  <c r="AO147" i="1" s="1"/>
  <c r="X149" i="1" l="1"/>
  <c r="AM149" i="1" s="1"/>
  <c r="Y148" i="1"/>
  <c r="AN148" i="1" s="1"/>
  <c r="AC147" i="1"/>
  <c r="AH147" i="1" s="1"/>
  <c r="AA149" i="1"/>
  <c r="AP149" i="1" s="1"/>
  <c r="AE147" i="1"/>
  <c r="AJ147" i="1" s="1"/>
  <c r="Z148" i="1"/>
  <c r="AO148" i="1" s="1"/>
  <c r="AD147" i="1"/>
  <c r="AI147" i="1" s="1"/>
  <c r="AA150" i="1" l="1"/>
  <c r="AP150" i="1" s="1"/>
  <c r="AC148" i="1"/>
  <c r="AH148" i="1" s="1"/>
  <c r="Y149" i="1"/>
  <c r="AN149" i="1" s="1"/>
  <c r="X150" i="1"/>
  <c r="AM150" i="1" s="1"/>
  <c r="AE148" i="1"/>
  <c r="AJ148" i="1" s="1"/>
  <c r="Z149" i="1"/>
  <c r="AO149" i="1" s="1"/>
  <c r="AD148" i="1"/>
  <c r="AI148" i="1" s="1"/>
  <c r="X151" i="1" l="1"/>
  <c r="AM151" i="1" s="1"/>
  <c r="Y150" i="1"/>
  <c r="AN150" i="1" s="1"/>
  <c r="AC149" i="1"/>
  <c r="AH149" i="1" s="1"/>
  <c r="AA151" i="1"/>
  <c r="AP151" i="1" s="1"/>
  <c r="AE149" i="1"/>
  <c r="AJ149" i="1" s="1"/>
  <c r="AD149" i="1"/>
  <c r="AI149" i="1" s="1"/>
  <c r="Z150" i="1"/>
  <c r="AO150" i="1" s="1"/>
  <c r="AA152" i="1" l="1"/>
  <c r="AP152" i="1" s="1"/>
  <c r="Y151" i="1"/>
  <c r="AN151" i="1" s="1"/>
  <c r="AC150" i="1"/>
  <c r="AH150" i="1" s="1"/>
  <c r="X152" i="1"/>
  <c r="AM152" i="1" s="1"/>
  <c r="AE150" i="1"/>
  <c r="AJ150" i="1" s="1"/>
  <c r="AD150" i="1"/>
  <c r="AI150" i="1" s="1"/>
  <c r="Z151" i="1"/>
  <c r="AO151" i="1" s="1"/>
  <c r="X153" i="1" l="1"/>
  <c r="AM153" i="1" s="1"/>
  <c r="Y152" i="1"/>
  <c r="AN152" i="1" s="1"/>
  <c r="AC151" i="1"/>
  <c r="AH151" i="1" s="1"/>
  <c r="AA153" i="1"/>
  <c r="AP153" i="1" s="1"/>
  <c r="AE151" i="1"/>
  <c r="AJ151" i="1" s="1"/>
  <c r="AD151" i="1"/>
  <c r="AI151" i="1" s="1"/>
  <c r="Z152" i="1"/>
  <c r="AO152" i="1" s="1"/>
  <c r="AA154" i="1" l="1"/>
  <c r="AP154" i="1" s="1"/>
  <c r="Y153" i="1"/>
  <c r="AN153" i="1" s="1"/>
  <c r="AC152" i="1"/>
  <c r="AH152" i="1" s="1"/>
  <c r="X154" i="1"/>
  <c r="AM154" i="1" s="1"/>
  <c r="AE152" i="1"/>
  <c r="AJ152" i="1" s="1"/>
  <c r="AD152" i="1"/>
  <c r="AI152" i="1" s="1"/>
  <c r="Z153" i="1"/>
  <c r="AO153" i="1" s="1"/>
  <c r="X155" i="1" l="1"/>
  <c r="AM155" i="1" s="1"/>
  <c r="AA155" i="1"/>
  <c r="AP155" i="1" s="1"/>
  <c r="AC153" i="1"/>
  <c r="AH153" i="1" s="1"/>
  <c r="Y154" i="1"/>
  <c r="AN154" i="1" s="1"/>
  <c r="AE153" i="1"/>
  <c r="AJ153" i="1" s="1"/>
  <c r="Z154" i="1"/>
  <c r="AO154" i="1" s="1"/>
  <c r="AD153" i="1"/>
  <c r="AI153" i="1" s="1"/>
  <c r="Y155" i="1" l="1"/>
  <c r="AN155" i="1" s="1"/>
  <c r="AC154" i="1"/>
  <c r="AH154" i="1" s="1"/>
  <c r="AA156" i="1"/>
  <c r="AP156" i="1" s="1"/>
  <c r="X156" i="1"/>
  <c r="AM156" i="1" s="1"/>
  <c r="AE154" i="1"/>
  <c r="AJ154" i="1" s="1"/>
  <c r="AD154" i="1"/>
  <c r="AI154" i="1" s="1"/>
  <c r="Z155" i="1"/>
  <c r="AO155" i="1" s="1"/>
  <c r="AA157" i="1" l="1"/>
  <c r="AP157" i="1" s="1"/>
  <c r="AC155" i="1"/>
  <c r="AH155" i="1" s="1"/>
  <c r="Y156" i="1"/>
  <c r="AN156" i="1" s="1"/>
  <c r="X157" i="1"/>
  <c r="AM157" i="1" s="1"/>
  <c r="AE155" i="1"/>
  <c r="AJ155" i="1" s="1"/>
  <c r="AD155" i="1"/>
  <c r="AI155" i="1" s="1"/>
  <c r="Z156" i="1"/>
  <c r="AO156" i="1" s="1"/>
  <c r="Y157" i="1" l="1"/>
  <c r="AN157" i="1" s="1"/>
  <c r="AC156" i="1"/>
  <c r="AH156" i="1" s="1"/>
  <c r="AA158" i="1"/>
  <c r="AP158" i="1" s="1"/>
  <c r="X158" i="1"/>
  <c r="AM158" i="1" s="1"/>
  <c r="AE156" i="1"/>
  <c r="AJ156" i="1" s="1"/>
  <c r="Z157" i="1"/>
  <c r="AO157" i="1" s="1"/>
  <c r="AD156" i="1"/>
  <c r="AI156" i="1" s="1"/>
  <c r="X159" i="1" l="1"/>
  <c r="AM159" i="1" s="1"/>
  <c r="AA159" i="1"/>
  <c r="AP159" i="1" s="1"/>
  <c r="Y158" i="1"/>
  <c r="AN158" i="1" s="1"/>
  <c r="AC157" i="1"/>
  <c r="AH157" i="1" s="1"/>
  <c r="AE157" i="1"/>
  <c r="AJ157" i="1" s="1"/>
  <c r="Z158" i="1"/>
  <c r="AO158" i="1" s="1"/>
  <c r="AD157" i="1"/>
  <c r="AI157" i="1" s="1"/>
  <c r="AC158" i="1" l="1"/>
  <c r="AH158" i="1" s="1"/>
  <c r="Y159" i="1"/>
  <c r="AN159" i="1" s="1"/>
  <c r="AA160" i="1"/>
  <c r="AP160" i="1" s="1"/>
  <c r="X160" i="1"/>
  <c r="AM160" i="1" s="1"/>
  <c r="AE158" i="1"/>
  <c r="AJ158" i="1" s="1"/>
  <c r="AD158" i="1"/>
  <c r="AI158" i="1" s="1"/>
  <c r="Z159" i="1"/>
  <c r="AO159" i="1" s="1"/>
  <c r="AA161" i="1" l="1"/>
  <c r="AP161" i="1" s="1"/>
  <c r="AC159" i="1"/>
  <c r="AH159" i="1" s="1"/>
  <c r="Y160" i="1"/>
  <c r="AN160" i="1" s="1"/>
  <c r="X161" i="1"/>
  <c r="AM161" i="1" s="1"/>
  <c r="AE159" i="1"/>
  <c r="AJ159" i="1" s="1"/>
  <c r="Z160" i="1"/>
  <c r="AO160" i="1" s="1"/>
  <c r="AD159" i="1"/>
  <c r="AI159" i="1" s="1"/>
  <c r="AA162" i="1" l="1"/>
  <c r="AP162" i="1" s="1"/>
  <c r="X162" i="1"/>
  <c r="AM162" i="1" s="1"/>
  <c r="Y161" i="1"/>
  <c r="AN161" i="1" s="1"/>
  <c r="AC160" i="1"/>
  <c r="AH160" i="1" s="1"/>
  <c r="AE160" i="1"/>
  <c r="AJ160" i="1" s="1"/>
  <c r="Z161" i="1"/>
  <c r="AO161" i="1" s="1"/>
  <c r="AD160" i="1"/>
  <c r="AI160" i="1" s="1"/>
  <c r="AC161" i="1" l="1"/>
  <c r="AH161" i="1" s="1"/>
  <c r="Y162" i="1"/>
  <c r="AN162" i="1" s="1"/>
  <c r="AA163" i="1"/>
  <c r="AP163" i="1" s="1"/>
  <c r="X163" i="1"/>
  <c r="AM163" i="1" s="1"/>
  <c r="AE161" i="1"/>
  <c r="AJ161" i="1" s="1"/>
  <c r="Z162" i="1"/>
  <c r="AO162" i="1" s="1"/>
  <c r="AD161" i="1"/>
  <c r="AI161" i="1" s="1"/>
  <c r="X164" i="1" l="1"/>
  <c r="AM164" i="1" s="1"/>
  <c r="AA164" i="1"/>
  <c r="AP164" i="1" s="1"/>
  <c r="AC162" i="1"/>
  <c r="AH162" i="1" s="1"/>
  <c r="Y163" i="1"/>
  <c r="AN163" i="1" s="1"/>
  <c r="AE162" i="1"/>
  <c r="AJ162" i="1" s="1"/>
  <c r="AD162" i="1"/>
  <c r="AI162" i="1" s="1"/>
  <c r="Z163" i="1"/>
  <c r="AO163" i="1" s="1"/>
  <c r="AA165" i="1" l="1"/>
  <c r="AP165" i="1" s="1"/>
  <c r="AC163" i="1"/>
  <c r="AH163" i="1" s="1"/>
  <c r="Y164" i="1"/>
  <c r="AN164" i="1" s="1"/>
  <c r="X165" i="1"/>
  <c r="AM165" i="1" s="1"/>
  <c r="AE163" i="1"/>
  <c r="AJ163" i="1" s="1"/>
  <c r="AD163" i="1"/>
  <c r="AI163" i="1" s="1"/>
  <c r="Z164" i="1"/>
  <c r="AO164" i="1" s="1"/>
  <c r="X166" i="1" l="1"/>
  <c r="AM166" i="1" s="1"/>
  <c r="AA166" i="1"/>
  <c r="AP166" i="1" s="1"/>
  <c r="AC164" i="1"/>
  <c r="AH164" i="1" s="1"/>
  <c r="Y165" i="1"/>
  <c r="AN165" i="1" s="1"/>
  <c r="AE164" i="1"/>
  <c r="AJ164" i="1" s="1"/>
  <c r="Z165" i="1"/>
  <c r="AO165" i="1" s="1"/>
  <c r="AD164" i="1"/>
  <c r="AI164" i="1" s="1"/>
  <c r="AA167" i="1" l="1"/>
  <c r="AP167" i="1" s="1"/>
  <c r="Y166" i="1"/>
  <c r="AN166" i="1" s="1"/>
  <c r="AC165" i="1"/>
  <c r="AH165" i="1" s="1"/>
  <c r="X167" i="1"/>
  <c r="AM167" i="1" s="1"/>
  <c r="AE165" i="1"/>
  <c r="AJ165" i="1" s="1"/>
  <c r="Z166" i="1"/>
  <c r="AO166" i="1" s="1"/>
  <c r="AD165" i="1"/>
  <c r="AI165" i="1" s="1"/>
  <c r="X168" i="1" l="1"/>
  <c r="AM168" i="1" s="1"/>
  <c r="Y167" i="1"/>
  <c r="AN167" i="1" s="1"/>
  <c r="AC166" i="1"/>
  <c r="AH166" i="1" s="1"/>
  <c r="AA168" i="1"/>
  <c r="AP168" i="1" s="1"/>
  <c r="AE166" i="1"/>
  <c r="AJ166" i="1" s="1"/>
  <c r="AD166" i="1"/>
  <c r="AI166" i="1" s="1"/>
  <c r="Z167" i="1"/>
  <c r="AO167" i="1" s="1"/>
  <c r="AA169" i="1" l="1"/>
  <c r="AP169" i="1" s="1"/>
  <c r="Y168" i="1"/>
  <c r="AN168" i="1" s="1"/>
  <c r="AC167" i="1"/>
  <c r="AH167" i="1" s="1"/>
  <c r="X169" i="1"/>
  <c r="AM169" i="1" s="1"/>
  <c r="AE167" i="1"/>
  <c r="AJ167" i="1" s="1"/>
  <c r="Z168" i="1"/>
  <c r="AO168" i="1" s="1"/>
  <c r="AD167" i="1"/>
  <c r="AI167" i="1" s="1"/>
  <c r="X170" i="1" l="1"/>
  <c r="AM170" i="1" s="1"/>
  <c r="AA170" i="1"/>
  <c r="AP170" i="1" s="1"/>
  <c r="AC168" i="1"/>
  <c r="AH168" i="1" s="1"/>
  <c r="Y169" i="1"/>
  <c r="AN169" i="1" s="1"/>
  <c r="AE168" i="1"/>
  <c r="AJ168" i="1" s="1"/>
  <c r="Z169" i="1"/>
  <c r="AO169" i="1" s="1"/>
  <c r="AD168" i="1"/>
  <c r="AI168" i="1" s="1"/>
  <c r="Y170" i="1" l="1"/>
  <c r="AN170" i="1" s="1"/>
  <c r="AC169" i="1"/>
  <c r="AH169" i="1" s="1"/>
  <c r="AA171" i="1"/>
  <c r="AP171" i="1" s="1"/>
  <c r="X171" i="1"/>
  <c r="AM171" i="1" s="1"/>
  <c r="AE169" i="1"/>
  <c r="AJ169" i="1" s="1"/>
  <c r="Z170" i="1"/>
  <c r="AO170" i="1" s="1"/>
  <c r="AD169" i="1"/>
  <c r="AI169" i="1" s="1"/>
  <c r="X172" i="1" l="1"/>
  <c r="AM172" i="1" s="1"/>
  <c r="AC170" i="1"/>
  <c r="AH170" i="1" s="1"/>
  <c r="Y171" i="1"/>
  <c r="AN171" i="1" s="1"/>
  <c r="AA172" i="1"/>
  <c r="AP172" i="1" s="1"/>
  <c r="AE170" i="1"/>
  <c r="AJ170" i="1" s="1"/>
  <c r="Z171" i="1"/>
  <c r="AO171" i="1" s="1"/>
  <c r="AD170" i="1"/>
  <c r="AI170" i="1" s="1"/>
  <c r="AC171" i="1" l="1"/>
  <c r="AH171" i="1" s="1"/>
  <c r="Y172" i="1"/>
  <c r="AN172" i="1" s="1"/>
  <c r="AA173" i="1"/>
  <c r="AP173" i="1" s="1"/>
  <c r="X173" i="1"/>
  <c r="AM173" i="1" s="1"/>
  <c r="AE171" i="1"/>
  <c r="AJ171" i="1" s="1"/>
  <c r="AD171" i="1"/>
  <c r="AI171" i="1" s="1"/>
  <c r="Z172" i="1"/>
  <c r="AO172" i="1" s="1"/>
  <c r="X174" i="1" l="1"/>
  <c r="AM174" i="1" s="1"/>
  <c r="AA174" i="1"/>
  <c r="AP174" i="1" s="1"/>
  <c r="AC172" i="1"/>
  <c r="AH172" i="1" s="1"/>
  <c r="Y173" i="1"/>
  <c r="AN173" i="1" s="1"/>
  <c r="AE172" i="1"/>
  <c r="AJ172" i="1" s="1"/>
  <c r="Z173" i="1"/>
  <c r="AO173" i="1" s="1"/>
  <c r="AD172" i="1"/>
  <c r="AI172" i="1" s="1"/>
  <c r="Y174" i="1" l="1"/>
  <c r="AN174" i="1" s="1"/>
  <c r="AC173" i="1"/>
  <c r="AH173" i="1" s="1"/>
  <c r="AA175" i="1"/>
  <c r="AP175" i="1" s="1"/>
  <c r="X175" i="1"/>
  <c r="AM175" i="1" s="1"/>
  <c r="AE173" i="1"/>
  <c r="AJ173" i="1" s="1"/>
  <c r="Z174" i="1"/>
  <c r="AO174" i="1" s="1"/>
  <c r="AD173" i="1"/>
  <c r="AI173" i="1" s="1"/>
  <c r="AA176" i="1" l="1"/>
  <c r="AP176" i="1" s="1"/>
  <c r="X176" i="1"/>
  <c r="AM176" i="1" s="1"/>
  <c r="Y175" i="1"/>
  <c r="AN175" i="1" s="1"/>
  <c r="AC174" i="1"/>
  <c r="AH174" i="1" s="1"/>
  <c r="AE174" i="1"/>
  <c r="AJ174" i="1" s="1"/>
  <c r="Z175" i="1"/>
  <c r="AO175" i="1" s="1"/>
  <c r="AD174" i="1"/>
  <c r="AI174" i="1" s="1"/>
  <c r="AC175" i="1" l="1"/>
  <c r="AH175" i="1" s="1"/>
  <c r="Y176" i="1"/>
  <c r="AN176" i="1" s="1"/>
  <c r="AA177" i="1"/>
  <c r="AP177" i="1" s="1"/>
  <c r="X177" i="1"/>
  <c r="AM177" i="1" s="1"/>
  <c r="AE175" i="1"/>
  <c r="AJ175" i="1" s="1"/>
  <c r="Z176" i="1"/>
  <c r="AO176" i="1" s="1"/>
  <c r="AD175" i="1"/>
  <c r="AI175" i="1" s="1"/>
  <c r="X178" i="1" l="1"/>
  <c r="AM178" i="1" s="1"/>
  <c r="AA178" i="1"/>
  <c r="AP178" i="1" s="1"/>
  <c r="Y177" i="1"/>
  <c r="AN177" i="1" s="1"/>
  <c r="AC176" i="1"/>
  <c r="AH176" i="1" s="1"/>
  <c r="AE176" i="1"/>
  <c r="AJ176" i="1" s="1"/>
  <c r="AD176" i="1"/>
  <c r="AI176" i="1" s="1"/>
  <c r="Z177" i="1"/>
  <c r="AO177" i="1" s="1"/>
  <c r="AC177" i="1" l="1"/>
  <c r="AH177" i="1" s="1"/>
  <c r="Y178" i="1"/>
  <c r="AN178" i="1" s="1"/>
  <c r="AA179" i="1"/>
  <c r="AP179" i="1" s="1"/>
  <c r="X179" i="1"/>
  <c r="AM179" i="1" s="1"/>
  <c r="AE177" i="1"/>
  <c r="AJ177" i="1" s="1"/>
  <c r="Z178" i="1"/>
  <c r="AO178" i="1" s="1"/>
  <c r="AD177" i="1"/>
  <c r="AI177" i="1" s="1"/>
  <c r="X180" i="1" l="1"/>
  <c r="AM180" i="1" s="1"/>
  <c r="AA180" i="1"/>
  <c r="AP180" i="1" s="1"/>
  <c r="Y179" i="1"/>
  <c r="AN179" i="1" s="1"/>
  <c r="AC178" i="1"/>
  <c r="AH178" i="1" s="1"/>
  <c r="AE178" i="1"/>
  <c r="AJ178" i="1" s="1"/>
  <c r="Z179" i="1"/>
  <c r="AO179" i="1" s="1"/>
  <c r="AD178" i="1"/>
  <c r="AI178" i="1" s="1"/>
  <c r="AC179" i="1" l="1"/>
  <c r="AH179" i="1" s="1"/>
  <c r="Y180" i="1"/>
  <c r="AN180" i="1" s="1"/>
  <c r="AA181" i="1"/>
  <c r="AP181" i="1" s="1"/>
  <c r="X181" i="1"/>
  <c r="AM181" i="1" s="1"/>
  <c r="AE179" i="1"/>
  <c r="AJ179" i="1" s="1"/>
  <c r="Z180" i="1"/>
  <c r="AO180" i="1" s="1"/>
  <c r="AD179" i="1"/>
  <c r="AI179" i="1" s="1"/>
  <c r="AC180" i="1" l="1"/>
  <c r="AH180" i="1" s="1"/>
  <c r="Y181" i="1"/>
  <c r="AN181" i="1" s="1"/>
  <c r="AE180" i="1"/>
  <c r="AJ180" i="1" s="1"/>
  <c r="Z181" i="1"/>
  <c r="AO181" i="1" s="1"/>
  <c r="AD180" i="1"/>
  <c r="AI180" i="1" s="1"/>
  <c r="AC181" i="1" l="1"/>
  <c r="AH181" i="1" s="1"/>
  <c r="AD181" i="1"/>
  <c r="AI181" i="1" s="1"/>
  <c r="AE181" i="1"/>
  <c r="AJ181"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FBF3F3E-8D17-4401-8D14-E12D1405D5B2}" name="Query - 2021_24" description="Connection to the '2021_24' query in the workbook." type="100" refreshedVersion="8" minRefreshableVersion="5">
    <extLst>
      <ext xmlns:x15="http://schemas.microsoft.com/office/spreadsheetml/2010/11/main" uri="{DE250136-89BD-433C-8126-D09CA5730AF9}">
        <x15:connection id="f6e177e4-7b8c-4034-a3a6-91e0da135c5e"/>
      </ext>
    </extLst>
  </connection>
  <connection id="2" xr16:uid="{51AA37A4-9981-4FC4-963E-8B0420ABCC8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
    <s v="ThisWorkbookDataModel"/>
    <s v="{[2021_24].[Sex].[All]}"/>
    <s v="{[2021_24].[DCCI].[All]}"/>
    <s v="{[2021_24].[YearOfBirth].&amp;[1920],[2021_24].[YearOfBirth].&amp;[1925],[2021_24].[YearOfBirth].&amp;[1930],[2021_24].[YearOfBirth].&amp;[1935],[2021_24].[YearOfBirth].&amp;[1940],[2021_24].[YearOfBirth].&amp;[1945],[2021_24].[YearOfBirth].&amp;[1950],[2021_24].[YearOfBirth].&amp;[1955],[2021_24].[YearOfBirth].&amp;[1960],[2021_24].[YearOfBirth].&amp;[1965],[2021_24].[YearOfBirth].&amp;[1970],[2021_24].[YearOfBirth].&amp;[1975],[2021_24].[YearOfBirth].&amp;[1980],[2021_24].[YearOfBirth].&amp;[1985],[2021_24].[YearOfBirth].&amp;[1990],[2021_24].[YearOfBirth].&amp;[1995],[2021_24].[YearOfBirth].&amp;[2000],[2021_24].[YearOfBirth].&amp;[2005]}"/>
    <s v="{[2021_24].[YearOfBirth].&amp;[1940],[2021_24].[YearOfBirth].&amp;[1945],[2021_24].[YearOfBirth].&amp;[1955]}"/>
  </metadataStrings>
  <mdxMetadata count="4">
    <mdx n="0" f="s">
      <ms ns="1" c="0"/>
    </mdx>
    <mdx n="0" f="s">
      <ms ns="2" c="0"/>
    </mdx>
    <mdx n="0" f="s">
      <ms ns="3" c="0"/>
    </mdx>
    <mdx n="0" f="s">
      <ms ns="4" c="0"/>
    </mdx>
  </mdxMetadata>
  <valueMetadata count="4">
    <bk>
      <rc t="1" v="0"/>
    </bk>
    <bk>
      <rc t="1" v="1"/>
    </bk>
    <bk>
      <rc t="1" v="2"/>
    </bk>
    <bk>
      <rc t="1" v="3"/>
    </bk>
  </valueMetadata>
</metadata>
</file>

<file path=xl/sharedStrings.xml><?xml version="1.0" encoding="utf-8"?>
<sst xmlns="http://schemas.openxmlformats.org/spreadsheetml/2006/main" count="96" uniqueCount="36">
  <si>
    <t>YearOfBirth</t>
  </si>
  <si>
    <t>(Multiple Items)</t>
  </si>
  <si>
    <t>Sex</t>
  </si>
  <si>
    <t>All</t>
  </si>
  <si>
    <t>DCCI</t>
  </si>
  <si>
    <t>Column Labels</t>
  </si>
  <si>
    <t>on/after enrollment</t>
  </si>
  <si>
    <t>Sum of Dead</t>
  </si>
  <si>
    <t>Sum of Alive</t>
  </si>
  <si>
    <t>CMR</t>
  </si>
  <si>
    <t>hazard(t)</t>
  </si>
  <si>
    <t>take the ratio of the cum hazards</t>
  </si>
  <si>
    <t>KCOR(t) is normalized previous set</t>
  </si>
  <si>
    <t>Row Labels</t>
  </si>
  <si>
    <t>date</t>
  </si>
  <si>
    <t>Dose 0</t>
  </si>
  <si>
    <t>Dose 1</t>
  </si>
  <si>
    <t>Dose 2</t>
  </si>
  <si>
    <t>Dose 3</t>
  </si>
  <si>
    <t>d1/d0</t>
  </si>
  <si>
    <t>d2/d0</t>
  </si>
  <si>
    <t>d0</t>
  </si>
  <si>
    <t>d1</t>
  </si>
  <si>
    <t>d2</t>
  </si>
  <si>
    <t>d3</t>
  </si>
  <si>
    <t>Grand Total</t>
  </si>
  <si>
    <t>d2/d1</t>
  </si>
  <si>
    <t>This is diagnostic. This is NOT needed for the KCOR calc</t>
  </si>
  <si>
    <t>avg hazard/wk</t>
  </si>
  <si>
    <t>the is raw KCOR before normalization</t>
  </si>
  <si>
    <t>cumulate the hazard(t)</t>
  </si>
  <si>
    <t>This sheet shows how to "manually " compute KCOR(t). Each set of columns is a step in the process.</t>
  </si>
  <si>
    <t>The formulas tell you how each column is derived</t>
  </si>
  <si>
    <t>hazard(t)=-(ln(1-MR(t)))</t>
  </si>
  <si>
    <t>cumulate the hazard(t) values</t>
  </si>
  <si>
    <t>KCOR(t) is just the previous set normalzed to week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</si>
</sst>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3" x14ac:knownFonts="1">
    <font>
      <sz val="11"/>
      <color theme="1"/>
      <name val="Calibri"/>
      <family val="2"/>
      <scheme val="minor"/>
    </font>
    <font>
      <b/>
      <sz val="11"/>
      <color theme="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14" fontId="0" fillId="0" borderId="0" xfId="0" applyNumberFormat="1" applyAlignment="1">
      <alignment horizontal="left"/>
    </xf>
    <xf numFmtId="14" fontId="0" fillId="0" borderId="0" xfId="0" applyNumberFormat="1"/>
    <xf numFmtId="164" fontId="0" fillId="0" borderId="0" xfId="0" applyNumberFormat="1"/>
    <xf numFmtId="0" fontId="0" fillId="0" borderId="0" xfId="0" quotePrefix="1"/>
    <xf numFmtId="0" fontId="0" fillId="0" borderId="0" xfId="0" applyAlignment="1">
      <alignment horizontal="left"/>
    </xf>
    <xf numFmtId="1" fontId="0" fillId="0" borderId="0" xfId="0" applyNumberFormat="1"/>
    <xf numFmtId="0" fontId="0" fillId="0" borderId="0" xfId="0" pivotButton="1"/>
    <xf numFmtId="0" fontId="0" fillId="0" borderId="0" xfId="0" applyNumberFormat="1"/>
    <xf numFmtId="14" fontId="2" fillId="0" borderId="0" xfId="0" applyNumberFormat="1" applyFont="1" applyAlignment="1">
      <alignment horizontal="left"/>
    </xf>
    <xf numFmtId="0" fontId="2" fillId="0" borderId="0" xfId="0" applyNumberFormat="1" applyFont="1"/>
    <xf numFmtId="0" fontId="2" fillId="0" borderId="0" xfId="0" applyFont="1"/>
    <xf numFmtId="14" fontId="2" fillId="0" borderId="0" xfId="0" applyNumberFormat="1" applyFont="1"/>
    <xf numFmtId="164" fontId="2" fillId="0" borderId="0" xfId="0" applyNumberFormat="1" applyFont="1"/>
    <xf numFmtId="0" fontId="2" fillId="0" borderId="0" xfId="0" quotePrefix="1" applyFont="1"/>
  </cellXfs>
  <cellStyles count="1">
    <cellStyle name="Normal" xfId="0" builtinId="0"/>
  </cellStyles>
  <dxfs count="24">
    <dxf>
      <font>
        <b/>
      </font>
    </dxf>
    <dxf>
      <font>
        <b/>
      </font>
    </dxf>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b/>
      </font>
    </dxf>
    <dxf>
      <font>
        <b/>
      </font>
    </dxf>
    <dxf>
      <font>
        <color rgb="FFFF0000"/>
      </font>
    </dxf>
    <dxf>
      <font>
        <color rgb="FFFF0000"/>
      </font>
    </dxf>
    <dxf>
      <font>
        <color rgb="FFFF0000"/>
      </font>
    </dxf>
    <dxf>
      <font>
        <color rgb="FFFF0000"/>
      </font>
    </dxf>
    <dxf>
      <font>
        <b/>
      </font>
    </dxf>
    <dxf>
      <font>
        <b/>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onnections" Target="connections.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eetMetadata" Target="metadata.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from</a:t>
            </a:r>
            <a:r>
              <a:rPr lang="en-US" baseline="0"/>
              <a:t> Czech data 194x.</a:t>
            </a:r>
            <a:br>
              <a:rPr lang="en-US" sz="1400" b="0" i="0" u="none" strike="noStrike" baseline="0">
                <a:effectLst/>
              </a:rPr>
            </a:br>
            <a:r>
              <a:rPr lang="en-US" sz="1400" b="0" i="0" u="none" strike="noStrike" baseline="0">
                <a:effectLst/>
              </a:rPr>
              <a:t>Note: d2/d1 is stunning showing d2 is more deadly than d1 but they track each other over time. Note Dose 2 benefit &lt;dose 1.</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manual 2021-24'!$AH$7</c:f>
              <c:strCache>
                <c:ptCount val="1"/>
                <c:pt idx="0">
                  <c:v>d1/d0</c:v>
                </c:pt>
              </c:strCache>
            </c:strRef>
          </c:tx>
          <c:spPr>
            <a:ln w="28575" cap="rnd">
              <a:solidFill>
                <a:schemeClr val="accent1"/>
              </a:solidFill>
              <a:round/>
            </a:ln>
            <a:effectLst/>
          </c:spPr>
          <c:marker>
            <c:symbol val="none"/>
          </c:marker>
          <c:cat>
            <c:numRef>
              <c:f>'KCOR manual 2021-24'!$AG$8:$AG$225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2021-24'!$AH$8:$AH$225</c:f>
              <c:numCache>
                <c:formatCode>General</c:formatCode>
                <c:ptCount val="218"/>
                <c:pt idx="0">
                  <c:v>0.85775641930086843</c:v>
                </c:pt>
                <c:pt idx="1">
                  <c:v>0.93946833025238663</c:v>
                </c:pt>
                <c:pt idx="2">
                  <c:v>0.98417176818712648</c:v>
                </c:pt>
                <c:pt idx="3">
                  <c:v>0.96417737910376289</c:v>
                </c:pt>
                <c:pt idx="4">
                  <c:v>1</c:v>
                </c:pt>
                <c:pt idx="5">
                  <c:v>1.0226230372636305</c:v>
                </c:pt>
                <c:pt idx="6">
                  <c:v>1.0430654868937994</c:v>
                </c:pt>
                <c:pt idx="7">
                  <c:v>1.0677911264915922</c:v>
                </c:pt>
                <c:pt idx="8">
                  <c:v>1.0800612425800478</c:v>
                </c:pt>
                <c:pt idx="9">
                  <c:v>1.0897858927463888</c:v>
                </c:pt>
                <c:pt idx="10">
                  <c:v>1.1014729108948329</c:v>
                </c:pt>
                <c:pt idx="11">
                  <c:v>1.1174913663614225</c:v>
                </c:pt>
                <c:pt idx="12">
                  <c:v>1.1348874000070062</c:v>
                </c:pt>
                <c:pt idx="13">
                  <c:v>1.1509719703469201</c:v>
                </c:pt>
                <c:pt idx="14">
                  <c:v>1.1471601678693961</c:v>
                </c:pt>
                <c:pt idx="15">
                  <c:v>1.1613677500174064</c:v>
                </c:pt>
                <c:pt idx="16">
                  <c:v>1.1813973193836229</c:v>
                </c:pt>
                <c:pt idx="17">
                  <c:v>1.1731331667715825</c:v>
                </c:pt>
                <c:pt idx="18">
                  <c:v>1.1750773878099909</c:v>
                </c:pt>
                <c:pt idx="19">
                  <c:v>1.1738613178078854</c:v>
                </c:pt>
                <c:pt idx="20">
                  <c:v>1.1635420637855021</c:v>
                </c:pt>
                <c:pt idx="21">
                  <c:v>1.1585856005139519</c:v>
                </c:pt>
                <c:pt idx="22">
                  <c:v>1.1354332123013704</c:v>
                </c:pt>
                <c:pt idx="23">
                  <c:v>1.1191548091581547</c:v>
                </c:pt>
                <c:pt idx="24">
                  <c:v>1.1111457357088972</c:v>
                </c:pt>
                <c:pt idx="25">
                  <c:v>1.099394164529361</c:v>
                </c:pt>
                <c:pt idx="26">
                  <c:v>1.0884381047607734</c:v>
                </c:pt>
                <c:pt idx="27">
                  <c:v>1.0821342263143896</c:v>
                </c:pt>
                <c:pt idx="28">
                  <c:v>1.072360928814553</c:v>
                </c:pt>
                <c:pt idx="29">
                  <c:v>1.0609467392217824</c:v>
                </c:pt>
                <c:pt idx="30">
                  <c:v>1.0607151514872142</c:v>
                </c:pt>
                <c:pt idx="31">
                  <c:v>1.0599910772145609</c:v>
                </c:pt>
                <c:pt idx="32">
                  <c:v>1.063438369374142</c:v>
                </c:pt>
                <c:pt idx="33">
                  <c:v>1.0631849586946771</c:v>
                </c:pt>
                <c:pt idx="34">
                  <c:v>1.0636663115550644</c:v>
                </c:pt>
                <c:pt idx="35">
                  <c:v>1.0638071778000124</c:v>
                </c:pt>
                <c:pt idx="36">
                  <c:v>1.0634896593758596</c:v>
                </c:pt>
                <c:pt idx="37">
                  <c:v>1.0598174442444859</c:v>
                </c:pt>
                <c:pt idx="38">
                  <c:v>1.0624318958498689</c:v>
                </c:pt>
                <c:pt idx="39">
                  <c:v>1.0593548157373311</c:v>
                </c:pt>
                <c:pt idx="40">
                  <c:v>1.0679112899380958</c:v>
                </c:pt>
                <c:pt idx="41">
                  <c:v>1.0730925772244915</c:v>
                </c:pt>
                <c:pt idx="42">
                  <c:v>1.0816180111289424</c:v>
                </c:pt>
                <c:pt idx="43">
                  <c:v>1.0890726183828705</c:v>
                </c:pt>
                <c:pt idx="44">
                  <c:v>1.0966243132983258</c:v>
                </c:pt>
                <c:pt idx="45">
                  <c:v>1.1014368329148778</c:v>
                </c:pt>
                <c:pt idx="46">
                  <c:v>1.1083173272444613</c:v>
                </c:pt>
                <c:pt idx="47">
                  <c:v>1.1082854604628913</c:v>
                </c:pt>
                <c:pt idx="48">
                  <c:v>1.116479330412065</c:v>
                </c:pt>
                <c:pt idx="49">
                  <c:v>1.1243033936293059</c:v>
                </c:pt>
                <c:pt idx="50">
                  <c:v>1.1312461724633218</c:v>
                </c:pt>
                <c:pt idx="51">
                  <c:v>1.1377901691393606</c:v>
                </c:pt>
                <c:pt idx="52">
                  <c:v>1.141207736779944</c:v>
                </c:pt>
                <c:pt idx="53">
                  <c:v>1.145729987855306</c:v>
                </c:pt>
                <c:pt idx="54">
                  <c:v>1.1497062566526499</c:v>
                </c:pt>
                <c:pt idx="55">
                  <c:v>1.1564912727557384</c:v>
                </c:pt>
                <c:pt idx="56">
                  <c:v>1.1588760092729364</c:v>
                </c:pt>
                <c:pt idx="57">
                  <c:v>1.1653234197870896</c:v>
                </c:pt>
                <c:pt idx="58">
                  <c:v>1.1707520790985353</c:v>
                </c:pt>
                <c:pt idx="59">
                  <c:v>1.174940650374003</c:v>
                </c:pt>
                <c:pt idx="60">
                  <c:v>1.1804417570937404</c:v>
                </c:pt>
                <c:pt idx="61">
                  <c:v>1.186591039584026</c:v>
                </c:pt>
                <c:pt idx="62">
                  <c:v>1.1891960652520661</c:v>
                </c:pt>
                <c:pt idx="63">
                  <c:v>1.1941674603877861</c:v>
                </c:pt>
                <c:pt idx="64">
                  <c:v>1.1956074335240066</c:v>
                </c:pt>
                <c:pt idx="65">
                  <c:v>1.1997522997170718</c:v>
                </c:pt>
                <c:pt idx="66">
                  <c:v>1.2070108059808125</c:v>
                </c:pt>
                <c:pt idx="67">
                  <c:v>1.2106152510418706</c:v>
                </c:pt>
                <c:pt idx="68">
                  <c:v>1.2143064726352011</c:v>
                </c:pt>
                <c:pt idx="69">
                  <c:v>1.215689783315794</c:v>
                </c:pt>
                <c:pt idx="70">
                  <c:v>1.2224586841189902</c:v>
                </c:pt>
                <c:pt idx="71">
                  <c:v>1.2241844031951588</c:v>
                </c:pt>
                <c:pt idx="72">
                  <c:v>1.2288743140955229</c:v>
                </c:pt>
                <c:pt idx="73">
                  <c:v>1.2335105005548126</c:v>
                </c:pt>
                <c:pt idx="74">
                  <c:v>1.2408705952873555</c:v>
                </c:pt>
                <c:pt idx="75">
                  <c:v>1.2454721495146241</c:v>
                </c:pt>
                <c:pt idx="76">
                  <c:v>1.2478434066849347</c:v>
                </c:pt>
                <c:pt idx="77">
                  <c:v>1.2529244231115284</c:v>
                </c:pt>
                <c:pt idx="78">
                  <c:v>1.2587751168955448</c:v>
                </c:pt>
                <c:pt idx="79">
                  <c:v>1.2644528602519431</c:v>
                </c:pt>
                <c:pt idx="80">
                  <c:v>1.2689265420019495</c:v>
                </c:pt>
                <c:pt idx="81">
                  <c:v>1.2721324893660968</c:v>
                </c:pt>
                <c:pt idx="82">
                  <c:v>1.2764809515563704</c:v>
                </c:pt>
                <c:pt idx="83">
                  <c:v>1.2811224177770948</c:v>
                </c:pt>
                <c:pt idx="84">
                  <c:v>1.2882625625621018</c:v>
                </c:pt>
                <c:pt idx="85">
                  <c:v>1.290435560847589</c:v>
                </c:pt>
                <c:pt idx="86">
                  <c:v>1.2955238724492315</c:v>
                </c:pt>
                <c:pt idx="87">
                  <c:v>1.3008398393709804</c:v>
                </c:pt>
                <c:pt idx="88">
                  <c:v>1.3042508390171266</c:v>
                </c:pt>
                <c:pt idx="89">
                  <c:v>1.3075555065331013</c:v>
                </c:pt>
                <c:pt idx="90">
                  <c:v>1.3137305682645277</c:v>
                </c:pt>
                <c:pt idx="91">
                  <c:v>1.3160359201729905</c:v>
                </c:pt>
                <c:pt idx="92">
                  <c:v>1.3201304749716078</c:v>
                </c:pt>
                <c:pt idx="93">
                  <c:v>1.3225456125719399</c:v>
                </c:pt>
                <c:pt idx="94">
                  <c:v>1.3273813225381199</c:v>
                </c:pt>
                <c:pt idx="95">
                  <c:v>1.3331056095040488</c:v>
                </c:pt>
                <c:pt idx="96">
                  <c:v>1.3370735605148245</c:v>
                </c:pt>
                <c:pt idx="97">
                  <c:v>1.3419566406457009</c:v>
                </c:pt>
                <c:pt idx="98">
                  <c:v>1.344697283321989</c:v>
                </c:pt>
                <c:pt idx="99">
                  <c:v>1.3493046011324523</c:v>
                </c:pt>
                <c:pt idx="100">
                  <c:v>1.3547383275932385</c:v>
                </c:pt>
                <c:pt idx="101">
                  <c:v>1.3574299509184655</c:v>
                </c:pt>
                <c:pt idx="102">
                  <c:v>1.3606227418976966</c:v>
                </c:pt>
                <c:pt idx="103">
                  <c:v>1.3630996905276176</c:v>
                </c:pt>
                <c:pt idx="104">
                  <c:v>1.3644195632141651</c:v>
                </c:pt>
                <c:pt idx="105">
                  <c:v>1.3668502202375403</c:v>
                </c:pt>
                <c:pt idx="106">
                  <c:v>1.3681494003188375</c:v>
                </c:pt>
                <c:pt idx="107">
                  <c:v>1.3707644927073657</c:v>
                </c:pt>
                <c:pt idx="108">
                  <c:v>1.3739522133565631</c:v>
                </c:pt>
                <c:pt idx="109">
                  <c:v>1.3768101550048915</c:v>
                </c:pt>
                <c:pt idx="110">
                  <c:v>1.3796527194666819</c:v>
                </c:pt>
                <c:pt idx="111">
                  <c:v>1.3816715433753799</c:v>
                </c:pt>
                <c:pt idx="112">
                  <c:v>1.3856970850670813</c:v>
                </c:pt>
                <c:pt idx="113">
                  <c:v>1.3861500384111207</c:v>
                </c:pt>
                <c:pt idx="114">
                  <c:v>1.3918129915110744</c:v>
                </c:pt>
                <c:pt idx="115">
                  <c:v>1.3937531760356365</c:v>
                </c:pt>
                <c:pt idx="116">
                  <c:v>1.3969282809069798</c:v>
                </c:pt>
                <c:pt idx="117">
                  <c:v>1.3985191943807731</c:v>
                </c:pt>
                <c:pt idx="118">
                  <c:v>1.4025018633042785</c:v>
                </c:pt>
                <c:pt idx="119">
                  <c:v>1.4050539802599038</c:v>
                </c:pt>
                <c:pt idx="120">
                  <c:v>1.4065306189915456</c:v>
                </c:pt>
                <c:pt idx="121">
                  <c:v>1.4115588547885989</c:v>
                </c:pt>
                <c:pt idx="122">
                  <c:v>1.4156987618411758</c:v>
                </c:pt>
                <c:pt idx="123">
                  <c:v>1.4187880833111894</c:v>
                </c:pt>
                <c:pt idx="124">
                  <c:v>1.423347889896444</c:v>
                </c:pt>
                <c:pt idx="125">
                  <c:v>1.4259490107939479</c:v>
                </c:pt>
                <c:pt idx="126">
                  <c:v>1.4291380747383819</c:v>
                </c:pt>
                <c:pt idx="127">
                  <c:v>1.4327541585374159</c:v>
                </c:pt>
                <c:pt idx="128">
                  <c:v>1.4351793449267853</c:v>
                </c:pt>
                <c:pt idx="129">
                  <c:v>1.4372101058616842</c:v>
                </c:pt>
                <c:pt idx="130">
                  <c:v>1.4398569535014296</c:v>
                </c:pt>
                <c:pt idx="131">
                  <c:v>1.443150623923424</c:v>
                </c:pt>
                <c:pt idx="132">
                  <c:v>1.4443398268830125</c:v>
                </c:pt>
                <c:pt idx="133">
                  <c:v>1.4464362094643315</c:v>
                </c:pt>
                <c:pt idx="134">
                  <c:v>1.4475945763719031</c:v>
                </c:pt>
                <c:pt idx="135">
                  <c:v>1.4498425200131839</c:v>
                </c:pt>
                <c:pt idx="136">
                  <c:v>1.4535591267902603</c:v>
                </c:pt>
                <c:pt idx="137">
                  <c:v>1.4551495999567952</c:v>
                </c:pt>
                <c:pt idx="138">
                  <c:v>1.4584645061822579</c:v>
                </c:pt>
                <c:pt idx="139">
                  <c:v>1.4605014702748154</c:v>
                </c:pt>
                <c:pt idx="140">
                  <c:v>1.4655023194801653</c:v>
                </c:pt>
                <c:pt idx="141">
                  <c:v>1.4689005798018484</c:v>
                </c:pt>
                <c:pt idx="142">
                  <c:v>1.4687815683842884</c:v>
                </c:pt>
                <c:pt idx="143">
                  <c:v>1.4700181020241507</c:v>
                </c:pt>
                <c:pt idx="144">
                  <c:v>1.4718281934999078</c:v>
                </c:pt>
                <c:pt idx="145">
                  <c:v>1.4758599564816262</c:v>
                </c:pt>
                <c:pt idx="146">
                  <c:v>1.4792524219693497</c:v>
                </c:pt>
                <c:pt idx="147">
                  <c:v>1.4816573009549061</c:v>
                </c:pt>
                <c:pt idx="148">
                  <c:v>1.4822700375984728</c:v>
                </c:pt>
                <c:pt idx="149">
                  <c:v>1.4837067359506779</c:v>
                </c:pt>
                <c:pt idx="150">
                  <c:v>1.4877042587496971</c:v>
                </c:pt>
                <c:pt idx="151">
                  <c:v>1.4894388737932582</c:v>
                </c:pt>
                <c:pt idx="152">
                  <c:v>1.4918271048328711</c:v>
                </c:pt>
                <c:pt idx="153">
                  <c:v>1.4948866847958773</c:v>
                </c:pt>
                <c:pt idx="154">
                  <c:v>1.4964323448536347</c:v>
                </c:pt>
                <c:pt idx="155">
                  <c:v>1.4984124714557723</c:v>
                </c:pt>
                <c:pt idx="156">
                  <c:v>1.5016259708797124</c:v>
                </c:pt>
                <c:pt idx="157">
                  <c:v>1.5038055784206044</c:v>
                </c:pt>
                <c:pt idx="158">
                  <c:v>1.5069035872711984</c:v>
                </c:pt>
                <c:pt idx="159">
                  <c:v>1.5080688366420218</c:v>
                </c:pt>
                <c:pt idx="160">
                  <c:v>1.5106309941634239</c:v>
                </c:pt>
                <c:pt idx="161">
                  <c:v>1.5126332453278417</c:v>
                </c:pt>
                <c:pt idx="162">
                  <c:v>1.5153788180785563</c:v>
                </c:pt>
                <c:pt idx="163">
                  <c:v>1.5173455323612994</c:v>
                </c:pt>
                <c:pt idx="164">
                  <c:v>1.5177104546257552</c:v>
                </c:pt>
                <c:pt idx="165">
                  <c:v>1.5193190215296293</c:v>
                </c:pt>
                <c:pt idx="166">
                  <c:v>1.5214169123803538</c:v>
                </c:pt>
                <c:pt idx="167">
                  <c:v>1.5226998340083171</c:v>
                </c:pt>
                <c:pt idx="168">
                  <c:v>1.5241100376391519</c:v>
                </c:pt>
                <c:pt idx="169">
                  <c:v>1.5246063760571944</c:v>
                </c:pt>
                <c:pt idx="170">
                  <c:v>1.5262113262935699</c:v>
                </c:pt>
                <c:pt idx="171">
                  <c:v>1.5273467233808109</c:v>
                </c:pt>
                <c:pt idx="172">
                  <c:v>1.5278041060063878</c:v>
                </c:pt>
                <c:pt idx="173">
                  <c:v>1.5275531902161621</c:v>
                </c:pt>
              </c:numCache>
            </c:numRef>
          </c:val>
          <c:smooth val="0"/>
          <c:extLst>
            <c:ext xmlns:c16="http://schemas.microsoft.com/office/drawing/2014/chart" uri="{C3380CC4-5D6E-409C-BE32-E72D297353CC}">
              <c16:uniqueId val="{00000000-4DFD-498F-9F0A-343BD3878E35}"/>
            </c:ext>
          </c:extLst>
        </c:ser>
        <c:ser>
          <c:idx val="1"/>
          <c:order val="1"/>
          <c:tx>
            <c:strRef>
              <c:f>'KCOR manual 2021-24'!$AI$7</c:f>
              <c:strCache>
                <c:ptCount val="1"/>
                <c:pt idx="0">
                  <c:v>d2/d0</c:v>
                </c:pt>
              </c:strCache>
            </c:strRef>
          </c:tx>
          <c:spPr>
            <a:ln w="28575" cap="rnd">
              <a:solidFill>
                <a:schemeClr val="accent2"/>
              </a:solidFill>
              <a:round/>
            </a:ln>
            <a:effectLst/>
          </c:spPr>
          <c:marker>
            <c:symbol val="none"/>
          </c:marker>
          <c:cat>
            <c:numRef>
              <c:f>'KCOR manual 2021-24'!$AG$8:$AG$225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2021-24'!$AI$8:$AI$225</c:f>
              <c:numCache>
                <c:formatCode>General</c:formatCode>
                <c:ptCount val="218"/>
                <c:pt idx="0">
                  <c:v>0.81921107896189804</c:v>
                </c:pt>
                <c:pt idx="1">
                  <c:v>0.92902689821182471</c:v>
                </c:pt>
                <c:pt idx="2">
                  <c:v>0.93861611795164568</c:v>
                </c:pt>
                <c:pt idx="3">
                  <c:v>0.93077673477711531</c:v>
                </c:pt>
                <c:pt idx="4">
                  <c:v>1</c:v>
                </c:pt>
                <c:pt idx="5">
                  <c:v>1.0257860146907523</c:v>
                </c:pt>
                <c:pt idx="6">
                  <c:v>1.0780938541137484</c:v>
                </c:pt>
                <c:pt idx="7">
                  <c:v>1.1111114704485812</c:v>
                </c:pt>
                <c:pt idx="8">
                  <c:v>1.1338079935064489</c:v>
                </c:pt>
                <c:pt idx="9">
                  <c:v>1.1449383295983107</c:v>
                </c:pt>
                <c:pt idx="10">
                  <c:v>1.1542104800232558</c:v>
                </c:pt>
                <c:pt idx="11">
                  <c:v>1.1761421268756906</c:v>
                </c:pt>
                <c:pt idx="12">
                  <c:v>1.1962104420468649</c:v>
                </c:pt>
                <c:pt idx="13">
                  <c:v>1.2143486344818195</c:v>
                </c:pt>
                <c:pt idx="14">
                  <c:v>1.2268339424751196</c:v>
                </c:pt>
                <c:pt idx="15">
                  <c:v>1.235499726237129</c:v>
                </c:pt>
                <c:pt idx="16">
                  <c:v>1.2507155724300112</c:v>
                </c:pt>
                <c:pt idx="17">
                  <c:v>1.2569457176591625</c:v>
                </c:pt>
                <c:pt idx="18">
                  <c:v>1.2671020470591985</c:v>
                </c:pt>
                <c:pt idx="19">
                  <c:v>1.2778027009077995</c:v>
                </c:pt>
                <c:pt idx="20">
                  <c:v>1.2781221718325941</c:v>
                </c:pt>
                <c:pt idx="21">
                  <c:v>1.271107156537113</c:v>
                </c:pt>
                <c:pt idx="22">
                  <c:v>1.2516457784286195</c:v>
                </c:pt>
                <c:pt idx="23">
                  <c:v>1.2411144208274327</c:v>
                </c:pt>
                <c:pt idx="24">
                  <c:v>1.2354886333249009</c:v>
                </c:pt>
                <c:pt idx="25">
                  <c:v>1.227780489020027</c:v>
                </c:pt>
                <c:pt idx="26">
                  <c:v>1.2185169707259795</c:v>
                </c:pt>
                <c:pt idx="27">
                  <c:v>1.2129444449141871</c:v>
                </c:pt>
                <c:pt idx="28">
                  <c:v>1.2011275560250401</c:v>
                </c:pt>
                <c:pt idx="29">
                  <c:v>1.1948239412820918</c:v>
                </c:pt>
                <c:pt idx="30">
                  <c:v>1.1932152756423173</c:v>
                </c:pt>
                <c:pt idx="31">
                  <c:v>1.1935708923788324</c:v>
                </c:pt>
                <c:pt idx="32">
                  <c:v>1.1986920068185303</c:v>
                </c:pt>
                <c:pt idx="33">
                  <c:v>1.2021823361041974</c:v>
                </c:pt>
                <c:pt idx="34">
                  <c:v>1.2046852464836284</c:v>
                </c:pt>
                <c:pt idx="35">
                  <c:v>1.2060260103422245</c:v>
                </c:pt>
                <c:pt idx="36">
                  <c:v>1.2081553373912477</c:v>
                </c:pt>
                <c:pt idx="37">
                  <c:v>1.2125591942803975</c:v>
                </c:pt>
                <c:pt idx="38">
                  <c:v>1.2144661563446078</c:v>
                </c:pt>
                <c:pt idx="39">
                  <c:v>1.219423098341935</c:v>
                </c:pt>
                <c:pt idx="40">
                  <c:v>1.2242225174013037</c:v>
                </c:pt>
                <c:pt idx="41">
                  <c:v>1.2329679262974373</c:v>
                </c:pt>
                <c:pt idx="42">
                  <c:v>1.241443860605689</c:v>
                </c:pt>
                <c:pt idx="43">
                  <c:v>1.2491481087097542</c:v>
                </c:pt>
                <c:pt idx="44">
                  <c:v>1.2595426682598787</c:v>
                </c:pt>
                <c:pt idx="45">
                  <c:v>1.2708301758604554</c:v>
                </c:pt>
                <c:pt idx="46">
                  <c:v>1.2796884059065241</c:v>
                </c:pt>
                <c:pt idx="47">
                  <c:v>1.2881565418797096</c:v>
                </c:pt>
                <c:pt idx="48">
                  <c:v>1.294370622183648</c:v>
                </c:pt>
                <c:pt idx="49">
                  <c:v>1.3022283146863023</c:v>
                </c:pt>
                <c:pt idx="50">
                  <c:v>1.3092787710644593</c:v>
                </c:pt>
                <c:pt idx="51">
                  <c:v>1.3143378520732298</c:v>
                </c:pt>
                <c:pt idx="52">
                  <c:v>1.3204809361000311</c:v>
                </c:pt>
                <c:pt idx="53">
                  <c:v>1.3280377696740411</c:v>
                </c:pt>
                <c:pt idx="54">
                  <c:v>1.3353135226894652</c:v>
                </c:pt>
                <c:pt idx="55">
                  <c:v>1.3418802034189774</c:v>
                </c:pt>
                <c:pt idx="56">
                  <c:v>1.342964905386536</c:v>
                </c:pt>
                <c:pt idx="57">
                  <c:v>1.3526559532915843</c:v>
                </c:pt>
                <c:pt idx="58">
                  <c:v>1.3586469371584973</c:v>
                </c:pt>
                <c:pt idx="59">
                  <c:v>1.3680220168189789</c:v>
                </c:pt>
                <c:pt idx="60">
                  <c:v>1.3735912019451786</c:v>
                </c:pt>
                <c:pt idx="61">
                  <c:v>1.3797304885472199</c:v>
                </c:pt>
                <c:pt idx="62">
                  <c:v>1.3840906753106381</c:v>
                </c:pt>
                <c:pt idx="63">
                  <c:v>1.3895434789833139</c:v>
                </c:pt>
                <c:pt idx="64">
                  <c:v>1.3938729871450426</c:v>
                </c:pt>
                <c:pt idx="65">
                  <c:v>1.4025320254815481</c:v>
                </c:pt>
                <c:pt idx="66">
                  <c:v>1.4081703123130036</c:v>
                </c:pt>
                <c:pt idx="67">
                  <c:v>1.4125054379703483</c:v>
                </c:pt>
                <c:pt idx="68">
                  <c:v>1.4153010676129463</c:v>
                </c:pt>
                <c:pt idx="69">
                  <c:v>1.4190326036274827</c:v>
                </c:pt>
                <c:pt idx="70">
                  <c:v>1.4274134740764135</c:v>
                </c:pt>
                <c:pt idx="71">
                  <c:v>1.4323976629837885</c:v>
                </c:pt>
                <c:pt idx="72">
                  <c:v>1.4383628660621877</c:v>
                </c:pt>
                <c:pt idx="73">
                  <c:v>1.4439060076565799</c:v>
                </c:pt>
                <c:pt idx="74">
                  <c:v>1.4506836955892162</c:v>
                </c:pt>
                <c:pt idx="75">
                  <c:v>1.4575043111089718</c:v>
                </c:pt>
                <c:pt idx="76">
                  <c:v>1.462509913602134</c:v>
                </c:pt>
                <c:pt idx="77">
                  <c:v>1.4670284874794062</c:v>
                </c:pt>
                <c:pt idx="78">
                  <c:v>1.4726084069841519</c:v>
                </c:pt>
                <c:pt idx="79">
                  <c:v>1.4814450450481587</c:v>
                </c:pt>
                <c:pt idx="80">
                  <c:v>1.4871760503885629</c:v>
                </c:pt>
                <c:pt idx="81">
                  <c:v>1.492279035884587</c:v>
                </c:pt>
                <c:pt idx="82">
                  <c:v>1.4961792779496008</c:v>
                </c:pt>
                <c:pt idx="83">
                  <c:v>1.5006110483382702</c:v>
                </c:pt>
                <c:pt idx="84">
                  <c:v>1.5066875576285303</c:v>
                </c:pt>
                <c:pt idx="85">
                  <c:v>1.5124093956033315</c:v>
                </c:pt>
                <c:pt idx="86">
                  <c:v>1.5173903408327638</c:v>
                </c:pt>
                <c:pt idx="87">
                  <c:v>1.5227863159848214</c:v>
                </c:pt>
                <c:pt idx="88">
                  <c:v>1.5278671884949528</c:v>
                </c:pt>
                <c:pt idx="89">
                  <c:v>1.5337273652470755</c:v>
                </c:pt>
                <c:pt idx="90">
                  <c:v>1.5401476484327981</c:v>
                </c:pt>
                <c:pt idx="91">
                  <c:v>1.5443195884535514</c:v>
                </c:pt>
                <c:pt idx="92">
                  <c:v>1.5507157799654925</c:v>
                </c:pt>
                <c:pt idx="93">
                  <c:v>1.5563367589827386</c:v>
                </c:pt>
                <c:pt idx="94">
                  <c:v>1.5608589465090679</c:v>
                </c:pt>
                <c:pt idx="95">
                  <c:v>1.5653009918890686</c:v>
                </c:pt>
                <c:pt idx="96">
                  <c:v>1.5698847979522381</c:v>
                </c:pt>
                <c:pt idx="97">
                  <c:v>1.5759171057688532</c:v>
                </c:pt>
                <c:pt idx="98">
                  <c:v>1.5791251257769736</c:v>
                </c:pt>
                <c:pt idx="99">
                  <c:v>1.5845308412856629</c:v>
                </c:pt>
                <c:pt idx="100">
                  <c:v>1.5900351801046209</c:v>
                </c:pt>
                <c:pt idx="101">
                  <c:v>1.5940260234331916</c:v>
                </c:pt>
                <c:pt idx="102">
                  <c:v>1.5982798355482084</c:v>
                </c:pt>
                <c:pt idx="103">
                  <c:v>1.6021452771111848</c:v>
                </c:pt>
                <c:pt idx="104">
                  <c:v>1.6045510640580796</c:v>
                </c:pt>
                <c:pt idx="105">
                  <c:v>1.6077760122621236</c:v>
                </c:pt>
                <c:pt idx="106">
                  <c:v>1.6102909208676337</c:v>
                </c:pt>
                <c:pt idx="107">
                  <c:v>1.6134213226498408</c:v>
                </c:pt>
                <c:pt idx="108">
                  <c:v>1.6189338211436795</c:v>
                </c:pt>
                <c:pt idx="109">
                  <c:v>1.6241504142230789</c:v>
                </c:pt>
                <c:pt idx="110">
                  <c:v>1.6271768815573882</c:v>
                </c:pt>
                <c:pt idx="111">
                  <c:v>1.6306096831310009</c:v>
                </c:pt>
                <c:pt idx="112">
                  <c:v>1.6339883777979478</c:v>
                </c:pt>
                <c:pt idx="113">
                  <c:v>1.6354757147018759</c:v>
                </c:pt>
                <c:pt idx="114">
                  <c:v>1.6422867822432288</c:v>
                </c:pt>
                <c:pt idx="115">
                  <c:v>1.6465773804604671</c:v>
                </c:pt>
                <c:pt idx="116">
                  <c:v>1.6512451209355066</c:v>
                </c:pt>
                <c:pt idx="117">
                  <c:v>1.6557850902731259</c:v>
                </c:pt>
                <c:pt idx="118">
                  <c:v>1.6597116836476931</c:v>
                </c:pt>
                <c:pt idx="119">
                  <c:v>1.6644138536215107</c:v>
                </c:pt>
                <c:pt idx="120">
                  <c:v>1.6675661182545096</c:v>
                </c:pt>
                <c:pt idx="121">
                  <c:v>1.6719700934931314</c:v>
                </c:pt>
                <c:pt idx="122">
                  <c:v>1.6758599163151278</c:v>
                </c:pt>
                <c:pt idx="123">
                  <c:v>1.6795878056465874</c:v>
                </c:pt>
                <c:pt idx="124">
                  <c:v>1.6832788659309659</c:v>
                </c:pt>
                <c:pt idx="125">
                  <c:v>1.6856639194804797</c:v>
                </c:pt>
                <c:pt idx="126">
                  <c:v>1.6890443276435558</c:v>
                </c:pt>
                <c:pt idx="127">
                  <c:v>1.6938439541074055</c:v>
                </c:pt>
                <c:pt idx="128">
                  <c:v>1.6969799414656721</c:v>
                </c:pt>
                <c:pt idx="129">
                  <c:v>1.6985956931803876</c:v>
                </c:pt>
                <c:pt idx="130">
                  <c:v>1.7038511880653302</c:v>
                </c:pt>
                <c:pt idx="131">
                  <c:v>1.7072884461462614</c:v>
                </c:pt>
                <c:pt idx="132">
                  <c:v>1.7093393590024182</c:v>
                </c:pt>
                <c:pt idx="133">
                  <c:v>1.7119303400759487</c:v>
                </c:pt>
                <c:pt idx="134">
                  <c:v>1.7154863858132603</c:v>
                </c:pt>
                <c:pt idx="135">
                  <c:v>1.7185011412278788</c:v>
                </c:pt>
                <c:pt idx="136">
                  <c:v>1.7227807162877311</c:v>
                </c:pt>
                <c:pt idx="137">
                  <c:v>1.7256228485462022</c:v>
                </c:pt>
                <c:pt idx="138">
                  <c:v>1.7298905841092902</c:v>
                </c:pt>
                <c:pt idx="139">
                  <c:v>1.7337139583290546</c:v>
                </c:pt>
                <c:pt idx="140">
                  <c:v>1.7369584694589091</c:v>
                </c:pt>
                <c:pt idx="141">
                  <c:v>1.7401243959083865</c:v>
                </c:pt>
                <c:pt idx="142">
                  <c:v>1.742607474222841</c:v>
                </c:pt>
                <c:pt idx="143">
                  <c:v>1.7468091741846674</c:v>
                </c:pt>
                <c:pt idx="144">
                  <c:v>1.7492567486381227</c:v>
                </c:pt>
                <c:pt idx="145">
                  <c:v>1.7529105557449203</c:v>
                </c:pt>
                <c:pt idx="146">
                  <c:v>1.7566937559962292</c:v>
                </c:pt>
                <c:pt idx="147">
                  <c:v>1.7583430498998602</c:v>
                </c:pt>
                <c:pt idx="148">
                  <c:v>1.7606958069596121</c:v>
                </c:pt>
                <c:pt idx="149">
                  <c:v>1.7639833066847534</c:v>
                </c:pt>
                <c:pt idx="150">
                  <c:v>1.7682071858306132</c:v>
                </c:pt>
                <c:pt idx="151">
                  <c:v>1.7715819838572069</c:v>
                </c:pt>
                <c:pt idx="152">
                  <c:v>1.7748083078204859</c:v>
                </c:pt>
                <c:pt idx="153">
                  <c:v>1.7774476128496017</c:v>
                </c:pt>
                <c:pt idx="154">
                  <c:v>1.7803170086861915</c:v>
                </c:pt>
                <c:pt idx="155">
                  <c:v>1.7828566034372413</c:v>
                </c:pt>
                <c:pt idx="156">
                  <c:v>1.7867663814847272</c:v>
                </c:pt>
                <c:pt idx="157">
                  <c:v>1.7901020532708019</c:v>
                </c:pt>
                <c:pt idx="158">
                  <c:v>1.7957553891311804</c:v>
                </c:pt>
                <c:pt idx="159">
                  <c:v>1.7987603736287732</c:v>
                </c:pt>
                <c:pt idx="160">
                  <c:v>1.8017232294879053</c:v>
                </c:pt>
                <c:pt idx="161">
                  <c:v>1.8040391046118194</c:v>
                </c:pt>
                <c:pt idx="162">
                  <c:v>1.8069305572854211</c:v>
                </c:pt>
                <c:pt idx="163">
                  <c:v>1.8092643125972494</c:v>
                </c:pt>
                <c:pt idx="164">
                  <c:v>1.8105908631367871</c:v>
                </c:pt>
                <c:pt idx="165">
                  <c:v>1.8115344200736883</c:v>
                </c:pt>
                <c:pt idx="166">
                  <c:v>1.8136103041709568</c:v>
                </c:pt>
                <c:pt idx="167">
                  <c:v>1.8162081805321852</c:v>
                </c:pt>
                <c:pt idx="168">
                  <c:v>1.8170160579721597</c:v>
                </c:pt>
                <c:pt idx="169">
                  <c:v>1.8189265854280621</c:v>
                </c:pt>
                <c:pt idx="170">
                  <c:v>1.8198281114994113</c:v>
                </c:pt>
                <c:pt idx="171">
                  <c:v>1.8215825141305257</c:v>
                </c:pt>
                <c:pt idx="172">
                  <c:v>1.8219032067311556</c:v>
                </c:pt>
                <c:pt idx="173">
                  <c:v>1.8218198312342684</c:v>
                </c:pt>
              </c:numCache>
            </c:numRef>
          </c:val>
          <c:smooth val="0"/>
          <c:extLst>
            <c:ext xmlns:c16="http://schemas.microsoft.com/office/drawing/2014/chart" uri="{C3380CC4-5D6E-409C-BE32-E72D297353CC}">
              <c16:uniqueId val="{00000001-4DFD-498F-9F0A-343BD3878E35}"/>
            </c:ext>
          </c:extLst>
        </c:ser>
        <c:ser>
          <c:idx val="2"/>
          <c:order val="2"/>
          <c:tx>
            <c:strRef>
              <c:f>'KCOR manual 2021-24'!$AJ$7</c:f>
              <c:strCache>
                <c:ptCount val="1"/>
                <c:pt idx="0">
                  <c:v>d2/d1</c:v>
                </c:pt>
              </c:strCache>
            </c:strRef>
          </c:tx>
          <c:spPr>
            <a:ln w="28575" cap="rnd">
              <a:solidFill>
                <a:schemeClr val="accent3"/>
              </a:solidFill>
              <a:round/>
            </a:ln>
            <a:effectLst/>
          </c:spPr>
          <c:marker>
            <c:symbol val="none"/>
          </c:marker>
          <c:cat>
            <c:numRef>
              <c:f>'KCOR manual 2021-24'!$AG$8:$AG$225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2021-24'!$AJ$8:$AJ$225</c:f>
              <c:numCache>
                <c:formatCode>General</c:formatCode>
                <c:ptCount val="218"/>
                <c:pt idx="0">
                  <c:v>0.95506260347152239</c:v>
                </c:pt>
                <c:pt idx="1">
                  <c:v>0.98888580731853226</c:v>
                </c:pt>
                <c:pt idx="2">
                  <c:v>0.95371168762603742</c:v>
                </c:pt>
                <c:pt idx="3">
                  <c:v>0.9653584028722032</c:v>
                </c:pt>
                <c:pt idx="4">
                  <c:v>1</c:v>
                </c:pt>
                <c:pt idx="5">
                  <c:v>1.0030930042761266</c:v>
                </c:pt>
                <c:pt idx="6">
                  <c:v>1.0335821361746538</c:v>
                </c:pt>
                <c:pt idx="7">
                  <c:v>1.0405700542758072</c:v>
                </c:pt>
                <c:pt idx="8">
                  <c:v>1.0497626882694275</c:v>
                </c:pt>
                <c:pt idx="9">
                  <c:v>1.0506085068810456</c:v>
                </c:pt>
                <c:pt idx="10">
                  <c:v>1.0478791340275262</c:v>
                </c:pt>
                <c:pt idx="11">
                  <c:v>1.0524843075121344</c:v>
                </c:pt>
                <c:pt idx="12">
                  <c:v>1.054034472529592</c:v>
                </c:pt>
                <c:pt idx="13">
                  <c:v>1.0550636034305829</c:v>
                </c:pt>
                <c:pt idx="14">
                  <c:v>1.0694530518381757</c:v>
                </c:pt>
                <c:pt idx="15">
                  <c:v>1.0638316125263609</c:v>
                </c:pt>
                <c:pt idx="16">
                  <c:v>1.0586748013636549</c:v>
                </c:pt>
                <c:pt idx="17">
                  <c:v>1.0714433393083831</c:v>
                </c:pt>
                <c:pt idx="18">
                  <c:v>1.0783137010411845</c:v>
                </c:pt>
                <c:pt idx="19">
                  <c:v>1.0885465612701324</c:v>
                </c:pt>
                <c:pt idx="20">
                  <c:v>1.0984752606831538</c:v>
                </c:pt>
                <c:pt idx="21">
                  <c:v>1.0971197604848932</c:v>
                </c:pt>
                <c:pt idx="22">
                  <c:v>1.102350860330835</c:v>
                </c:pt>
                <c:pt idx="23">
                  <c:v>1.1089747465420072</c:v>
                </c:pt>
                <c:pt idx="24">
                  <c:v>1.1119051206515902</c:v>
                </c:pt>
                <c:pt idx="25">
                  <c:v>1.1167791576787447</c:v>
                </c:pt>
                <c:pt idx="26">
                  <c:v>1.1195096582858024</c:v>
                </c:pt>
                <c:pt idx="27">
                  <c:v>1.1208816941733009</c:v>
                </c:pt>
                <c:pt idx="28">
                  <c:v>1.1200776937600971</c:v>
                </c:pt>
                <c:pt idx="29">
                  <c:v>1.1261865436888097</c:v>
                </c:pt>
                <c:pt idx="30">
                  <c:v>1.1249158400059873</c:v>
                </c:pt>
                <c:pt idx="31">
                  <c:v>1.1260197543504722</c:v>
                </c:pt>
                <c:pt idx="32">
                  <c:v>1.1271852148084407</c:v>
                </c:pt>
                <c:pt idx="33">
                  <c:v>1.1307367794030627</c:v>
                </c:pt>
                <c:pt idx="34">
                  <c:v>1.132578171741095</c:v>
                </c:pt>
                <c:pt idx="35">
                  <c:v>1.1336885438546538</c:v>
                </c:pt>
                <c:pt idx="36">
                  <c:v>1.1360292286248364</c:v>
                </c:pt>
                <c:pt idx="37">
                  <c:v>1.1441208114335173</c:v>
                </c:pt>
                <c:pt idx="38">
                  <c:v>1.1431002411435722</c:v>
                </c:pt>
                <c:pt idx="39">
                  <c:v>1.1510997828363989</c:v>
                </c:pt>
                <c:pt idx="40">
                  <c:v>1.1463709850583834</c:v>
                </c:pt>
                <c:pt idx="41">
                  <c:v>1.1489856070819693</c:v>
                </c:pt>
                <c:pt idx="42">
                  <c:v>1.1477655214986</c:v>
                </c:pt>
                <c:pt idx="43">
                  <c:v>1.1469833026970917</c:v>
                </c:pt>
                <c:pt idx="44">
                  <c:v>1.1485635080181127</c:v>
                </c:pt>
                <c:pt idx="45">
                  <c:v>1.1537930618293288</c:v>
                </c:pt>
                <c:pt idx="46">
                  <c:v>1.154622755098607</c:v>
                </c:pt>
                <c:pt idx="47">
                  <c:v>1.1622967076927029</c:v>
                </c:pt>
                <c:pt idx="48">
                  <c:v>1.1593323646268736</c:v>
                </c:pt>
                <c:pt idx="49">
                  <c:v>1.1582534768330162</c:v>
                </c:pt>
                <c:pt idx="50">
                  <c:v>1.1573774152211862</c:v>
                </c:pt>
                <c:pt idx="51">
                  <c:v>1.1551671720519543</c:v>
                </c:pt>
                <c:pt idx="52">
                  <c:v>1.157090767563431</c:v>
                </c:pt>
                <c:pt idx="53">
                  <c:v>1.1591193245801286</c:v>
                </c:pt>
                <c:pt idx="54">
                  <c:v>1.1614388588066029</c:v>
                </c:pt>
                <c:pt idx="55">
                  <c:v>1.1603029223225232</c:v>
                </c:pt>
                <c:pt idx="56">
                  <c:v>1.1588512443441594</c:v>
                </c:pt>
                <c:pt idx="57">
                  <c:v>1.1607558299469529</c:v>
                </c:pt>
                <c:pt idx="58">
                  <c:v>1.1604907319102427</c:v>
                </c:pt>
                <c:pt idx="59">
                  <c:v>1.1643328676929472</c:v>
                </c:pt>
                <c:pt idx="60">
                  <c:v>1.1636247139604534</c:v>
                </c:pt>
                <c:pt idx="61">
                  <c:v>1.1627683359474057</c:v>
                </c:pt>
                <c:pt idx="62">
                  <c:v>1.1638877017451799</c:v>
                </c:pt>
                <c:pt idx="63">
                  <c:v>1.1636085600021984</c:v>
                </c:pt>
                <c:pt idx="64">
                  <c:v>1.1658283045603488</c:v>
                </c:pt>
                <c:pt idx="65">
                  <c:v>1.169017992974297</c:v>
                </c:pt>
                <c:pt idx="66">
                  <c:v>1.1666592422664599</c:v>
                </c:pt>
                <c:pt idx="67">
                  <c:v>1.1667665980209061</c:v>
                </c:pt>
                <c:pt idx="68">
                  <c:v>1.1655221309506498</c:v>
                </c:pt>
                <c:pt idx="69">
                  <c:v>1.1672653855468549</c:v>
                </c:pt>
                <c:pt idx="70">
                  <c:v>1.1676578461260076</c:v>
                </c:pt>
                <c:pt idx="71">
                  <c:v>1.1700832482795784</c:v>
                </c:pt>
                <c:pt idx="72">
                  <c:v>1.1704719104010672</c:v>
                </c:pt>
                <c:pt idx="73">
                  <c:v>1.1705664499873616</c:v>
                </c:pt>
                <c:pt idx="74">
                  <c:v>1.1690853994757389</c:v>
                </c:pt>
                <c:pt idx="75">
                  <c:v>1.1702423949640137</c:v>
                </c:pt>
                <c:pt idx="76">
                  <c:v>1.172030004539985</c:v>
                </c:pt>
                <c:pt idx="77">
                  <c:v>1.1708834630553129</c:v>
                </c:pt>
                <c:pt idx="78">
                  <c:v>1.1698741000028456</c:v>
                </c:pt>
                <c:pt idx="79">
                  <c:v>1.1716095487758869</c:v>
                </c:pt>
                <c:pt idx="80">
                  <c:v>1.1719953844154662</c:v>
                </c:pt>
                <c:pt idx="81">
                  <c:v>1.1730531594458287</c:v>
                </c:pt>
                <c:pt idx="82">
                  <c:v>1.1721124989177156</c:v>
                </c:pt>
                <c:pt idx="83">
                  <c:v>1.1713252594096475</c:v>
                </c:pt>
                <c:pt idx="84">
                  <c:v>1.169550060223767</c:v>
                </c:pt>
                <c:pt idx="85">
                  <c:v>1.1720146603910582</c:v>
                </c:pt>
                <c:pt idx="86">
                  <c:v>1.1712561791424858</c:v>
                </c:pt>
                <c:pt idx="87">
                  <c:v>1.1706178346453189</c:v>
                </c:pt>
                <c:pt idx="88">
                  <c:v>1.1714519498767142</c:v>
                </c:pt>
                <c:pt idx="89">
                  <c:v>1.1729730459501904</c:v>
                </c:pt>
                <c:pt idx="90">
                  <c:v>1.1723466634923274</c:v>
                </c:pt>
                <c:pt idx="91">
                  <c:v>1.1734630983708663</c:v>
                </c:pt>
                <c:pt idx="92">
                  <c:v>1.1746685720582613</c:v>
                </c:pt>
                <c:pt idx="93">
                  <c:v>1.1767735979677463</c:v>
                </c:pt>
                <c:pt idx="94">
                  <c:v>1.1758934075737253</c:v>
                </c:pt>
                <c:pt idx="95">
                  <c:v>1.1741762848566837</c:v>
                </c:pt>
                <c:pt idx="96">
                  <c:v>1.1741199918333383</c:v>
                </c:pt>
                <c:pt idx="97">
                  <c:v>1.1743427902488557</c:v>
                </c:pt>
                <c:pt idx="98">
                  <c:v>1.1743350309118243</c:v>
                </c:pt>
                <c:pt idx="99">
                  <c:v>1.1743314592982108</c:v>
                </c:pt>
                <c:pt idx="100">
                  <c:v>1.1736843549184877</c:v>
                </c:pt>
                <c:pt idx="101">
                  <c:v>1.174297076880203</c:v>
                </c:pt>
                <c:pt idx="102">
                  <c:v>1.1746678828247756</c:v>
                </c:pt>
                <c:pt idx="103">
                  <c:v>1.1753691151459653</c:v>
                </c:pt>
                <c:pt idx="104">
                  <c:v>1.1759953516631179</c:v>
                </c:pt>
                <c:pt idx="105">
                  <c:v>1.1762634913887737</c:v>
                </c:pt>
                <c:pt idx="106">
                  <c:v>1.1769847068546513</c:v>
                </c:pt>
                <c:pt idx="107">
                  <c:v>1.1770229906256249</c:v>
                </c:pt>
                <c:pt idx="108">
                  <c:v>1.1783043146665391</c:v>
                </c:pt>
                <c:pt idx="109">
                  <c:v>1.1796473234302292</c:v>
                </c:pt>
                <c:pt idx="110">
                  <c:v>1.1794104839559838</c:v>
                </c:pt>
                <c:pt idx="111">
                  <c:v>1.1801717209485787</c:v>
                </c:pt>
                <c:pt idx="112">
                  <c:v>1.1791815075650873</c:v>
                </c:pt>
                <c:pt idx="113">
                  <c:v>1.1798691839857003</c:v>
                </c:pt>
                <c:pt idx="114">
                  <c:v>1.1799622451147103</c:v>
                </c:pt>
                <c:pt idx="115">
                  <c:v>1.1813981189581635</c:v>
                </c:pt>
                <c:pt idx="116">
                  <c:v>1.1820543284179252</c:v>
                </c:pt>
                <c:pt idx="117">
                  <c:v>1.1839559277599072</c:v>
                </c:pt>
                <c:pt idx="118">
                  <c:v>1.1833935676473408</c:v>
                </c:pt>
                <c:pt idx="119">
                  <c:v>1.1845906826395602</c:v>
                </c:pt>
                <c:pt idx="120">
                  <c:v>1.1855882095550265</c:v>
                </c:pt>
                <c:pt idx="121">
                  <c:v>1.1844848607063807</c:v>
                </c:pt>
                <c:pt idx="122">
                  <c:v>1.183768723605862</c:v>
                </c:pt>
                <c:pt idx="123">
                  <c:v>1.1838186586165425</c:v>
                </c:pt>
                <c:pt idx="124">
                  <c:v>1.1826194269718793</c:v>
                </c:pt>
                <c:pt idx="125">
                  <c:v>1.1821347795191686</c:v>
                </c:pt>
                <c:pt idx="126">
                  <c:v>1.1818622409543964</c:v>
                </c:pt>
                <c:pt idx="127">
                  <c:v>1.1822293057146074</c:v>
                </c:pt>
                <c:pt idx="128">
                  <c:v>1.1824166418394506</c:v>
                </c:pt>
                <c:pt idx="129">
                  <c:v>1.1818701289760196</c:v>
                </c:pt>
                <c:pt idx="130">
                  <c:v>1.1833475429082885</c:v>
                </c:pt>
                <c:pt idx="131">
                  <c:v>1.1830285888694962</c:v>
                </c:pt>
                <c:pt idx="132">
                  <c:v>1.1834745031515841</c:v>
                </c:pt>
                <c:pt idx="133">
                  <c:v>1.1835505284466987</c:v>
                </c:pt>
                <c:pt idx="134">
                  <c:v>1.1850599703908624</c:v>
                </c:pt>
                <c:pt idx="135">
                  <c:v>1.1853019328004337</c:v>
                </c:pt>
                <c:pt idx="136">
                  <c:v>1.1852154374290673</c:v>
                </c:pt>
                <c:pt idx="137">
                  <c:v>1.1858731559953959</c:v>
                </c:pt>
                <c:pt idx="138">
                  <c:v>1.1861039996355682</c:v>
                </c:pt>
                <c:pt idx="139">
                  <c:v>1.1870675885063167</c:v>
                </c:pt>
                <c:pt idx="140">
                  <c:v>1.1852307883586517</c:v>
                </c:pt>
                <c:pt idx="141">
                  <c:v>1.1846440935731171</c:v>
                </c:pt>
                <c:pt idx="142">
                  <c:v>1.186430652271713</c:v>
                </c:pt>
                <c:pt idx="143">
                  <c:v>1.1882909276963243</c:v>
                </c:pt>
                <c:pt idx="144">
                  <c:v>1.1884924859867707</c:v>
                </c:pt>
                <c:pt idx="145">
                  <c:v>1.1877214691316436</c:v>
                </c:pt>
                <c:pt idx="146">
                  <c:v>1.1875550987150105</c:v>
                </c:pt>
                <c:pt idx="147">
                  <c:v>1.1867407184958589</c:v>
                </c:pt>
                <c:pt idx="148">
                  <c:v>1.1878374130885325</c:v>
                </c:pt>
                <c:pt idx="149">
                  <c:v>1.1889029441889605</c:v>
                </c:pt>
                <c:pt idx="150">
                  <c:v>1.1885475056155701</c:v>
                </c:pt>
                <c:pt idx="151">
                  <c:v>1.1894291300088031</c:v>
                </c:pt>
                <c:pt idx="152">
                  <c:v>1.1896876669359864</c:v>
                </c:pt>
                <c:pt idx="153">
                  <c:v>1.1890182921070753</c:v>
                </c:pt>
                <c:pt idx="154">
                  <c:v>1.1897076502047432</c:v>
                </c:pt>
                <c:pt idx="155">
                  <c:v>1.1898303286978917</c:v>
                </c:pt>
                <c:pt idx="156">
                  <c:v>1.1898877724111074</c:v>
                </c:pt>
                <c:pt idx="157">
                  <c:v>1.1903813092320652</c:v>
                </c:pt>
                <c:pt idx="158">
                  <c:v>1.1916856554725272</c:v>
                </c:pt>
                <c:pt idx="159">
                  <c:v>1.192757472287556</c:v>
                </c:pt>
                <c:pt idx="160">
                  <c:v>1.1926957916586944</c:v>
                </c:pt>
                <c:pt idx="161">
                  <c:v>1.1926480593918323</c:v>
                </c:pt>
                <c:pt idx="162">
                  <c:v>1.1923952847490251</c:v>
                </c:pt>
                <c:pt idx="163">
                  <c:v>1.1923878075296832</c:v>
                </c:pt>
                <c:pt idx="164">
                  <c:v>1.1929751538696833</c:v>
                </c:pt>
                <c:pt idx="165">
                  <c:v>1.1923331403103616</c:v>
                </c:pt>
                <c:pt idx="166">
                  <c:v>1.1920534663529194</c:v>
                </c:pt>
                <c:pt idx="167">
                  <c:v>1.1927552233004743</c:v>
                </c:pt>
                <c:pt idx="168">
                  <c:v>1.1921816752724235</c:v>
                </c:pt>
                <c:pt idx="169">
                  <c:v>1.1930466866680784</c:v>
                </c:pt>
                <c:pt idx="170">
                  <c:v>1.1923827848394333</c:v>
                </c:pt>
                <c:pt idx="171">
                  <c:v>1.1926450531798165</c:v>
                </c:pt>
                <c:pt idx="172">
                  <c:v>1.1924979122444761</c:v>
                </c:pt>
                <c:pt idx="173">
                  <c:v>1.1926392107998969</c:v>
                </c:pt>
              </c:numCache>
            </c:numRef>
          </c:val>
          <c:smooth val="0"/>
          <c:extLst>
            <c:ext xmlns:c16="http://schemas.microsoft.com/office/drawing/2014/chart" uri="{C3380CC4-5D6E-409C-BE32-E72D297353CC}">
              <c16:uniqueId val="{00000002-4DFD-498F-9F0A-343BD3878E35}"/>
            </c:ext>
          </c:extLst>
        </c:ser>
        <c:dLbls>
          <c:showLegendKey val="0"/>
          <c:showVal val="0"/>
          <c:showCatName val="0"/>
          <c:showSerName val="0"/>
          <c:showPercent val="0"/>
          <c:showBubbleSize val="0"/>
        </c:dLbls>
        <c:smooth val="0"/>
        <c:axId val="692970095"/>
        <c:axId val="1708881951"/>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date'!$L$7</c:f>
              <c:strCache>
                <c:ptCount val="1"/>
                <c:pt idx="0">
                  <c:v>Dose 0</c:v>
                </c:pt>
              </c:strCache>
            </c:strRef>
          </c:tx>
          <c:spPr>
            <a:ln w="28575" cap="rnd">
              <a:solidFill>
                <a:schemeClr val="accent1"/>
              </a:solidFill>
              <a:round/>
            </a:ln>
            <a:effectLst/>
          </c:spPr>
          <c:marker>
            <c:symbol val="none"/>
          </c:marker>
          <c:cat>
            <c:numRef>
              <c:f>'KCOR later cum date'!$K$8:$K$181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date'!$L$8:$L$181</c:f>
              <c:numCache>
                <c:formatCode>0.000000</c:formatCode>
                <c:ptCount val="174"/>
                <c:pt idx="0">
                  <c:v>1.9705165778349728E-4</c:v>
                </c:pt>
                <c:pt idx="1">
                  <c:v>1.7331861493790352E-4</c:v>
                </c:pt>
                <c:pt idx="2">
                  <c:v>1.6859345935190081E-4</c:v>
                </c:pt>
                <c:pt idx="3">
                  <c:v>1.7813389183208545E-4</c:v>
                </c:pt>
                <c:pt idx="4">
                  <c:v>1.6951681221904859E-4</c:v>
                </c:pt>
                <c:pt idx="5">
                  <c:v>1.6392286888376311E-4</c:v>
                </c:pt>
                <c:pt idx="6">
                  <c:v>1.6697783953170071E-4</c:v>
                </c:pt>
                <c:pt idx="7">
                  <c:v>1.5532397812830713E-4</c:v>
                </c:pt>
                <c:pt idx="8">
                  <c:v>1.6508440941106624E-4</c:v>
                </c:pt>
                <c:pt idx="9">
                  <c:v>1.6186569691513844E-4</c:v>
                </c:pt>
                <c:pt idx="10">
                  <c:v>1.5171954955093395E-4</c:v>
                </c:pt>
                <c:pt idx="11">
                  <c:v>1.5066024253701459E-4</c:v>
                </c:pt>
                <c:pt idx="12">
                  <c:v>1.5393042171739588E-4</c:v>
                </c:pt>
                <c:pt idx="13">
                  <c:v>1.6716256060996147E-4</c:v>
                </c:pt>
                <c:pt idx="14">
                  <c:v>1.6610766852186048E-4</c:v>
                </c:pt>
                <c:pt idx="15">
                  <c:v>1.5812091701467709E-4</c:v>
                </c:pt>
                <c:pt idx="16">
                  <c:v>1.5792928494212508E-4</c:v>
                </c:pt>
                <c:pt idx="17">
                  <c:v>1.7117125120334474E-4</c:v>
                </c:pt>
                <c:pt idx="18">
                  <c:v>1.8051906708266234E-4</c:v>
                </c:pt>
                <c:pt idx="19">
                  <c:v>2.0070928841838047E-4</c:v>
                </c:pt>
                <c:pt idx="20">
                  <c:v>2.2004408686256588E-4</c:v>
                </c:pt>
                <c:pt idx="21">
                  <c:v>2.4979958570565237E-4</c:v>
                </c:pt>
                <c:pt idx="22">
                  <c:v>2.8456505684252079E-4</c:v>
                </c:pt>
                <c:pt idx="23">
                  <c:v>2.9744645150288563E-4</c:v>
                </c:pt>
                <c:pt idx="24">
                  <c:v>3.0947107356947757E-4</c:v>
                </c:pt>
                <c:pt idx="25">
                  <c:v>3.1499406482582198E-4</c:v>
                </c:pt>
                <c:pt idx="26">
                  <c:v>2.9989239921519829E-4</c:v>
                </c:pt>
                <c:pt idx="27">
                  <c:v>2.6957140535980071E-4</c:v>
                </c:pt>
                <c:pt idx="28">
                  <c:v>2.5943194832741352E-4</c:v>
                </c:pt>
                <c:pt idx="29">
                  <c:v>2.3559230273871706E-4</c:v>
                </c:pt>
                <c:pt idx="30">
                  <c:v>2.2238719501922247E-4</c:v>
                </c:pt>
                <c:pt idx="31">
                  <c:v>1.9569207808026941E-4</c:v>
                </c:pt>
                <c:pt idx="32">
                  <c:v>1.948604681609739E-4</c:v>
                </c:pt>
                <c:pt idx="33">
                  <c:v>2.2013083428281069E-4</c:v>
                </c:pt>
                <c:pt idx="34">
                  <c:v>2.2191985038250714E-4</c:v>
                </c:pt>
                <c:pt idx="35">
                  <c:v>2.2371004392812206E-4</c:v>
                </c:pt>
                <c:pt idx="36">
                  <c:v>2.1178850055918259E-4</c:v>
                </c:pt>
                <c:pt idx="37">
                  <c:v>2.050843055425231E-4</c:v>
                </c:pt>
                <c:pt idx="38">
                  <c:v>1.9554509938503461E-4</c:v>
                </c:pt>
                <c:pt idx="39">
                  <c:v>1.8425780585543428E-4</c:v>
                </c:pt>
                <c:pt idx="40">
                  <c:v>1.9757993981980797E-4</c:v>
                </c:pt>
                <c:pt idx="41">
                  <c:v>1.9478651920412058E-4</c:v>
                </c:pt>
                <c:pt idx="42">
                  <c:v>1.8414616978146099E-4</c:v>
                </c:pt>
                <c:pt idx="43">
                  <c:v>1.6761477634325589E-4</c:v>
                </c:pt>
                <c:pt idx="44">
                  <c:v>1.6066683932356864E-4</c:v>
                </c:pt>
                <c:pt idx="45">
                  <c:v>1.5807622326467738E-4</c:v>
                </c:pt>
                <c:pt idx="46">
                  <c:v>1.6813246483065724E-4</c:v>
                </c:pt>
                <c:pt idx="47">
                  <c:v>1.6183562604105345E-4</c:v>
                </c:pt>
                <c:pt idx="48">
                  <c:v>1.396112742211927E-4</c:v>
                </c:pt>
                <c:pt idx="49">
                  <c:v>1.3068567215961018E-4</c:v>
                </c:pt>
                <c:pt idx="50">
                  <c:v>1.3681239769072892E-4</c:v>
                </c:pt>
                <c:pt idx="51">
                  <c:v>1.4686976449116828E-4</c:v>
                </c:pt>
                <c:pt idx="52">
                  <c:v>1.3641469018150357E-4</c:v>
                </c:pt>
                <c:pt idx="53">
                  <c:v>1.3752476810158844E-4</c:v>
                </c:pt>
                <c:pt idx="54">
                  <c:v>1.517346987564086E-4</c:v>
                </c:pt>
                <c:pt idx="55">
                  <c:v>1.3123222032688833E-4</c:v>
                </c:pt>
                <c:pt idx="56">
                  <c:v>1.384561527490207E-4</c:v>
                </c:pt>
                <c:pt idx="57">
                  <c:v>1.4786718512643955E-4</c:v>
                </c:pt>
                <c:pt idx="58">
                  <c:v>1.5313179645223555E-4</c:v>
                </c:pt>
                <c:pt idx="59">
                  <c:v>1.4638233536629994E-4</c:v>
                </c:pt>
                <c:pt idx="60">
                  <c:v>1.5295915881203176E-4</c:v>
                </c:pt>
                <c:pt idx="61">
                  <c:v>1.4992290771764227E-4</c:v>
                </c:pt>
                <c:pt idx="62">
                  <c:v>1.4732243657321017E-4</c:v>
                </c:pt>
                <c:pt idx="63">
                  <c:v>1.2919939007394535E-4</c:v>
                </c:pt>
                <c:pt idx="64">
                  <c:v>1.5829516976719678E-4</c:v>
                </c:pt>
                <c:pt idx="65">
                  <c:v>1.4345037513585144E-4</c:v>
                </c:pt>
                <c:pt idx="66">
                  <c:v>1.5878035690149975E-4</c:v>
                </c:pt>
                <c:pt idx="67">
                  <c:v>1.6580526674523825E-4</c:v>
                </c:pt>
                <c:pt idx="68">
                  <c:v>1.7086462752167531E-4</c:v>
                </c:pt>
                <c:pt idx="69">
                  <c:v>1.7461366726118462E-4</c:v>
                </c:pt>
                <c:pt idx="70">
                  <c:v>1.5538515712831596E-4</c:v>
                </c:pt>
                <c:pt idx="71">
                  <c:v>1.5125046485987663E-4</c:v>
                </c:pt>
                <c:pt idx="72">
                  <c:v>1.4536251967538623E-4</c:v>
                </c:pt>
                <c:pt idx="73">
                  <c:v>1.4538365300950729E-4</c:v>
                </c:pt>
                <c:pt idx="74">
                  <c:v>1.4212004567111977E-4</c:v>
                </c:pt>
                <c:pt idx="75">
                  <c:v>1.5221490203602215E-4</c:v>
                </c:pt>
                <c:pt idx="76">
                  <c:v>1.5902855022476473E-4</c:v>
                </c:pt>
                <c:pt idx="77">
                  <c:v>1.6124466862906103E-4</c:v>
                </c:pt>
                <c:pt idx="78">
                  <c:v>1.7310303180099901E-4</c:v>
                </c:pt>
                <c:pt idx="79">
                  <c:v>1.8847390052873503E-4</c:v>
                </c:pt>
                <c:pt idx="80">
                  <c:v>2.1130591880153595E-4</c:v>
                </c:pt>
                <c:pt idx="81">
                  <c:v>1.8306818774771756E-4</c:v>
                </c:pt>
                <c:pt idx="82">
                  <c:v>1.6731329710916392E-4</c:v>
                </c:pt>
                <c:pt idx="83">
                  <c:v>1.5769120771726296E-4</c:v>
                </c:pt>
                <c:pt idx="84">
                  <c:v>1.438967277752491E-4</c:v>
                </c:pt>
                <c:pt idx="85">
                  <c:v>1.4962148178358458E-4</c:v>
                </c:pt>
                <c:pt idx="86">
                  <c:v>1.4525548838647263E-4</c:v>
                </c:pt>
                <c:pt idx="87">
                  <c:v>1.4659329686788499E-4</c:v>
                </c:pt>
                <c:pt idx="88">
                  <c:v>1.4222512525358542E-4</c:v>
                </c:pt>
                <c:pt idx="89">
                  <c:v>1.4466001494015267E-4</c:v>
                </c:pt>
                <c:pt idx="90">
                  <c:v>1.387531971415085E-4</c:v>
                </c:pt>
                <c:pt idx="91">
                  <c:v>1.4052906558271913E-4</c:v>
                </c:pt>
                <c:pt idx="92">
                  <c:v>1.3945077914554225E-4</c:v>
                </c:pt>
                <c:pt idx="93">
                  <c:v>1.331007218847238E-4</c:v>
                </c:pt>
                <c:pt idx="94">
                  <c:v>1.3509544658051457E-4</c:v>
                </c:pt>
                <c:pt idx="95">
                  <c:v>1.3071975836837136E-4</c:v>
                </c:pt>
                <c:pt idx="96">
                  <c:v>1.2853959030367643E-4</c:v>
                </c:pt>
                <c:pt idx="97">
                  <c:v>1.2504005017424297E-4</c:v>
                </c:pt>
                <c:pt idx="98">
                  <c:v>1.3802279705835618E-4</c:v>
                </c:pt>
                <c:pt idx="99">
                  <c:v>1.1737953485611665E-4</c:v>
                </c:pt>
                <c:pt idx="100">
                  <c:v>1.2442811978778629E-4</c:v>
                </c:pt>
                <c:pt idx="101">
                  <c:v>1.2268468387257063E-4</c:v>
                </c:pt>
                <c:pt idx="102">
                  <c:v>1.1500351717257587E-4</c:v>
                </c:pt>
                <c:pt idx="103">
                  <c:v>1.2073459413383814E-4</c:v>
                </c:pt>
                <c:pt idx="104">
                  <c:v>1.2404833046123325E-4</c:v>
                </c:pt>
                <c:pt idx="105">
                  <c:v>1.2670337398326591E-4</c:v>
                </c:pt>
                <c:pt idx="106">
                  <c:v>1.2539943570253934E-4</c:v>
                </c:pt>
                <c:pt idx="107">
                  <c:v>1.223347902761444E-4</c:v>
                </c:pt>
                <c:pt idx="108">
                  <c:v>1.2190965086528345E-4</c:v>
                </c:pt>
                <c:pt idx="109">
                  <c:v>1.1576226480287953E-4</c:v>
                </c:pt>
                <c:pt idx="110">
                  <c:v>1.1049312730547102E-4</c:v>
                </c:pt>
                <c:pt idx="111">
                  <c:v>1.0984494692331787E-4</c:v>
                </c:pt>
                <c:pt idx="112">
                  <c:v>1.1932365065205312E-4</c:v>
                </c:pt>
                <c:pt idx="113">
                  <c:v>1.3673215865510159E-4</c:v>
                </c:pt>
                <c:pt idx="114">
                  <c:v>1.233180029970679E-4</c:v>
                </c:pt>
                <c:pt idx="115">
                  <c:v>1.0967846370865172E-4</c:v>
                </c:pt>
                <c:pt idx="116">
                  <c:v>1.165186175385409E-4</c:v>
                </c:pt>
                <c:pt idx="117">
                  <c:v>1.1895536045897384E-4</c:v>
                </c:pt>
                <c:pt idx="118">
                  <c:v>1.2095233772888963E-4</c:v>
                </c:pt>
                <c:pt idx="119">
                  <c:v>1.2052628784101283E-4</c:v>
                </c:pt>
                <c:pt idx="120">
                  <c:v>1.3596651477495449E-4</c:v>
                </c:pt>
                <c:pt idx="121">
                  <c:v>1.31356665303878E-4</c:v>
                </c:pt>
                <c:pt idx="122">
                  <c:v>1.3512116488992255E-4</c:v>
                </c:pt>
                <c:pt idx="123">
                  <c:v>1.3161213177262363E-4</c:v>
                </c:pt>
                <c:pt idx="124">
                  <c:v>1.2832218304696395E-4</c:v>
                </c:pt>
                <c:pt idx="125">
                  <c:v>1.3649763819393557E-4</c:v>
                </c:pt>
                <c:pt idx="126">
                  <c:v>1.3629572909172792E-4</c:v>
                </c:pt>
                <c:pt idx="127">
                  <c:v>1.3962290786211521E-4</c:v>
                </c:pt>
                <c:pt idx="128">
                  <c:v>1.4118663394960563E-4</c:v>
                </c:pt>
                <c:pt idx="129">
                  <c:v>1.5267960427741179E-4</c:v>
                </c:pt>
                <c:pt idx="130">
                  <c:v>1.3747676080036632E-4</c:v>
                </c:pt>
                <c:pt idx="131">
                  <c:v>1.5382741138261047E-4</c:v>
                </c:pt>
                <c:pt idx="132">
                  <c:v>1.536303446418658E-4</c:v>
                </c:pt>
                <c:pt idx="133">
                  <c:v>1.4835553846327063E-4</c:v>
                </c:pt>
                <c:pt idx="134">
                  <c:v>1.3292155618905508E-4</c:v>
                </c:pt>
                <c:pt idx="135">
                  <c:v>1.422140564461723E-4</c:v>
                </c:pt>
                <c:pt idx="136">
                  <c:v>1.3870051312564035E-4</c:v>
                </c:pt>
                <c:pt idx="137">
                  <c:v>1.3916153628151098E-4</c:v>
                </c:pt>
                <c:pt idx="138">
                  <c:v>1.495642422604923E-4</c:v>
                </c:pt>
                <c:pt idx="139">
                  <c:v>1.3213116072584641E-4</c:v>
                </c:pt>
                <c:pt idx="140">
                  <c:v>1.2684499806417737E-4</c:v>
                </c:pt>
                <c:pt idx="141">
                  <c:v>1.1625249688704103E-4</c:v>
                </c:pt>
                <c:pt idx="142">
                  <c:v>1.2422338281933146E-4</c:v>
                </c:pt>
                <c:pt idx="143">
                  <c:v>1.1738578539933052E-4</c:v>
                </c:pt>
                <c:pt idx="144">
                  <c:v>1.1762065790186413E-4</c:v>
                </c:pt>
                <c:pt idx="145">
                  <c:v>1.1586555438682688E-4</c:v>
                </c:pt>
                <c:pt idx="146">
                  <c:v>1.1300412055925319E-4</c:v>
                </c:pt>
                <c:pt idx="147">
                  <c:v>1.1920959834106242E-4</c:v>
                </c:pt>
                <c:pt idx="148">
                  <c:v>1.1723306087337746E-4</c:v>
                </c:pt>
                <c:pt idx="149">
                  <c:v>1.0353114196840575E-4</c:v>
                </c:pt>
                <c:pt idx="150">
                  <c:v>1.0907294413540443E-4</c:v>
                </c:pt>
                <c:pt idx="151">
                  <c:v>1.0731470291086152E-4</c:v>
                </c:pt>
                <c:pt idx="152">
                  <c:v>1.0953913235712944E-4</c:v>
                </c:pt>
                <c:pt idx="153">
                  <c:v>1.1287086378080213E-4</c:v>
                </c:pt>
                <c:pt idx="154">
                  <c:v>1.1310494545287131E-4</c:v>
                </c:pt>
                <c:pt idx="155">
                  <c:v>1.0714087275980942E-4</c:v>
                </c:pt>
                <c:pt idx="156">
                  <c:v>1.0073206753343475E-4</c:v>
                </c:pt>
                <c:pt idx="157">
                  <c:v>1.153553720398948E-4</c:v>
                </c:pt>
                <c:pt idx="158">
                  <c:v>1.0341108208071954E-4</c:v>
                </c:pt>
                <c:pt idx="159">
                  <c:v>9.7663819430449415E-5</c:v>
                </c:pt>
                <c:pt idx="160">
                  <c:v>1.060896570557706E-4</c:v>
                </c:pt>
                <c:pt idx="161">
                  <c:v>9.4804156320535505E-5</c:v>
                </c:pt>
                <c:pt idx="162">
                  <c:v>1.0123740015267574E-4</c:v>
                </c:pt>
                <c:pt idx="163">
                  <c:v>1.0257694101382795E-4</c:v>
                </c:pt>
                <c:pt idx="164">
                  <c:v>9.4610901036997513E-5</c:v>
                </c:pt>
                <c:pt idx="165">
                  <c:v>8.7307311765768227E-5</c:v>
                </c:pt>
                <c:pt idx="166">
                  <c:v>8.2439481774780214E-5</c:v>
                </c:pt>
                <c:pt idx="167">
                  <c:v>8.355442750922036E-5</c:v>
                </c:pt>
                <c:pt idx="168">
                  <c:v>5.2973943912340755E-5</c:v>
                </c:pt>
                <c:pt idx="169">
                  <c:v>5.3863390472120379E-5</c:v>
                </c:pt>
                <c:pt idx="170">
                  <c:v>4.0344300924150499E-5</c:v>
                </c:pt>
                <c:pt idx="171">
                  <c:v>3.9015843092466661E-5</c:v>
                </c:pt>
                <c:pt idx="172">
                  <c:v>1.7735166085396597E-5</c:v>
                </c:pt>
                <c:pt idx="173">
                  <c:v>4.2121766489341419E-6</c:v>
                </c:pt>
              </c:numCache>
            </c:numRef>
          </c:val>
          <c:smooth val="0"/>
          <c:extLst>
            <c:ext xmlns:c16="http://schemas.microsoft.com/office/drawing/2014/chart" uri="{C3380CC4-5D6E-409C-BE32-E72D297353CC}">
              <c16:uniqueId val="{00000000-4F39-4154-9326-35A5D21604D1}"/>
            </c:ext>
          </c:extLst>
        </c:ser>
        <c:ser>
          <c:idx val="1"/>
          <c:order val="1"/>
          <c:tx>
            <c:strRef>
              <c:f>'KCOR later cum date'!$M$7</c:f>
              <c:strCache>
                <c:ptCount val="1"/>
                <c:pt idx="0">
                  <c:v>Dose 1</c:v>
                </c:pt>
              </c:strCache>
            </c:strRef>
          </c:tx>
          <c:spPr>
            <a:ln w="28575" cap="rnd">
              <a:solidFill>
                <a:schemeClr val="accent2"/>
              </a:solidFill>
              <a:round/>
            </a:ln>
            <a:effectLst/>
          </c:spPr>
          <c:marker>
            <c:symbol val="none"/>
          </c:marker>
          <c:cat>
            <c:numRef>
              <c:f>'KCOR later cum date'!$K$8:$K$181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date'!$M$8:$M$181</c:f>
              <c:numCache>
                <c:formatCode>0.000000</c:formatCode>
                <c:ptCount val="174"/>
                <c:pt idx="0">
                  <c:v>1.2740466380449378E-4</c:v>
                </c:pt>
                <c:pt idx="1">
                  <c:v>1.3416904505777604E-4</c:v>
                </c:pt>
                <c:pt idx="2">
                  <c:v>1.1274888124525582E-4</c:v>
                </c:pt>
                <c:pt idx="3">
                  <c:v>1.2109960025220481E-4</c:v>
                </c:pt>
                <c:pt idx="4">
                  <c:v>1.2389393884642831E-4</c:v>
                </c:pt>
                <c:pt idx="5">
                  <c:v>1.2827788723539707E-4</c:v>
                </c:pt>
                <c:pt idx="6">
                  <c:v>1.3544387460042072E-4</c:v>
                </c:pt>
                <c:pt idx="7">
                  <c:v>1.3148972294598949E-4</c:v>
                </c:pt>
                <c:pt idx="8">
                  <c:v>1.3309622340459344E-4</c:v>
                </c:pt>
                <c:pt idx="9">
                  <c:v>1.2794832477099435E-4</c:v>
                </c:pt>
                <c:pt idx="10">
                  <c:v>1.3750243907867008E-4</c:v>
                </c:pt>
                <c:pt idx="11">
                  <c:v>1.4189341459546663E-4</c:v>
                </c:pt>
                <c:pt idx="12">
                  <c:v>1.4588872069505043E-4</c:v>
                </c:pt>
                <c:pt idx="13">
                  <c:v>1.4789788207847414E-4</c:v>
                </c:pt>
                <c:pt idx="14">
                  <c:v>1.3241204241797909E-4</c:v>
                </c:pt>
                <c:pt idx="15">
                  <c:v>1.4316711101495938E-4</c:v>
                </c:pt>
                <c:pt idx="16">
                  <c:v>1.5352893821613691E-4</c:v>
                </c:pt>
                <c:pt idx="17">
                  <c:v>1.4082277096250375E-4</c:v>
                </c:pt>
                <c:pt idx="18">
                  <c:v>1.5238055830963412E-4</c:v>
                </c:pt>
                <c:pt idx="19">
                  <c:v>1.6115804590497405E-4</c:v>
                </c:pt>
                <c:pt idx="20">
                  <c:v>1.6197999248603867E-4</c:v>
                </c:pt>
                <c:pt idx="21">
                  <c:v>1.7315162629182059E-4</c:v>
                </c:pt>
                <c:pt idx="22">
                  <c:v>1.7238537566873979E-4</c:v>
                </c:pt>
                <c:pt idx="23">
                  <c:v>1.935190239951644E-4</c:v>
                </c:pt>
                <c:pt idx="24">
                  <c:v>1.9594606703984038E-4</c:v>
                </c:pt>
                <c:pt idx="25">
                  <c:v>1.9160270283297143E-4</c:v>
                </c:pt>
                <c:pt idx="26">
                  <c:v>1.8725681515202464E-4</c:v>
                </c:pt>
                <c:pt idx="27">
                  <c:v>1.8450243320055533E-4</c:v>
                </c:pt>
                <c:pt idx="28">
                  <c:v>1.7377517398442161E-4</c:v>
                </c:pt>
                <c:pt idx="29">
                  <c:v>1.5267765919237106E-4</c:v>
                </c:pt>
                <c:pt idx="30">
                  <c:v>1.6306709672789325E-4</c:v>
                </c:pt>
                <c:pt idx="31">
                  <c:v>1.5392216403397292E-4</c:v>
                </c:pt>
                <c:pt idx="32">
                  <c:v>1.5474350665536666E-4</c:v>
                </c:pt>
                <c:pt idx="33">
                  <c:v>1.631440450229698E-4</c:v>
                </c:pt>
                <c:pt idx="34">
                  <c:v>1.7513917380588195E-4</c:v>
                </c:pt>
                <c:pt idx="35">
                  <c:v>1.6399728825895133E-4</c:v>
                </c:pt>
                <c:pt idx="36">
                  <c:v>1.5644156109521863E-4</c:v>
                </c:pt>
                <c:pt idx="37">
                  <c:v>1.4608818936861164E-4</c:v>
                </c:pt>
                <c:pt idx="38">
                  <c:v>1.6048096384387836E-4</c:v>
                </c:pt>
                <c:pt idx="39">
                  <c:v>1.4413663354318989E-4</c:v>
                </c:pt>
                <c:pt idx="40">
                  <c:v>1.7490566874064326E-4</c:v>
                </c:pt>
                <c:pt idx="41">
                  <c:v>1.7573506182079897E-4</c:v>
                </c:pt>
                <c:pt idx="42">
                  <c:v>1.677765886944944E-4</c:v>
                </c:pt>
                <c:pt idx="43">
                  <c:v>1.702019530074805E-4</c:v>
                </c:pt>
                <c:pt idx="44">
                  <c:v>1.666344986159746E-4</c:v>
                </c:pt>
                <c:pt idx="45">
                  <c:v>1.6026755489263674E-4</c:v>
                </c:pt>
                <c:pt idx="46">
                  <c:v>1.5709537448059592E-4</c:v>
                </c:pt>
                <c:pt idx="47">
                  <c:v>1.4952392222837021E-4</c:v>
                </c:pt>
                <c:pt idx="48">
                  <c:v>1.6034240500812109E-4</c:v>
                </c:pt>
                <c:pt idx="49">
                  <c:v>1.5676883435573007E-4</c:v>
                </c:pt>
                <c:pt idx="50">
                  <c:v>1.5039368346529445E-4</c:v>
                </c:pt>
                <c:pt idx="51">
                  <c:v>1.5441673877448315E-4</c:v>
                </c:pt>
                <c:pt idx="52">
                  <c:v>1.3523553989988569E-4</c:v>
                </c:pt>
                <c:pt idx="53">
                  <c:v>1.3805494586845564E-4</c:v>
                </c:pt>
                <c:pt idx="54">
                  <c:v>1.5768451890213155E-4</c:v>
                </c:pt>
                <c:pt idx="55">
                  <c:v>1.4610133588657093E-4</c:v>
                </c:pt>
                <c:pt idx="56">
                  <c:v>1.4251965950612134E-4</c:v>
                </c:pt>
                <c:pt idx="57">
                  <c:v>1.641612063045911E-4</c:v>
                </c:pt>
                <c:pt idx="58">
                  <c:v>1.5617898111235475E-4</c:v>
                </c:pt>
                <c:pt idx="59">
                  <c:v>1.5500181235969231E-4</c:v>
                </c:pt>
                <c:pt idx="60">
                  <c:v>1.5903167734755992E-4</c:v>
                </c:pt>
                <c:pt idx="61">
                  <c:v>1.6226215073072056E-4</c:v>
                </c:pt>
                <c:pt idx="62">
                  <c:v>1.4024930716842259E-4</c:v>
                </c:pt>
                <c:pt idx="63">
                  <c:v>1.5469664628892365E-4</c:v>
                </c:pt>
                <c:pt idx="64">
                  <c:v>1.4189400437706928E-4</c:v>
                </c:pt>
                <c:pt idx="65">
                  <c:v>1.571478625084487E-4</c:v>
                </c:pt>
                <c:pt idx="66">
                  <c:v>1.7321057835493253E-4</c:v>
                </c:pt>
                <c:pt idx="67">
                  <c:v>1.6923038671950506E-4</c:v>
                </c:pt>
                <c:pt idx="68">
                  <c:v>1.7888513649016132E-4</c:v>
                </c:pt>
                <c:pt idx="69">
                  <c:v>1.5524873093188552E-4</c:v>
                </c:pt>
                <c:pt idx="70">
                  <c:v>1.6971682166533528E-4</c:v>
                </c:pt>
                <c:pt idx="71">
                  <c:v>1.5329274419694666E-4</c:v>
                </c:pt>
                <c:pt idx="72">
                  <c:v>1.5050678645133896E-4</c:v>
                </c:pt>
                <c:pt idx="73">
                  <c:v>1.6899438705816097E-4</c:v>
                </c:pt>
                <c:pt idx="74">
                  <c:v>1.6540963374613474E-4</c:v>
                </c:pt>
                <c:pt idx="75">
                  <c:v>1.6503545250633037E-4</c:v>
                </c:pt>
                <c:pt idx="76">
                  <c:v>1.807255770467272E-4</c:v>
                </c:pt>
                <c:pt idx="77">
                  <c:v>1.8236498463755762E-4</c:v>
                </c:pt>
                <c:pt idx="78">
                  <c:v>2.1413714982248313E-4</c:v>
                </c:pt>
                <c:pt idx="79">
                  <c:v>2.0413690674720699E-4</c:v>
                </c:pt>
                <c:pt idx="80">
                  <c:v>2.3030380005289352E-4</c:v>
                </c:pt>
                <c:pt idx="81">
                  <c:v>2.0864782939924301E-4</c:v>
                </c:pt>
                <c:pt idx="82">
                  <c:v>1.9542197878022908E-4</c:v>
                </c:pt>
                <c:pt idx="83">
                  <c:v>1.9023181737745531E-4</c:v>
                </c:pt>
                <c:pt idx="84">
                  <c:v>1.8101607945720919E-4</c:v>
                </c:pt>
                <c:pt idx="85">
                  <c:v>1.6777193638184732E-4</c:v>
                </c:pt>
                <c:pt idx="86">
                  <c:v>1.7222646975976821E-4</c:v>
                </c:pt>
                <c:pt idx="87">
                  <c:v>1.8111042423305773E-4</c:v>
                </c:pt>
                <c:pt idx="88">
                  <c:v>1.7027463729087013E-4</c:v>
                </c:pt>
                <c:pt idx="89">
                  <c:v>1.7513494449430088E-4</c:v>
                </c:pt>
                <c:pt idx="90">
                  <c:v>1.8764868943900291E-4</c:v>
                </c:pt>
                <c:pt idx="91">
                  <c:v>1.5425522917171788E-4</c:v>
                </c:pt>
                <c:pt idx="92">
                  <c:v>1.7643397925088067E-4</c:v>
                </c:pt>
                <c:pt idx="93">
                  <c:v>1.4665137302347995E-4</c:v>
                </c:pt>
                <c:pt idx="94">
                  <c:v>1.5674656980883768E-4</c:v>
                </c:pt>
                <c:pt idx="95">
                  <c:v>1.8175780349523077E-4</c:v>
                </c:pt>
                <c:pt idx="96">
                  <c:v>1.6969832796761463E-4</c:v>
                </c:pt>
                <c:pt idx="97">
                  <c:v>1.608577791467039E-4</c:v>
                </c:pt>
                <c:pt idx="98">
                  <c:v>1.5725470383092619E-4</c:v>
                </c:pt>
                <c:pt idx="99">
                  <c:v>1.5324663069134797E-4</c:v>
                </c:pt>
                <c:pt idx="100">
                  <c:v>1.5448014607449009E-4</c:v>
                </c:pt>
                <c:pt idx="101">
                  <c:v>1.5531082334906612E-4</c:v>
                </c:pt>
                <c:pt idx="102">
                  <c:v>1.521072093572159E-4</c:v>
                </c:pt>
                <c:pt idx="103">
                  <c:v>1.4769153291705305E-4</c:v>
                </c:pt>
                <c:pt idx="104">
                  <c:v>1.3843081607185811E-4</c:v>
                </c:pt>
                <c:pt idx="105">
                  <c:v>1.6387957031261036E-4</c:v>
                </c:pt>
                <c:pt idx="106">
                  <c:v>1.4654688309313237E-4</c:v>
                </c:pt>
                <c:pt idx="107">
                  <c:v>1.558550628669256E-4</c:v>
                </c:pt>
                <c:pt idx="108">
                  <c:v>1.6193684543794426E-4</c:v>
                </c:pt>
                <c:pt idx="109">
                  <c:v>1.5146172683332303E-4</c:v>
                </c:pt>
                <c:pt idx="110">
                  <c:v>1.5471634394372365E-4</c:v>
                </c:pt>
                <c:pt idx="111">
                  <c:v>1.4221561422398556E-4</c:v>
                </c:pt>
                <c:pt idx="112">
                  <c:v>1.7537032839104189E-4</c:v>
                </c:pt>
                <c:pt idx="113">
                  <c:v>1.5802263967322049E-4</c:v>
                </c:pt>
                <c:pt idx="114">
                  <c:v>1.8108780414060498E-4</c:v>
                </c:pt>
                <c:pt idx="115">
                  <c:v>1.4958621219410631E-4</c:v>
                </c:pt>
                <c:pt idx="116">
                  <c:v>1.4920424403183023E-4</c:v>
                </c:pt>
                <c:pt idx="117">
                  <c:v>1.41138351576847E-4</c:v>
                </c:pt>
                <c:pt idx="118">
                  <c:v>1.6502170763492345E-4</c:v>
                </c:pt>
                <c:pt idx="119">
                  <c:v>1.4927220697137614E-4</c:v>
                </c:pt>
                <c:pt idx="120">
                  <c:v>1.4929449248975876E-4</c:v>
                </c:pt>
                <c:pt idx="121">
                  <c:v>1.9787508861890472E-4</c:v>
                </c:pt>
                <c:pt idx="122">
                  <c:v>1.8415334185700231E-4</c:v>
                </c:pt>
                <c:pt idx="123">
                  <c:v>1.8783052505108667E-4</c:v>
                </c:pt>
                <c:pt idx="124">
                  <c:v>1.7329001622771927E-4</c:v>
                </c:pt>
                <c:pt idx="125">
                  <c:v>1.6603088984457889E-4</c:v>
                </c:pt>
                <c:pt idx="126">
                  <c:v>1.8954965755505244E-4</c:v>
                </c:pt>
                <c:pt idx="127">
                  <c:v>1.8553461922057635E-4</c:v>
                </c:pt>
                <c:pt idx="128">
                  <c:v>1.782759419857671E-4</c:v>
                </c:pt>
                <c:pt idx="129">
                  <c:v>2.0505388945893331E-4</c:v>
                </c:pt>
                <c:pt idx="130">
                  <c:v>1.8807217107433795E-4</c:v>
                </c:pt>
                <c:pt idx="131">
                  <c:v>1.8202648586720417E-4</c:v>
                </c:pt>
                <c:pt idx="132">
                  <c:v>1.8773631765147138E-4</c:v>
                </c:pt>
                <c:pt idx="133">
                  <c:v>1.7438828240519565E-4</c:v>
                </c:pt>
                <c:pt idx="134">
                  <c:v>1.6711745111814554E-4</c:v>
                </c:pt>
                <c:pt idx="135">
                  <c:v>1.8621293997371112E-4</c:v>
                </c:pt>
                <c:pt idx="136">
                  <c:v>1.9679759590433769E-4</c:v>
                </c:pt>
                <c:pt idx="137">
                  <c:v>1.8466088955411904E-4</c:v>
                </c:pt>
                <c:pt idx="138">
                  <c:v>2.0214968737834992E-4</c:v>
                </c:pt>
                <c:pt idx="139">
                  <c:v>1.7539422084162431E-4</c:v>
                </c:pt>
                <c:pt idx="140">
                  <c:v>1.9572880758518164E-4</c:v>
                </c:pt>
                <c:pt idx="141">
                  <c:v>1.6855468218506979E-4</c:v>
                </c:pt>
                <c:pt idx="142">
                  <c:v>1.4461586208521448E-4</c:v>
                </c:pt>
                <c:pt idx="143">
                  <c:v>1.4951217589782468E-4</c:v>
                </c:pt>
                <c:pt idx="144">
                  <c:v>1.6294387985225337E-4</c:v>
                </c:pt>
                <c:pt idx="145">
                  <c:v>1.6866017575609544E-4</c:v>
                </c:pt>
                <c:pt idx="146">
                  <c:v>1.6787566957190484E-4</c:v>
                </c:pt>
                <c:pt idx="147">
                  <c:v>1.4432413819178523E-4</c:v>
                </c:pt>
                <c:pt idx="148">
                  <c:v>1.4190533734842763E-4</c:v>
                </c:pt>
                <c:pt idx="149">
                  <c:v>1.4558544666062366E-4</c:v>
                </c:pt>
                <c:pt idx="150">
                  <c:v>1.5577470666158536E-4</c:v>
                </c:pt>
                <c:pt idx="151">
                  <c:v>1.4807004526712814E-4</c:v>
                </c:pt>
                <c:pt idx="152">
                  <c:v>1.4524405068976686E-4</c:v>
                </c:pt>
                <c:pt idx="153">
                  <c:v>1.623551671871662E-4</c:v>
                </c:pt>
                <c:pt idx="154">
                  <c:v>1.3999811165337769E-4</c:v>
                </c:pt>
                <c:pt idx="155">
                  <c:v>1.538566739606127E-4</c:v>
                </c:pt>
                <c:pt idx="156">
                  <c:v>1.4573853204660051E-4</c:v>
                </c:pt>
                <c:pt idx="157">
                  <c:v>1.5105272758068089E-4</c:v>
                </c:pt>
                <c:pt idx="158">
                  <c:v>1.5148275967382342E-4</c:v>
                </c:pt>
                <c:pt idx="159">
                  <c:v>1.2666203189521017E-4</c:v>
                </c:pt>
                <c:pt idx="160">
                  <c:v>1.5315420265722541E-4</c:v>
                </c:pt>
                <c:pt idx="161">
                  <c:v>1.3647477905344354E-4</c:v>
                </c:pt>
                <c:pt idx="162">
                  <c:v>1.4138272303124559E-4</c:v>
                </c:pt>
                <c:pt idx="163">
                  <c:v>1.3406770378290975E-4</c:v>
                </c:pt>
                <c:pt idx="164">
                  <c:v>1.1737591470683531E-4</c:v>
                </c:pt>
                <c:pt idx="165">
                  <c:v>1.1412886861199323E-4</c:v>
                </c:pt>
                <c:pt idx="166">
                  <c:v>1.1373424587061119E-4</c:v>
                </c:pt>
                <c:pt idx="167">
                  <c:v>1.1374718282066921E-4</c:v>
                </c:pt>
                <c:pt idx="168">
                  <c:v>7.8694278436666805E-5</c:v>
                </c:pt>
                <c:pt idx="169">
                  <c:v>7.2583854740949032E-5</c:v>
                </c:pt>
                <c:pt idx="170">
                  <c:v>6.2801825983480679E-5</c:v>
                </c:pt>
                <c:pt idx="171">
                  <c:v>4.4861264500384177E-5</c:v>
                </c:pt>
                <c:pt idx="172">
                  <c:v>2.4063030457270993E-5</c:v>
                </c:pt>
                <c:pt idx="173">
                  <c:v>1.2235733644392873E-6</c:v>
                </c:pt>
              </c:numCache>
            </c:numRef>
          </c:val>
          <c:smooth val="0"/>
          <c:extLst>
            <c:ext xmlns:c16="http://schemas.microsoft.com/office/drawing/2014/chart" uri="{C3380CC4-5D6E-409C-BE32-E72D297353CC}">
              <c16:uniqueId val="{00000001-4F39-4154-9326-35A5D21604D1}"/>
            </c:ext>
          </c:extLst>
        </c:ser>
        <c:ser>
          <c:idx val="2"/>
          <c:order val="2"/>
          <c:tx>
            <c:strRef>
              <c:f>'KCOR later cum date'!$N$7</c:f>
              <c:strCache>
                <c:ptCount val="1"/>
                <c:pt idx="0">
                  <c:v>Dose 2</c:v>
                </c:pt>
              </c:strCache>
            </c:strRef>
          </c:tx>
          <c:spPr>
            <a:ln w="28575" cap="rnd">
              <a:solidFill>
                <a:schemeClr val="accent3"/>
              </a:solidFill>
              <a:round/>
            </a:ln>
            <a:effectLst/>
          </c:spPr>
          <c:marker>
            <c:symbol val="none"/>
          </c:marker>
          <c:cat>
            <c:numRef>
              <c:f>'KCOR later cum date'!$K$8:$K$181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date'!$N$8:$N$181</c:f>
              <c:numCache>
                <c:formatCode>0.000000</c:formatCode>
                <c:ptCount val="174"/>
                <c:pt idx="0">
                  <c:v>3.4784276332944724E-4</c:v>
                </c:pt>
                <c:pt idx="1">
                  <c:v>3.5383660677056316E-4</c:v>
                </c:pt>
                <c:pt idx="2">
                  <c:v>3.47107818346582E-4</c:v>
                </c:pt>
                <c:pt idx="3">
                  <c:v>3.4086167480620839E-4</c:v>
                </c:pt>
                <c:pt idx="4">
                  <c:v>4.0123692673090379E-4</c:v>
                </c:pt>
                <c:pt idx="5">
                  <c:v>3.7444207395819092E-4</c:v>
                </c:pt>
                <c:pt idx="6">
                  <c:v>4.3145609076267221E-4</c:v>
                </c:pt>
                <c:pt idx="7">
                  <c:v>3.7621552686115095E-4</c:v>
                </c:pt>
                <c:pt idx="8">
                  <c:v>4.0285422957686074E-4</c:v>
                </c:pt>
                <c:pt idx="9">
                  <c:v>3.9712596649120799E-4</c:v>
                </c:pt>
                <c:pt idx="10">
                  <c:v>3.9728373817970384E-4</c:v>
                </c:pt>
                <c:pt idx="11">
                  <c:v>4.087409648350126E-4</c:v>
                </c:pt>
                <c:pt idx="12">
                  <c:v>4.320074783001022E-4</c:v>
                </c:pt>
                <c:pt idx="13">
                  <c:v>4.3022743543146648E-4</c:v>
                </c:pt>
                <c:pt idx="14">
                  <c:v>4.3139641099829655E-4</c:v>
                </c:pt>
                <c:pt idx="15">
                  <c:v>4.4044061777825022E-4</c:v>
                </c:pt>
                <c:pt idx="16">
                  <c:v>4.4703497162460289E-4</c:v>
                </c:pt>
                <c:pt idx="17">
                  <c:v>4.7284747270414084E-4</c:v>
                </c:pt>
                <c:pt idx="18">
                  <c:v>4.8982576690502553E-4</c:v>
                </c:pt>
                <c:pt idx="19">
                  <c:v>5.5859614386241868E-4</c:v>
                </c:pt>
                <c:pt idx="20">
                  <c:v>5.7666713036820863E-4</c:v>
                </c:pt>
                <c:pt idx="21">
                  <c:v>5.8242929283705753E-4</c:v>
                </c:pt>
                <c:pt idx="22">
                  <c:v>5.8968291949346532E-4</c:v>
                </c:pt>
                <c:pt idx="23">
                  <c:v>6.2956390592516494E-4</c:v>
                </c:pt>
                <c:pt idx="24">
                  <c:v>6.6259582297615303E-4</c:v>
                </c:pt>
                <c:pt idx="25">
                  <c:v>6.5462350736686479E-4</c:v>
                </c:pt>
                <c:pt idx="26">
                  <c:v>5.8721999360296601E-4</c:v>
                </c:pt>
                <c:pt idx="27">
                  <c:v>5.5982164973990582E-4</c:v>
                </c:pt>
                <c:pt idx="28">
                  <c:v>5.1353990591710991E-4</c:v>
                </c:pt>
                <c:pt idx="29">
                  <c:v>4.880143865054103E-4</c:v>
                </c:pt>
                <c:pt idx="30">
                  <c:v>5.1008509688143502E-4</c:v>
                </c:pt>
                <c:pt idx="31">
                  <c:v>4.9545206774289318E-4</c:v>
                </c:pt>
                <c:pt idx="32">
                  <c:v>4.9669104426311905E-4</c:v>
                </c:pt>
                <c:pt idx="33">
                  <c:v>5.5209797229471998E-4</c:v>
                </c:pt>
                <c:pt idx="34">
                  <c:v>5.648332623148319E-4</c:v>
                </c:pt>
                <c:pt idx="35">
                  <c:v>5.4127279701225381E-4</c:v>
                </c:pt>
                <c:pt idx="36">
                  <c:v>5.2265094532623129E-4</c:v>
                </c:pt>
                <c:pt idx="37">
                  <c:v>5.0648948996956584E-4</c:v>
                </c:pt>
                <c:pt idx="38">
                  <c:v>5.0076684594618022E-4</c:v>
                </c:pt>
                <c:pt idx="39">
                  <c:v>5.159734924226675E-4</c:v>
                </c:pt>
                <c:pt idx="40">
                  <c:v>5.1125203378552951E-4</c:v>
                </c:pt>
                <c:pt idx="41">
                  <c:v>5.4794329136260717E-4</c:v>
                </c:pt>
                <c:pt idx="42">
                  <c:v>5.4225196341646693E-4</c:v>
                </c:pt>
                <c:pt idx="43">
                  <c:v>5.1506914466049154E-4</c:v>
                </c:pt>
                <c:pt idx="44">
                  <c:v>5.433255924848124E-4</c:v>
                </c:pt>
                <c:pt idx="45">
                  <c:v>5.2761739487035861E-4</c:v>
                </c:pt>
                <c:pt idx="46">
                  <c:v>5.088816612459344E-4</c:v>
                </c:pt>
                <c:pt idx="47">
                  <c:v>5.0513571329518202E-4</c:v>
                </c:pt>
                <c:pt idx="48">
                  <c:v>4.6532035979431736E-4</c:v>
                </c:pt>
                <c:pt idx="49">
                  <c:v>4.1843205740787603E-4</c:v>
                </c:pt>
                <c:pt idx="50">
                  <c:v>4.8377959703415534E-4</c:v>
                </c:pt>
                <c:pt idx="51">
                  <c:v>4.7348081123714417E-4</c:v>
                </c:pt>
                <c:pt idx="52">
                  <c:v>4.6868703899686923E-4</c:v>
                </c:pt>
                <c:pt idx="53">
                  <c:v>4.6238026936537427E-4</c:v>
                </c:pt>
                <c:pt idx="54">
                  <c:v>5.0528743622378506E-4</c:v>
                </c:pt>
                <c:pt idx="55">
                  <c:v>4.1961064152688023E-4</c:v>
                </c:pt>
                <c:pt idx="56">
                  <c:v>4.5648671136013435E-4</c:v>
                </c:pt>
                <c:pt idx="57">
                  <c:v>5.6734820543437097E-4</c:v>
                </c:pt>
                <c:pt idx="58">
                  <c:v>5.0476354872427682E-4</c:v>
                </c:pt>
                <c:pt idx="59">
                  <c:v>5.4026401942332226E-4</c:v>
                </c:pt>
                <c:pt idx="60">
                  <c:v>4.9773475271701209E-4</c:v>
                </c:pt>
                <c:pt idx="61">
                  <c:v>5.0907129770338282E-4</c:v>
                </c:pt>
                <c:pt idx="62">
                  <c:v>4.9773196604126582E-4</c:v>
                </c:pt>
                <c:pt idx="63">
                  <c:v>4.8637543339885613E-4</c:v>
                </c:pt>
                <c:pt idx="64">
                  <c:v>5.0074607126343487E-4</c:v>
                </c:pt>
                <c:pt idx="65">
                  <c:v>5.4645029524477131E-4</c:v>
                </c:pt>
                <c:pt idx="66">
                  <c:v>5.2805247174034979E-4</c:v>
                </c:pt>
                <c:pt idx="67">
                  <c:v>5.4602677047916378E-4</c:v>
                </c:pt>
                <c:pt idx="68">
                  <c:v>5.4531336548894831E-4</c:v>
                </c:pt>
                <c:pt idx="69">
                  <c:v>5.405495688509829E-4</c:v>
                </c:pt>
                <c:pt idx="70">
                  <c:v>5.509700465741868E-4</c:v>
                </c:pt>
                <c:pt idx="71">
                  <c:v>5.5836737837395515E-4</c:v>
                </c:pt>
                <c:pt idx="72">
                  <c:v>5.1964274941204323E-4</c:v>
                </c:pt>
                <c:pt idx="73">
                  <c:v>5.3766604243300981E-4</c:v>
                </c:pt>
                <c:pt idx="74">
                  <c:v>5.4049280763937102E-4</c:v>
                </c:pt>
                <c:pt idx="75">
                  <c:v>5.3672286261671948E-4</c:v>
                </c:pt>
                <c:pt idx="76">
                  <c:v>5.8324383148520903E-4</c:v>
                </c:pt>
                <c:pt idx="77">
                  <c:v>5.7748402006146948E-4</c:v>
                </c:pt>
                <c:pt idx="78">
                  <c:v>6.4495848969846662E-4</c:v>
                </c:pt>
                <c:pt idx="79">
                  <c:v>7.5276752767527674E-4</c:v>
                </c:pt>
                <c:pt idx="80">
                  <c:v>7.3907270061035891E-4</c:v>
                </c:pt>
                <c:pt idx="81">
                  <c:v>7.2279821798126225E-4</c:v>
                </c:pt>
                <c:pt idx="82">
                  <c:v>6.3150313048038111E-4</c:v>
                </c:pt>
                <c:pt idx="83">
                  <c:v>6.0587066728461732E-4</c:v>
                </c:pt>
                <c:pt idx="84">
                  <c:v>5.6180435214509667E-4</c:v>
                </c:pt>
                <c:pt idx="85">
                  <c:v>5.6671931858772936E-4</c:v>
                </c:pt>
                <c:pt idx="86">
                  <c:v>5.5067881261990179E-4</c:v>
                </c:pt>
                <c:pt idx="87">
                  <c:v>5.5251699629250864E-4</c:v>
                </c:pt>
                <c:pt idx="88">
                  <c:v>5.5998865690252563E-4</c:v>
                </c:pt>
                <c:pt idx="89">
                  <c:v>5.5927810103574007E-4</c:v>
                </c:pt>
                <c:pt idx="90">
                  <c:v>5.7393955699040441E-4</c:v>
                </c:pt>
                <c:pt idx="91">
                  <c:v>5.4760665639476901E-4</c:v>
                </c:pt>
                <c:pt idx="92">
                  <c:v>5.4482856625438574E-4</c:v>
                </c:pt>
                <c:pt idx="93">
                  <c:v>5.5025857533332479E-4</c:v>
                </c:pt>
                <c:pt idx="94">
                  <c:v>5.1050201247699787E-4</c:v>
                </c:pt>
                <c:pt idx="95">
                  <c:v>5.4364889119776954E-4</c:v>
                </c:pt>
                <c:pt idx="96">
                  <c:v>5.1875246458833214E-4</c:v>
                </c:pt>
                <c:pt idx="97">
                  <c:v>5.0976264916087206E-4</c:v>
                </c:pt>
                <c:pt idx="98">
                  <c:v>4.9458300373999447E-4</c:v>
                </c:pt>
                <c:pt idx="99">
                  <c:v>4.9431282793279405E-4</c:v>
                </c:pt>
                <c:pt idx="100">
                  <c:v>4.8786016392513639E-4</c:v>
                </c:pt>
                <c:pt idx="101">
                  <c:v>4.7160499808523217E-4</c:v>
                </c:pt>
                <c:pt idx="102">
                  <c:v>4.8059370855394921E-4</c:v>
                </c:pt>
                <c:pt idx="103">
                  <c:v>4.7772935136116752E-4</c:v>
                </c:pt>
                <c:pt idx="104">
                  <c:v>4.7382846170918909E-4</c:v>
                </c:pt>
                <c:pt idx="105">
                  <c:v>5.1175011309109459E-4</c:v>
                </c:pt>
                <c:pt idx="106">
                  <c:v>4.5931260175014117E-4</c:v>
                </c:pt>
                <c:pt idx="107">
                  <c:v>4.6986165701442975E-4</c:v>
                </c:pt>
                <c:pt idx="108">
                  <c:v>5.1300535811342278E-4</c:v>
                </c:pt>
                <c:pt idx="109">
                  <c:v>4.8067196802832911E-4</c:v>
                </c:pt>
                <c:pt idx="110">
                  <c:v>4.5967919775626856E-4</c:v>
                </c:pt>
                <c:pt idx="111">
                  <c:v>4.6714112737415931E-4</c:v>
                </c:pt>
                <c:pt idx="112">
                  <c:v>4.6528690274363834E-4</c:v>
                </c:pt>
                <c:pt idx="113">
                  <c:v>5.1267589863428112E-4</c:v>
                </c:pt>
                <c:pt idx="114">
                  <c:v>5.5028123468379574E-4</c:v>
                </c:pt>
                <c:pt idx="115">
                  <c:v>4.8104765641054383E-4</c:v>
                </c:pt>
                <c:pt idx="116">
                  <c:v>4.7452984424103001E-4</c:v>
                </c:pt>
                <c:pt idx="117">
                  <c:v>4.9709043669680551E-4</c:v>
                </c:pt>
                <c:pt idx="118">
                  <c:v>4.9214081775407091E-4</c:v>
                </c:pt>
                <c:pt idx="119">
                  <c:v>4.8250428040569874E-4</c:v>
                </c:pt>
                <c:pt idx="120">
                  <c:v>4.9522178601320971E-4</c:v>
                </c:pt>
                <c:pt idx="121">
                  <c:v>5.4751202106359932E-4</c:v>
                </c:pt>
                <c:pt idx="122">
                  <c:v>5.3062773938523206E-4</c:v>
                </c:pt>
                <c:pt idx="123">
                  <c:v>5.3716157778578978E-4</c:v>
                </c:pt>
                <c:pt idx="124">
                  <c:v>5.2024769628794402E-4</c:v>
                </c:pt>
                <c:pt idx="125">
                  <c:v>5.2782035748876431E-4</c:v>
                </c:pt>
                <c:pt idx="126">
                  <c:v>5.6723687801589202E-4</c:v>
                </c:pt>
                <c:pt idx="127">
                  <c:v>5.6494815217050787E-4</c:v>
                </c:pt>
                <c:pt idx="128">
                  <c:v>5.9556834460211332E-4</c:v>
                </c:pt>
                <c:pt idx="129">
                  <c:v>5.8128654603925361E-4</c:v>
                </c:pt>
                <c:pt idx="130">
                  <c:v>6.3183683545985482E-4</c:v>
                </c:pt>
                <c:pt idx="131">
                  <c:v>6.1182470306351991E-4</c:v>
                </c:pt>
                <c:pt idx="132">
                  <c:v>6.2372054805711838E-4</c:v>
                </c:pt>
                <c:pt idx="133">
                  <c:v>5.6803949865798047E-4</c:v>
                </c:pt>
                <c:pt idx="134">
                  <c:v>5.6678939238709043E-4</c:v>
                </c:pt>
                <c:pt idx="135">
                  <c:v>5.5556925388465669E-4</c:v>
                </c:pt>
                <c:pt idx="136">
                  <c:v>5.8264841524880134E-4</c:v>
                </c:pt>
                <c:pt idx="137">
                  <c:v>5.7563508937049886E-4</c:v>
                </c:pt>
                <c:pt idx="138">
                  <c:v>6.3955419341548217E-4</c:v>
                </c:pt>
                <c:pt idx="139">
                  <c:v>5.6897328717743501E-4</c:v>
                </c:pt>
                <c:pt idx="140">
                  <c:v>5.3457112505649561E-4</c:v>
                </c:pt>
                <c:pt idx="141">
                  <c:v>5.2853983500502483E-4</c:v>
                </c:pt>
                <c:pt idx="142">
                  <c:v>5.0722412511739108E-4</c:v>
                </c:pt>
                <c:pt idx="143">
                  <c:v>5.1275132983348494E-4</c:v>
                </c:pt>
                <c:pt idx="144">
                  <c:v>4.7083436806171777E-4</c:v>
                </c:pt>
                <c:pt idx="145">
                  <c:v>5.1378353571692316E-4</c:v>
                </c:pt>
                <c:pt idx="146">
                  <c:v>5.2038088080533424E-4</c:v>
                </c:pt>
                <c:pt idx="147">
                  <c:v>4.8474479612204162E-4</c:v>
                </c:pt>
                <c:pt idx="148">
                  <c:v>4.9026289291031252E-4</c:v>
                </c:pt>
                <c:pt idx="149">
                  <c:v>4.7306089958740633E-4</c:v>
                </c:pt>
                <c:pt idx="150">
                  <c:v>4.9020670647194483E-4</c:v>
                </c:pt>
                <c:pt idx="151">
                  <c:v>4.5711576880100226E-4</c:v>
                </c:pt>
                <c:pt idx="152">
                  <c:v>4.694989752536459E-4</c:v>
                </c:pt>
                <c:pt idx="153">
                  <c:v>4.8084026306410691E-4</c:v>
                </c:pt>
                <c:pt idx="154">
                  <c:v>4.842504687533941E-4</c:v>
                </c:pt>
                <c:pt idx="155">
                  <c:v>4.5851159186213487E-4</c:v>
                </c:pt>
                <c:pt idx="156">
                  <c:v>4.4705500526602158E-4</c:v>
                </c:pt>
                <c:pt idx="157">
                  <c:v>5.0508507128755838E-4</c:v>
                </c:pt>
                <c:pt idx="158">
                  <c:v>5.1171014698927055E-4</c:v>
                </c:pt>
                <c:pt idx="159">
                  <c:v>3.9672529030784716E-4</c:v>
                </c:pt>
                <c:pt idx="160">
                  <c:v>4.5320077697633793E-4</c:v>
                </c:pt>
                <c:pt idx="161">
                  <c:v>3.9653114975429419E-4</c:v>
                </c:pt>
                <c:pt idx="162">
                  <c:v>4.248714086002694E-4</c:v>
                </c:pt>
                <c:pt idx="163">
                  <c:v>4.043047819680067E-4</c:v>
                </c:pt>
                <c:pt idx="164">
                  <c:v>4.1458001820107395E-4</c:v>
                </c:pt>
                <c:pt idx="165">
                  <c:v>3.6204279452314441E-4</c:v>
                </c:pt>
                <c:pt idx="166">
                  <c:v>3.7602174321762767E-4</c:v>
                </c:pt>
                <c:pt idx="167">
                  <c:v>3.7776161590328449E-4</c:v>
                </c:pt>
                <c:pt idx="168">
                  <c:v>2.4625080484570413E-4</c:v>
                </c:pt>
                <c:pt idx="169">
                  <c:v>2.5484172622747877E-4</c:v>
                </c:pt>
                <c:pt idx="170">
                  <c:v>1.7758143682047102E-4</c:v>
                </c:pt>
                <c:pt idx="171">
                  <c:v>1.6481204226655494E-4</c:v>
                </c:pt>
                <c:pt idx="172">
                  <c:v>6.40152270886835E-5</c:v>
                </c:pt>
                <c:pt idx="173">
                  <c:v>1.2803865060066132E-5</c:v>
                </c:pt>
              </c:numCache>
            </c:numRef>
          </c:val>
          <c:smooth val="0"/>
          <c:extLst>
            <c:ext xmlns:c16="http://schemas.microsoft.com/office/drawing/2014/chart" uri="{C3380CC4-5D6E-409C-BE32-E72D297353CC}">
              <c16:uniqueId val="{00000002-4F39-4154-9326-35A5D21604D1}"/>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Hazards</a:t>
            </a:r>
            <a:r>
              <a:rPr lang="en-US" baseline="0"/>
              <a:t> before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manual 2021-24'!$X$7</c:f>
              <c:strCache>
                <c:ptCount val="1"/>
                <c:pt idx="0">
                  <c:v>d0</c:v>
                </c:pt>
              </c:strCache>
            </c:strRef>
          </c:tx>
          <c:spPr>
            <a:ln w="28575" cap="rnd">
              <a:solidFill>
                <a:schemeClr val="accent1"/>
              </a:solidFill>
              <a:round/>
            </a:ln>
            <a:effectLst/>
          </c:spPr>
          <c:marker>
            <c:symbol val="none"/>
          </c:marker>
          <c:cat>
            <c:numRef>
              <c:f>'KCOR manual 2021-24'!$W$8:$W$181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2021-24'!$X$8:$X$181</c:f>
              <c:numCache>
                <c:formatCode>General</c:formatCode>
                <c:ptCount val="174"/>
                <c:pt idx="0">
                  <c:v>1.0073679267275884E-3</c:v>
                </c:pt>
                <c:pt idx="1">
                  <c:v>1.8397975553571841E-3</c:v>
                </c:pt>
                <c:pt idx="2">
                  <c:v>2.634769619196186E-3</c:v>
                </c:pt>
                <c:pt idx="3">
                  <c:v>3.5184873978910285E-3</c:v>
                </c:pt>
                <c:pt idx="4">
                  <c:v>4.3559505507102109E-3</c:v>
                </c:pt>
                <c:pt idx="5">
                  <c:v>5.1764628139941192E-3</c:v>
                </c:pt>
                <c:pt idx="6">
                  <c:v>6.0182607792239285E-3</c:v>
                </c:pt>
                <c:pt idx="7">
                  <c:v>6.7576258132518788E-3</c:v>
                </c:pt>
                <c:pt idx="8">
                  <c:v>7.5742134951373658E-3</c:v>
                </c:pt>
                <c:pt idx="9">
                  <c:v>8.3501471991155214E-3</c:v>
                </c:pt>
                <c:pt idx="10">
                  <c:v>9.1739446565000174E-3</c:v>
                </c:pt>
                <c:pt idx="11">
                  <c:v>9.9126913620436723E-3</c:v>
                </c:pt>
                <c:pt idx="12">
                  <c:v>1.0687484025486865E-2</c:v>
                </c:pt>
                <c:pt idx="13">
                  <c:v>1.1486563055484435E-2</c:v>
                </c:pt>
                <c:pt idx="14">
                  <c:v>1.2321838996859923E-2</c:v>
                </c:pt>
                <c:pt idx="15">
                  <c:v>1.3077742864099637E-2</c:v>
                </c:pt>
                <c:pt idx="16">
                  <c:v>1.3831250864983347E-2</c:v>
                </c:pt>
                <c:pt idx="17">
                  <c:v>1.4742745407908073E-2</c:v>
                </c:pt>
                <c:pt idx="18">
                  <c:v>1.5649125344165592E-2</c:v>
                </c:pt>
                <c:pt idx="19">
                  <c:v>1.6737866795325233E-2</c:v>
                </c:pt>
                <c:pt idx="20">
                  <c:v>1.7872489431711373E-2</c:v>
                </c:pt>
                <c:pt idx="21">
                  <c:v>1.9127731573489518E-2</c:v>
                </c:pt>
                <c:pt idx="22">
                  <c:v>2.0686303735568727E-2</c:v>
                </c:pt>
                <c:pt idx="23">
                  <c:v>2.2232345116777543E-2</c:v>
                </c:pt>
                <c:pt idx="24">
                  <c:v>2.3837731892460481E-2</c:v>
                </c:pt>
                <c:pt idx="25">
                  <c:v>2.5439695389899385E-2</c:v>
                </c:pt>
                <c:pt idx="26">
                  <c:v>2.696604626612668E-2</c:v>
                </c:pt>
                <c:pt idx="27">
                  <c:v>2.8395355160385594E-2</c:v>
                </c:pt>
                <c:pt idx="28">
                  <c:v>2.9796554997304714E-2</c:v>
                </c:pt>
                <c:pt idx="29">
                  <c:v>3.1084979721989824E-2</c:v>
                </c:pt>
                <c:pt idx="30">
                  <c:v>3.2260190466167973E-2</c:v>
                </c:pt>
                <c:pt idx="31">
                  <c:v>3.326429163810532E-2</c:v>
                </c:pt>
                <c:pt idx="32">
                  <c:v>3.4254257342625903E-2</c:v>
                </c:pt>
                <c:pt idx="33">
                  <c:v>3.5342230199105623E-2</c:v>
                </c:pt>
                <c:pt idx="34">
                  <c:v>3.6555852037912208E-2</c:v>
                </c:pt>
                <c:pt idx="35">
                  <c:v>3.7743592630434294E-2</c:v>
                </c:pt>
                <c:pt idx="36">
                  <c:v>3.8817113715089363E-2</c:v>
                </c:pt>
                <c:pt idx="37">
                  <c:v>3.9867420455517229E-2</c:v>
                </c:pt>
                <c:pt idx="38">
                  <c:v>4.083345835849226E-2</c:v>
                </c:pt>
                <c:pt idx="39">
                  <c:v>4.1818741722396559E-2</c:v>
                </c:pt>
                <c:pt idx="40">
                  <c:v>4.2804996827126872E-2</c:v>
                </c:pt>
                <c:pt idx="41">
                  <c:v>4.374635746830581E-2</c:v>
                </c:pt>
                <c:pt idx="42">
                  <c:v>4.4639635306502189E-2</c:v>
                </c:pt>
                <c:pt idx="43">
                  <c:v>4.5521458778506489E-2</c:v>
                </c:pt>
                <c:pt idx="44">
                  <c:v>4.6266102663244539E-2</c:v>
                </c:pt>
                <c:pt idx="45">
                  <c:v>4.7057319583814754E-2</c:v>
                </c:pt>
                <c:pt idx="46">
                  <c:v>4.7849163024346213E-2</c:v>
                </c:pt>
                <c:pt idx="47">
                  <c:v>4.870001907674703E-2</c:v>
                </c:pt>
                <c:pt idx="48">
                  <c:v>4.9425507737455812E-2</c:v>
                </c:pt>
                <c:pt idx="49">
                  <c:v>5.0062280949282986E-2</c:v>
                </c:pt>
                <c:pt idx="50">
                  <c:v>5.080107668432738E-2</c:v>
                </c:pt>
                <c:pt idx="51">
                  <c:v>5.1543500377406952E-2</c:v>
                </c:pt>
                <c:pt idx="52">
                  <c:v>5.2221713127907368E-2</c:v>
                </c:pt>
                <c:pt idx="53">
                  <c:v>5.2851012590326221E-2</c:v>
                </c:pt>
                <c:pt idx="54">
                  <c:v>5.3582608133986007E-2</c:v>
                </c:pt>
                <c:pt idx="55">
                  <c:v>5.4206584924997026E-2</c:v>
                </c:pt>
                <c:pt idx="56">
                  <c:v>5.4985557647793303E-2</c:v>
                </c:pt>
                <c:pt idx="57">
                  <c:v>5.5774422017959444E-2</c:v>
                </c:pt>
                <c:pt idx="58">
                  <c:v>5.6529840010539484E-2</c:v>
                </c:pt>
                <c:pt idx="59">
                  <c:v>5.7310625297081946E-2</c:v>
                </c:pt>
                <c:pt idx="60">
                  <c:v>5.8067205096523355E-2</c:v>
                </c:pt>
                <c:pt idx="61">
                  <c:v>5.8796419795671191E-2</c:v>
                </c:pt>
                <c:pt idx="62">
                  <c:v>5.9560338050096973E-2</c:v>
                </c:pt>
                <c:pt idx="63">
                  <c:v>6.0303078111248014E-2</c:v>
                </c:pt>
                <c:pt idx="64">
                  <c:v>6.1130375229614703E-2</c:v>
                </c:pt>
                <c:pt idx="65">
                  <c:v>6.1827577732925479E-2</c:v>
                </c:pt>
                <c:pt idx="66">
                  <c:v>6.261562806564544E-2</c:v>
                </c:pt>
                <c:pt idx="67">
                  <c:v>6.349162199282303E-2</c:v>
                </c:pt>
                <c:pt idx="68">
                  <c:v>6.4402721240851543E-2</c:v>
                </c:pt>
                <c:pt idx="69">
                  <c:v>6.5305277973466705E-2</c:v>
                </c:pt>
                <c:pt idx="70">
                  <c:v>6.6030411701766059E-2</c:v>
                </c:pt>
                <c:pt idx="71">
                  <c:v>6.6868721243464269E-2</c:v>
                </c:pt>
                <c:pt idx="72">
                  <c:v>6.7541754095654577E-2</c:v>
                </c:pt>
                <c:pt idx="73">
                  <c:v>6.8306117268011529E-2</c:v>
                </c:pt>
                <c:pt idx="74">
                  <c:v>6.9033431066994125E-2</c:v>
                </c:pt>
                <c:pt idx="75">
                  <c:v>6.9776966344662725E-2</c:v>
                </c:pt>
                <c:pt idx="76">
                  <c:v>7.0609000653635901E-2</c:v>
                </c:pt>
                <c:pt idx="77">
                  <c:v>7.1413435141893425E-2</c:v>
                </c:pt>
                <c:pt idx="78">
                  <c:v>7.2350662966278068E-2</c:v>
                </c:pt>
                <c:pt idx="79">
                  <c:v>7.3332863804557072E-2</c:v>
                </c:pt>
                <c:pt idx="80">
                  <c:v>7.440431048599272E-2</c:v>
                </c:pt>
                <c:pt idx="81">
                  <c:v>7.5464280931303432E-2</c:v>
                </c:pt>
                <c:pt idx="82">
                  <c:v>7.6392677619128685E-2</c:v>
                </c:pt>
                <c:pt idx="83">
                  <c:v>7.7287153264798542E-2</c:v>
                </c:pt>
                <c:pt idx="84">
                  <c:v>7.8008373296630282E-2</c:v>
                </c:pt>
                <c:pt idx="85">
                  <c:v>7.8809283781510545E-2</c:v>
                </c:pt>
                <c:pt idx="86">
                  <c:v>7.9544279759448722E-2</c:v>
                </c:pt>
                <c:pt idx="87">
                  <c:v>8.0286159539207216E-2</c:v>
                </c:pt>
                <c:pt idx="88">
                  <c:v>8.1073026516800414E-2</c:v>
                </c:pt>
                <c:pt idx="89">
                  <c:v>8.1816041731990335E-2</c:v>
                </c:pt>
                <c:pt idx="90">
                  <c:v>8.2531000445777644E-2</c:v>
                </c:pt>
                <c:pt idx="91">
                  <c:v>8.3329180256681554E-2</c:v>
                </c:pt>
                <c:pt idx="92">
                  <c:v>8.4000653337861053E-2</c:v>
                </c:pt>
                <c:pt idx="93">
                  <c:v>8.4713990544122236E-2</c:v>
                </c:pt>
                <c:pt idx="94">
                  <c:v>8.5392770105459093E-2</c:v>
                </c:pt>
                <c:pt idx="95">
                  <c:v>8.6107101406961192E-2</c:v>
                </c:pt>
                <c:pt idx="96">
                  <c:v>8.6812366189710707E-2</c:v>
                </c:pt>
                <c:pt idx="97">
                  <c:v>8.7454238306758095E-2</c:v>
                </c:pt>
                <c:pt idx="98">
                  <c:v>8.8150864173357615E-2</c:v>
                </c:pt>
                <c:pt idx="99">
                  <c:v>8.8742418395359443E-2</c:v>
                </c:pt>
                <c:pt idx="100">
                  <c:v>8.9356726022813762E-2</c:v>
                </c:pt>
                <c:pt idx="101">
                  <c:v>9.0032260032505279E-2</c:v>
                </c:pt>
                <c:pt idx="102">
                  <c:v>9.069222667368218E-2</c:v>
                </c:pt>
                <c:pt idx="103">
                  <c:v>9.1362249893091912E-2</c:v>
                </c:pt>
                <c:pt idx="104">
                  <c:v>9.2068022823916892E-2</c:v>
                </c:pt>
                <c:pt idx="105">
                  <c:v>9.2812832466392228E-2</c:v>
                </c:pt>
                <c:pt idx="106">
                  <c:v>9.3452141648760353E-2</c:v>
                </c:pt>
                <c:pt idx="107">
                  <c:v>9.4130448864341812E-2</c:v>
                </c:pt>
                <c:pt idx="108">
                  <c:v>9.4777037008626747E-2</c:v>
                </c:pt>
                <c:pt idx="109">
                  <c:v>9.5378964805123992E-2</c:v>
                </c:pt>
                <c:pt idx="110">
                  <c:v>9.5974811609608759E-2</c:v>
                </c:pt>
                <c:pt idx="111">
                  <c:v>9.6616146122978974E-2</c:v>
                </c:pt>
                <c:pt idx="112">
                  <c:v>9.7274021788860729E-2</c:v>
                </c:pt>
                <c:pt idx="113">
                  <c:v>9.8051776119026948E-2</c:v>
                </c:pt>
                <c:pt idx="114">
                  <c:v>9.8652448502606363E-2</c:v>
                </c:pt>
                <c:pt idx="115">
                  <c:v>9.92567142492706E-2</c:v>
                </c:pt>
                <c:pt idx="116">
                  <c:v>9.9835471295787737E-2</c:v>
                </c:pt>
                <c:pt idx="117">
                  <c:v>0.10045663353615644</c:v>
                </c:pt>
                <c:pt idx="118">
                  <c:v>0.10108142010123297</c:v>
                </c:pt>
                <c:pt idx="119">
                  <c:v>0.10169363626180609</c:v>
                </c:pt>
                <c:pt idx="120">
                  <c:v>0.10240674121569036</c:v>
                </c:pt>
                <c:pt idx="121">
                  <c:v>0.10312359991332379</c:v>
                </c:pt>
                <c:pt idx="122">
                  <c:v>0.1038669507718125</c:v>
                </c:pt>
                <c:pt idx="123">
                  <c:v>0.10459135662017732</c:v>
                </c:pt>
                <c:pt idx="124">
                  <c:v>0.105267508949244</c:v>
                </c:pt>
                <c:pt idx="125">
                  <c:v>0.10603198150856737</c:v>
                </c:pt>
                <c:pt idx="126">
                  <c:v>0.10680355257288805</c:v>
                </c:pt>
                <c:pt idx="127">
                  <c:v>0.10756920074772974</c:v>
                </c:pt>
                <c:pt idx="128">
                  <c:v>0.10838762612351382</c:v>
                </c:pt>
                <c:pt idx="129">
                  <c:v>0.10930140167898487</c:v>
                </c:pt>
                <c:pt idx="130">
                  <c:v>0.110108176013755</c:v>
                </c:pt>
                <c:pt idx="131">
                  <c:v>0.11092541255767512</c:v>
                </c:pt>
                <c:pt idx="132">
                  <c:v>0.1118349645515419</c:v>
                </c:pt>
                <c:pt idx="133">
                  <c:v>0.11265361408757144</c:v>
                </c:pt>
                <c:pt idx="134">
                  <c:v>0.11342375620865829</c:v>
                </c:pt>
                <c:pt idx="135">
                  <c:v>0.11422730235002264</c:v>
                </c:pt>
                <c:pt idx="136">
                  <c:v>0.11500850879564492</c:v>
                </c:pt>
                <c:pt idx="137">
                  <c:v>0.11581661619307035</c:v>
                </c:pt>
                <c:pt idx="138">
                  <c:v>0.11669115884002015</c:v>
                </c:pt>
                <c:pt idx="139">
                  <c:v>0.11742162627292502</c:v>
                </c:pt>
                <c:pt idx="140">
                  <c:v>0.11811639430268982</c:v>
                </c:pt>
                <c:pt idx="141">
                  <c:v>0.11876549999296421</c:v>
                </c:pt>
                <c:pt idx="142">
                  <c:v>0.11947439600782704</c:v>
                </c:pt>
                <c:pt idx="143">
                  <c:v>0.12014418729225619</c:v>
                </c:pt>
                <c:pt idx="144">
                  <c:v>0.12079461099853241</c:v>
                </c:pt>
                <c:pt idx="145">
                  <c:v>0.12145537268253885</c:v>
                </c:pt>
                <c:pt idx="146">
                  <c:v>0.12209011492247257</c:v>
                </c:pt>
                <c:pt idx="147">
                  <c:v>0.12276166107515502</c:v>
                </c:pt>
                <c:pt idx="148">
                  <c:v>0.12341047866100996</c:v>
                </c:pt>
                <c:pt idx="149">
                  <c:v>0.1239901360169445</c:v>
                </c:pt>
                <c:pt idx="150">
                  <c:v>0.12453366292330688</c:v>
                </c:pt>
                <c:pt idx="151">
                  <c:v>0.12511397189608067</c:v>
                </c:pt>
                <c:pt idx="152">
                  <c:v>0.12569461782290525</c:v>
                </c:pt>
                <c:pt idx="153">
                  <c:v>0.1262922055781886</c:v>
                </c:pt>
                <c:pt idx="154">
                  <c:v>0.12690344238835871</c:v>
                </c:pt>
                <c:pt idx="155">
                  <c:v>0.12752835307638544</c:v>
                </c:pt>
                <c:pt idx="156">
                  <c:v>0.12801392559587041</c:v>
                </c:pt>
                <c:pt idx="157">
                  <c:v>0.12863287340438923</c:v>
                </c:pt>
                <c:pt idx="158">
                  <c:v>0.12916227783678133</c:v>
                </c:pt>
                <c:pt idx="159">
                  <c:v>0.12965530878779133</c:v>
                </c:pt>
                <c:pt idx="160">
                  <c:v>0.1302185942567548</c:v>
                </c:pt>
                <c:pt idx="161">
                  <c:v>0.13075884638755006</c:v>
                </c:pt>
                <c:pt idx="162">
                  <c:v>0.13128937781562847</c:v>
                </c:pt>
                <c:pt idx="163">
                  <c:v>0.13183020890589958</c:v>
                </c:pt>
                <c:pt idx="164">
                  <c:v>0.13239806240159946</c:v>
                </c:pt>
                <c:pt idx="165">
                  <c:v>0.13291274937299946</c:v>
                </c:pt>
                <c:pt idx="166">
                  <c:v>0.13339759948857954</c:v>
                </c:pt>
                <c:pt idx="167">
                  <c:v>0.1338927235306098</c:v>
                </c:pt>
                <c:pt idx="168">
                  <c:v>0.1341905851208828</c:v>
                </c:pt>
                <c:pt idx="169">
                  <c:v>0.13448518720933197</c:v>
                </c:pt>
                <c:pt idx="170">
                  <c:v>0.13470954473571001</c:v>
                </c:pt>
                <c:pt idx="171">
                  <c:v>0.13488705724997105</c:v>
                </c:pt>
                <c:pt idx="172">
                  <c:v>0.13498085016867442</c:v>
                </c:pt>
                <c:pt idx="173">
                  <c:v>0.13500764976132218</c:v>
                </c:pt>
              </c:numCache>
            </c:numRef>
          </c:val>
          <c:smooth val="0"/>
          <c:extLst>
            <c:ext xmlns:c16="http://schemas.microsoft.com/office/drawing/2014/chart" uri="{C3380CC4-5D6E-409C-BE32-E72D297353CC}">
              <c16:uniqueId val="{00000000-C17B-4F5C-A0FC-103B44888662}"/>
            </c:ext>
          </c:extLst>
        </c:ser>
        <c:ser>
          <c:idx val="1"/>
          <c:order val="1"/>
          <c:tx>
            <c:strRef>
              <c:f>'KCOR manual 2021-24'!$Y$7</c:f>
              <c:strCache>
                <c:ptCount val="1"/>
                <c:pt idx="0">
                  <c:v>d1</c:v>
                </c:pt>
              </c:strCache>
            </c:strRef>
          </c:tx>
          <c:spPr>
            <a:ln w="28575" cap="rnd">
              <a:solidFill>
                <a:schemeClr val="accent2"/>
              </a:solidFill>
              <a:round/>
            </a:ln>
            <a:effectLst/>
          </c:spPr>
          <c:marker>
            <c:symbol val="none"/>
          </c:marker>
          <c:cat>
            <c:numRef>
              <c:f>'KCOR manual 2021-24'!$W$8:$W$181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2021-24'!$Y$8:$Y$181</c:f>
              <c:numCache>
                <c:formatCode>General</c:formatCode>
                <c:ptCount val="174"/>
                <c:pt idx="0">
                  <c:v>3.2269815046407138E-4</c:v>
                </c:pt>
                <c:pt idx="1">
                  <c:v>6.4550046864010548E-4</c:v>
                </c:pt>
                <c:pt idx="2">
                  <c:v>9.6840702180088229E-4</c:v>
                </c:pt>
                <c:pt idx="3">
                  <c:v>1.2669437048775144E-3</c:v>
                </c:pt>
                <c:pt idx="4">
                  <c:v>1.6267743680457331E-3</c:v>
                </c:pt>
                <c:pt idx="5">
                  <c:v>1.9769380057834459E-3</c:v>
                </c:pt>
                <c:pt idx="6">
                  <c:v>2.3443743332025543E-3</c:v>
                </c:pt>
                <c:pt idx="7">
                  <c:v>2.6947893825810475E-3</c:v>
                </c:pt>
                <c:pt idx="8">
                  <c:v>3.0551342880288158E-3</c:v>
                </c:pt>
                <c:pt idx="9">
                  <c:v>3.3984406751828844E-3</c:v>
                </c:pt>
                <c:pt idx="10">
                  <c:v>3.7737603452352437E-3</c:v>
                </c:pt>
                <c:pt idx="11">
                  <c:v>4.1369487507568097E-3</c:v>
                </c:pt>
                <c:pt idx="12">
                  <c:v>4.5297333036626378E-3</c:v>
                </c:pt>
                <c:pt idx="13">
                  <c:v>4.9374104093986675E-3</c:v>
                </c:pt>
                <c:pt idx="14">
                  <c:v>5.2789064848983531E-3</c:v>
                </c:pt>
                <c:pt idx="15">
                  <c:v>5.6721399256214784E-3</c:v>
                </c:pt>
                <c:pt idx="16">
                  <c:v>6.1024161326997221E-3</c:v>
                </c:pt>
                <c:pt idx="17">
                  <c:v>6.4590710089393278E-3</c:v>
                </c:pt>
                <c:pt idx="18">
                  <c:v>6.8675355815475507E-3</c:v>
                </c:pt>
                <c:pt idx="19">
                  <c:v>7.3377224217783185E-3</c:v>
                </c:pt>
                <c:pt idx="20">
                  <c:v>7.766252692670424E-3</c:v>
                </c:pt>
                <c:pt idx="21">
                  <c:v>8.2762952442320438E-3</c:v>
                </c:pt>
                <c:pt idx="22">
                  <c:v>8.7718030204069972E-3</c:v>
                </c:pt>
                <c:pt idx="23">
                  <c:v>9.2922272148589155E-3</c:v>
                </c:pt>
                <c:pt idx="24">
                  <c:v>9.8919140630416846E-3</c:v>
                </c:pt>
                <c:pt idx="25">
                  <c:v>1.0445030542729036E-2</c:v>
                </c:pt>
                <c:pt idx="26">
                  <c:v>1.096138401173148E-2</c:v>
                </c:pt>
                <c:pt idx="27">
                  <c:v>1.1475531736706986E-2</c:v>
                </c:pt>
                <c:pt idx="28">
                  <c:v>1.1933048811929036E-2</c:v>
                </c:pt>
                <c:pt idx="29">
                  <c:v>1.2316535152763106E-2</c:v>
                </c:pt>
                <c:pt idx="30">
                  <c:v>1.2779388690160771E-2</c:v>
                </c:pt>
                <c:pt idx="31">
                  <c:v>1.3168153154556928E-2</c:v>
                </c:pt>
                <c:pt idx="32">
                  <c:v>1.3604145303695922E-2</c:v>
                </c:pt>
                <c:pt idx="33">
                  <c:v>1.4032891104899425E-2</c:v>
                </c:pt>
                <c:pt idx="34">
                  <c:v>1.4521340041324715E-2</c:v>
                </c:pt>
                <c:pt idx="35">
                  <c:v>1.4995140262778114E-2</c:v>
                </c:pt>
                <c:pt idx="36">
                  <c:v>1.5417036169945131E-2</c:v>
                </c:pt>
                <c:pt idx="37">
                  <c:v>1.5779512432960288E-2</c:v>
                </c:pt>
                <c:pt idx="38">
                  <c:v>1.6201739463252814E-2</c:v>
                </c:pt>
                <c:pt idx="39">
                  <c:v>1.6544619610124878E-2</c:v>
                </c:pt>
                <c:pt idx="40">
                  <c:v>1.7071592165061836E-2</c:v>
                </c:pt>
                <c:pt idx="41">
                  <c:v>1.7531677301361074E-2</c:v>
                </c:pt>
                <c:pt idx="42">
                  <c:v>1.8031793632372017E-2</c:v>
                </c:pt>
                <c:pt idx="43">
                  <c:v>1.8514730294907668E-2</c:v>
                </c:pt>
                <c:pt idx="44">
                  <c:v>1.8948078162968097E-2</c:v>
                </c:pt>
                <c:pt idx="45">
                  <c:v>1.9356692964495537E-2</c:v>
                </c:pt>
                <c:pt idx="46">
                  <c:v>1.9805364903106252E-2</c:v>
                </c:pt>
                <c:pt idx="47">
                  <c:v>2.0156965249351684E-2</c:v>
                </c:pt>
                <c:pt idx="48">
                  <c:v>2.0608491653231177E-2</c:v>
                </c:pt>
                <c:pt idx="49">
                  <c:v>2.1020281835733123E-2</c:v>
                </c:pt>
                <c:pt idx="50">
                  <c:v>2.1462208994854754E-2</c:v>
                </c:pt>
                <c:pt idx="51">
                  <c:v>2.1901833123311464E-2</c:v>
                </c:pt>
                <c:pt idx="52">
                  <c:v>2.2256670788804302E-2</c:v>
                </c:pt>
                <c:pt idx="53">
                  <c:v>2.2614134599400312E-2</c:v>
                </c:pt>
                <c:pt idx="54">
                  <c:v>2.3006742080740026E-2</c:v>
                </c:pt>
                <c:pt idx="55">
                  <c:v>2.3412014632074124E-2</c:v>
                </c:pt>
                <c:pt idx="56">
                  <c:v>2.3797426063542928E-2</c:v>
                </c:pt>
                <c:pt idx="57">
                  <c:v>2.427313845180212E-2</c:v>
                </c:pt>
                <c:pt idx="58">
                  <c:v>2.4716505796418743E-2</c:v>
                </c:pt>
                <c:pt idx="59">
                  <c:v>2.5147537045339216E-2</c:v>
                </c:pt>
                <c:pt idx="60">
                  <c:v>2.5598815298628574E-2</c:v>
                </c:pt>
                <c:pt idx="61">
                  <c:v>2.6055314907746013E-2</c:v>
                </c:pt>
                <c:pt idx="62">
                  <c:v>2.6451785820004684E-2</c:v>
                </c:pt>
                <c:pt idx="63">
                  <c:v>2.6893609454212524E-2</c:v>
                </c:pt>
                <c:pt idx="64">
                  <c:v>2.7295436769310157E-2</c:v>
                </c:pt>
                <c:pt idx="65">
                  <c:v>2.7702451497807291E-2</c:v>
                </c:pt>
                <c:pt idx="66">
                  <c:v>2.8225281326098105E-2</c:v>
                </c:pt>
                <c:pt idx="67">
                  <c:v>2.870562074164924E-2</c:v>
                </c:pt>
                <c:pt idx="68">
                  <c:v>2.9206324631055419E-2</c:v>
                </c:pt>
                <c:pt idx="69">
                  <c:v>2.9649367233323724E-2</c:v>
                </c:pt>
                <c:pt idx="70">
                  <c:v>3.0145505799636985E-2</c:v>
                </c:pt>
                <c:pt idx="71">
                  <c:v>3.0571323457850515E-2</c:v>
                </c:pt>
                <c:pt idx="72">
                  <c:v>3.0997322513987291E-2</c:v>
                </c:pt>
                <c:pt idx="73">
                  <c:v>3.1466383417283222E-2</c:v>
                </c:pt>
                <c:pt idx="74">
                  <c:v>3.1991185367058445E-2</c:v>
                </c:pt>
                <c:pt idx="75">
                  <c:v>3.2455662939123116E-2</c:v>
                </c:pt>
                <c:pt idx="76">
                  <c:v>3.2905199898378361E-2</c:v>
                </c:pt>
                <c:pt idx="77">
                  <c:v>3.3415593493659253E-2</c:v>
                </c:pt>
                <c:pt idx="78">
                  <c:v>3.4012225071144854E-2</c:v>
                </c:pt>
                <c:pt idx="79">
                  <c:v>3.4629455950259867E-2</c:v>
                </c:pt>
                <c:pt idx="80">
                  <c:v>3.5259728013243549E-2</c:v>
                </c:pt>
                <c:pt idx="81">
                  <c:v>3.5852394167066884E-2</c:v>
                </c:pt>
                <c:pt idx="82">
                  <c:v>3.6417527007328296E-2</c:v>
                </c:pt>
                <c:pt idx="83">
                  <c:v>3.6977906660180235E-2</c:v>
                </c:pt>
                <c:pt idx="84">
                  <c:v>3.753098718047463E-2</c:v>
                </c:pt>
                <c:pt idx="85">
                  <c:v>3.7980273089973711E-2</c:v>
                </c:pt>
                <c:pt idx="86">
                  <c:v>3.8485643614772774E-2</c:v>
                </c:pt>
                <c:pt idx="87">
                  <c:v>3.9003977133335886E-2</c:v>
                </c:pt>
                <c:pt idx="88">
                  <c:v>3.9489523248782583E-2</c:v>
                </c:pt>
                <c:pt idx="89">
                  <c:v>3.9952409684556267E-2</c:v>
                </c:pt>
                <c:pt idx="90">
                  <c:v>4.049186637316058E-2</c:v>
                </c:pt>
                <c:pt idx="91">
                  <c:v>4.0955217120138415E-2</c:v>
                </c:pt>
                <c:pt idx="92">
                  <c:v>4.141368736580945E-2</c:v>
                </c:pt>
                <c:pt idx="93">
                  <c:v>4.1841782654125782E-2</c:v>
                </c:pt>
                <c:pt idx="94">
                  <c:v>4.2331258924299862E-2</c:v>
                </c:pt>
                <c:pt idx="95">
                  <c:v>4.2869449418460728E-2</c:v>
                </c:pt>
                <c:pt idx="96">
                  <c:v>4.3349218730083953E-2</c:v>
                </c:pt>
                <c:pt idx="97">
                  <c:v>4.3829218330789663E-2</c:v>
                </c:pt>
                <c:pt idx="98">
                  <c:v>4.4268568814373403E-2</c:v>
                </c:pt>
                <c:pt idx="99">
                  <c:v>4.4718336654866658E-2</c:v>
                </c:pt>
                <c:pt idx="100">
                  <c:v>4.5209223303147708E-2</c:v>
                </c:pt>
                <c:pt idx="101">
                  <c:v>4.5641505311217072E-2</c:v>
                </c:pt>
                <c:pt idx="102">
                  <c:v>4.6084212485569528E-2</c:v>
                </c:pt>
                <c:pt idx="103">
                  <c:v>4.6509190987029839E-2</c:v>
                </c:pt>
                <c:pt idx="104">
                  <c:v>4.6913856426440401E-2</c:v>
                </c:pt>
                <c:pt idx="105">
                  <c:v>4.7377630195151052E-2</c:v>
                </c:pt>
                <c:pt idx="106">
                  <c:v>4.7749316900864439E-2</c:v>
                </c:pt>
                <c:pt idx="107">
                  <c:v>4.81878284816478E-2</c:v>
                </c:pt>
                <c:pt idx="108">
                  <c:v>4.8631664618477483E-2</c:v>
                </c:pt>
                <c:pt idx="109">
                  <c:v>4.9042324323389092E-2</c:v>
                </c:pt>
                <c:pt idx="110">
                  <c:v>4.9450584537169731E-2</c:v>
                </c:pt>
                <c:pt idx="111">
                  <c:v>4.9853873013337581E-2</c:v>
                </c:pt>
                <c:pt idx="112">
                  <c:v>5.0339576258209173E-2</c:v>
                </c:pt>
                <c:pt idx="113">
                  <c:v>5.0758652727799974E-2</c:v>
                </c:pt>
                <c:pt idx="114">
                  <c:v>5.1278242829208918E-2</c:v>
                </c:pt>
                <c:pt idx="115">
                  <c:v>5.166425180999739E-2</c:v>
                </c:pt>
                <c:pt idx="116">
                  <c:v>5.2083883904365393E-2</c:v>
                </c:pt>
                <c:pt idx="117">
                  <c:v>5.2467628093354139E-2</c:v>
                </c:pt>
                <c:pt idx="118">
                  <c:v>5.2944294017545829E-2</c:v>
                </c:pt>
                <c:pt idx="119">
                  <c:v>5.3361885449070251E-2</c:v>
                </c:pt>
                <c:pt idx="120">
                  <c:v>5.379254812178632E-2</c:v>
                </c:pt>
                <c:pt idx="121">
                  <c:v>5.4362752262572187E-2</c:v>
                </c:pt>
                <c:pt idx="122">
                  <c:v>5.4915205660141908E-2</c:v>
                </c:pt>
                <c:pt idx="123">
                  <c:v>5.5418875356460937E-2</c:v>
                </c:pt>
                <c:pt idx="124">
                  <c:v>5.5956402794931359E-2</c:v>
                </c:pt>
                <c:pt idx="125">
                  <c:v>5.6465769859204366E-2</c:v>
                </c:pt>
                <c:pt idx="126">
                  <c:v>5.7003860478367432E-2</c:v>
                </c:pt>
                <c:pt idx="127">
                  <c:v>5.7557775298362382E-2</c:v>
                </c:pt>
                <c:pt idx="128">
                  <c:v>5.8093863499003036E-2</c:v>
                </c:pt>
                <c:pt idx="129">
                  <c:v>5.8666526253872614E-2</c:v>
                </c:pt>
                <c:pt idx="130">
                  <c:v>5.9208396080964121E-2</c:v>
                </c:pt>
                <c:pt idx="131">
                  <c:v>5.978429249778764E-2</c:v>
                </c:pt>
                <c:pt idx="132">
                  <c:v>6.032417223192843E-2</c:v>
                </c:pt>
                <c:pt idx="133">
                  <c:v>6.0853952930697064E-2</c:v>
                </c:pt>
                <c:pt idx="134">
                  <c:v>6.1319040818604585E-2</c:v>
                </c:pt>
                <c:pt idx="135">
                  <c:v>6.1849348981660918E-2</c:v>
                </c:pt>
                <c:pt idx="136">
                  <c:v>6.2431972259375523E-2</c:v>
                </c:pt>
                <c:pt idx="137">
                  <c:v>6.2939443152497776E-2</c:v>
                </c:pt>
                <c:pt idx="138">
                  <c:v>6.3559167056698757E-2</c:v>
                </c:pt>
                <c:pt idx="139">
                  <c:v>6.4046362552873132E-2</c:v>
                </c:pt>
                <c:pt idx="140">
                  <c:v>6.4645912647601111E-2</c:v>
                </c:pt>
                <c:pt idx="141">
                  <c:v>6.5151899737468696E-2</c:v>
                </c:pt>
                <c:pt idx="142">
                  <c:v>6.5535472895703897E-2</c:v>
                </c:pt>
                <c:pt idx="143">
                  <c:v>6.5958356655960712E-2</c:v>
                </c:pt>
                <c:pt idx="144">
                  <c:v>6.6397091747964085E-2</c:v>
                </c:pt>
                <c:pt idx="145">
                  <c:v>6.6943167916948834E-2</c:v>
                </c:pt>
                <c:pt idx="146">
                  <c:v>6.7447704179104076E-2</c:v>
                </c:pt>
                <c:pt idx="147">
                  <c:v>6.7928949987299245E-2</c:v>
                </c:pt>
                <c:pt idx="148">
                  <c:v>6.8316207138734056E-2</c:v>
                </c:pt>
                <c:pt idx="149">
                  <c:v>6.8703614316370856E-2</c:v>
                </c:pt>
                <c:pt idx="150">
                  <c:v>6.9190703835245532E-2</c:v>
                </c:pt>
                <c:pt idx="151">
                  <c:v>6.959417262428666E-2</c:v>
                </c:pt>
                <c:pt idx="152">
                  <c:v>7.0029262925491539E-2</c:v>
                </c:pt>
                <c:pt idx="153">
                  <c:v>7.05065072941507E-2</c:v>
                </c:pt>
                <c:pt idx="154">
                  <c:v>7.0921003110529388E-2</c:v>
                </c:pt>
                <c:pt idx="155">
                  <c:v>7.1364546478101226E-2</c:v>
                </c:pt>
                <c:pt idx="156">
                  <c:v>7.1789902983147844E-2</c:v>
                </c:pt>
                <c:pt idx="157">
                  <c:v>7.2241714175787272E-2</c:v>
                </c:pt>
                <c:pt idx="158">
                  <c:v>7.2688472426564649E-2</c:v>
                </c:pt>
                <c:pt idx="159">
                  <c:v>7.302235741811848E-2</c:v>
                </c:pt>
                <c:pt idx="160">
                  <c:v>7.3464203394645863E-2</c:v>
                </c:pt>
                <c:pt idx="161">
                  <c:v>7.3866768767620647E-2</c:v>
                </c:pt>
                <c:pt idx="162">
                  <c:v>7.4301089595393249E-2</c:v>
                </c:pt>
                <c:pt idx="163">
                  <c:v>7.4703992078693812E-2</c:v>
                </c:pt>
                <c:pt idx="164">
                  <c:v>7.5043820350144022E-2</c:v>
                </c:pt>
                <c:pt idx="165">
                  <c:v>7.5415392698368666E-2</c:v>
                </c:pt>
                <c:pt idx="166">
                  <c:v>7.5795013398582536E-2</c:v>
                </c:pt>
                <c:pt idx="167">
                  <c:v>7.6140488014249733E-2</c:v>
                </c:pt>
                <c:pt idx="168">
                  <c:v>7.6380544468238679E-2</c:v>
                </c:pt>
                <c:pt idx="169">
                  <c:v>7.6573158893016038E-2</c:v>
                </c:pt>
                <c:pt idx="170">
                  <c:v>7.6781646448515678E-2</c:v>
                </c:pt>
                <c:pt idx="171">
                  <c:v>7.6940020475506368E-2</c:v>
                </c:pt>
                <c:pt idx="172">
                  <c:v>7.7016576914138254E-2</c:v>
                </c:pt>
                <c:pt idx="173">
                  <c:v>7.7019216895869574E-2</c:v>
                </c:pt>
              </c:numCache>
            </c:numRef>
          </c:val>
          <c:smooth val="0"/>
          <c:extLst>
            <c:ext xmlns:c16="http://schemas.microsoft.com/office/drawing/2014/chart" uri="{C3380CC4-5D6E-409C-BE32-E72D297353CC}">
              <c16:uniqueId val="{00000001-C17B-4F5C-A0FC-103B44888662}"/>
            </c:ext>
          </c:extLst>
        </c:ser>
        <c:ser>
          <c:idx val="2"/>
          <c:order val="2"/>
          <c:tx>
            <c:strRef>
              <c:f>'KCOR manual 2021-24'!$Z$7</c:f>
              <c:strCache>
                <c:ptCount val="1"/>
                <c:pt idx="0">
                  <c:v>d2</c:v>
                </c:pt>
              </c:strCache>
            </c:strRef>
          </c:tx>
          <c:spPr>
            <a:ln w="28575" cap="rnd">
              <a:solidFill>
                <a:schemeClr val="accent3"/>
              </a:solidFill>
              <a:round/>
            </a:ln>
            <a:effectLst/>
          </c:spPr>
          <c:marker>
            <c:symbol val="none"/>
          </c:marker>
          <c:cat>
            <c:numRef>
              <c:f>'KCOR manual 2021-24'!$W$8:$W$181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2021-24'!$Z$8:$Z$181</c:f>
              <c:numCache>
                <c:formatCode>General</c:formatCode>
                <c:ptCount val="174"/>
                <c:pt idx="0">
                  <c:v>2.9771097694185561E-4</c:v>
                </c:pt>
                <c:pt idx="1">
                  <c:v>6.1660811670501711E-4</c:v>
                </c:pt>
                <c:pt idx="2">
                  <c:v>8.9215757274885819E-4</c:v>
                </c:pt>
                <c:pt idx="3">
                  <c:v>1.1814420674414006E-3</c:v>
                </c:pt>
                <c:pt idx="4">
                  <c:v>1.5714257030074422E-3</c:v>
                </c:pt>
                <c:pt idx="5">
                  <c:v>1.9155821596795934E-3</c:v>
                </c:pt>
                <c:pt idx="6">
                  <c:v>2.3406608118443219E-3</c:v>
                </c:pt>
                <c:pt idx="7">
                  <c:v>2.7087110697796291E-3</c:v>
                </c:pt>
                <c:pt idx="8">
                  <c:v>3.0980467598009159E-3</c:v>
                </c:pt>
                <c:pt idx="9">
                  <c:v>3.4489518995578119E-3</c:v>
                </c:pt>
                <c:pt idx="10">
                  <c:v>3.8199004116773326E-3</c:v>
                </c:pt>
                <c:pt idx="11">
                  <c:v>4.2059325293619422E-3</c:v>
                </c:pt>
                <c:pt idx="12">
                  <c:v>4.6120497059763304E-3</c:v>
                </c:pt>
                <c:pt idx="13">
                  <c:v>5.0320436677266465E-3</c:v>
                </c:pt>
                <c:pt idx="14">
                  <c:v>5.4534611578018078E-3</c:v>
                </c:pt>
                <c:pt idx="15">
                  <c:v>5.828896701738074E-3</c:v>
                </c:pt>
                <c:pt idx="16">
                  <c:v>6.2406658173862614E-3</c:v>
                </c:pt>
                <c:pt idx="17">
                  <c:v>6.6850675488789096E-3</c:v>
                </c:pt>
                <c:pt idx="18">
                  <c:v>7.1534010333539544E-3</c:v>
                </c:pt>
                <c:pt idx="19">
                  <c:v>7.7156908923396222E-3</c:v>
                </c:pt>
                <c:pt idx="20">
                  <c:v>8.2407801695794387E-3</c:v>
                </c:pt>
                <c:pt idx="21">
                  <c:v>8.7711501150401043E-3</c:v>
                </c:pt>
                <c:pt idx="22">
                  <c:v>9.3406101759232682E-3</c:v>
                </c:pt>
                <c:pt idx="23">
                  <c:v>9.9542377357836991E-3</c:v>
                </c:pt>
                <c:pt idx="24">
                  <c:v>1.0624649124052846E-2</c:v>
                </c:pt>
                <c:pt idx="25">
                  <c:v>1.1267914577237819E-2</c:v>
                </c:pt>
                <c:pt idx="26">
                  <c:v>1.1853859323228624E-2</c:v>
                </c:pt>
                <c:pt idx="27">
                  <c:v>1.2425078074735073E-2</c:v>
                </c:pt>
                <c:pt idx="28">
                  <c:v>1.2911184790381744E-2</c:v>
                </c:pt>
                <c:pt idx="29">
                  <c:v>1.3398784927723359E-2</c:v>
                </c:pt>
                <c:pt idx="30">
                  <c:v>1.3886622934949047E-2</c:v>
                </c:pt>
                <c:pt idx="31">
                  <c:v>1.4323112733741414E-2</c:v>
                </c:pt>
                <c:pt idx="32">
                  <c:v>1.4812660767361477E-2</c:v>
                </c:pt>
                <c:pt idx="33">
                  <c:v>1.5327636953224918E-2</c:v>
                </c:pt>
                <c:pt idx="34">
                  <c:v>1.5886982382498718E-2</c:v>
                </c:pt>
                <c:pt idx="35">
                  <c:v>1.6421424275295478E-2</c:v>
                </c:pt>
                <c:pt idx="36">
                  <c:v>1.6918308042464254E-2</c:v>
                </c:pt>
                <c:pt idx="37">
                  <c:v>1.7439418385174446E-2</c:v>
                </c:pt>
                <c:pt idx="38">
                  <c:v>1.7890088622751241E-2</c:v>
                </c:pt>
                <c:pt idx="39">
                  <c:v>1.8396545964546551E-2</c:v>
                </c:pt>
                <c:pt idx="40">
                  <c:v>1.8904523882221743E-2</c:v>
                </c:pt>
                <c:pt idx="41">
                  <c:v>1.9458286256462523E-2</c:v>
                </c:pt>
                <c:pt idx="42">
                  <c:v>1.9992110079452365E-2</c:v>
                </c:pt>
                <c:pt idx="43">
                  <c:v>2.0513559112032259E-2</c:v>
                </c:pt>
                <c:pt idx="44">
                  <c:v>2.1022613838809264E-2</c:v>
                </c:pt>
                <c:pt idx="45">
                  <c:v>2.1573748715460743E-2</c:v>
                </c:pt>
                <c:pt idx="46">
                  <c:v>2.2089683440247899E-2</c:v>
                </c:pt>
                <c:pt idx="47">
                  <c:v>2.2631257506126691E-2</c:v>
                </c:pt>
                <c:pt idx="48">
                  <c:v>2.3079197213065544E-2</c:v>
                </c:pt>
                <c:pt idx="49">
                  <c:v>2.3518449070127345E-2</c:v>
                </c:pt>
                <c:pt idx="50">
                  <c:v>2.3994734812468183E-2</c:v>
                </c:pt>
                <c:pt idx="51">
                  <c:v>2.4439472932584194E-2</c:v>
                </c:pt>
                <c:pt idx="52">
                  <c:v>2.487677979039735E-2</c:v>
                </c:pt>
                <c:pt idx="53">
                  <c:v>2.5320638365776318E-2</c:v>
                </c:pt>
                <c:pt idx="54">
                  <c:v>2.5811783137386822E-2</c:v>
                </c:pt>
                <c:pt idx="55">
                  <c:v>2.6240777838816474E-2</c:v>
                </c:pt>
                <c:pt idx="56">
                  <c:v>2.663938589967026E-2</c:v>
                </c:pt>
                <c:pt idx="57">
                  <c:v>2.7216566636328585E-2</c:v>
                </c:pt>
                <c:pt idx="58">
                  <c:v>2.7707368571909204E-2</c:v>
                </c:pt>
                <c:pt idx="59">
                  <c:v>2.8283890375809619E-2</c:v>
                </c:pt>
                <c:pt idx="60">
                  <c:v>2.8773940079718428E-2</c:v>
                </c:pt>
                <c:pt idx="61">
                  <c:v>2.9265507160751686E-2</c:v>
                </c:pt>
                <c:pt idx="62">
                  <c:v>2.9739427802606203E-2</c:v>
                </c:pt>
                <c:pt idx="63">
                  <c:v>3.0228913143475318E-2</c:v>
                </c:pt>
                <c:pt idx="64">
                  <c:v>3.0739101905199524E-2</c:v>
                </c:pt>
                <c:pt idx="65">
                  <c:v>3.1282822489718705E-2</c:v>
                </c:pt>
                <c:pt idx="66">
                  <c:v>3.180891361289688E-2</c:v>
                </c:pt>
                <c:pt idx="67">
                  <c:v>3.2353216345735437E-2</c:v>
                </c:pt>
                <c:pt idx="68">
                  <c:v>3.288243451834278E-2</c:v>
                </c:pt>
                <c:pt idx="69">
                  <c:v>3.3431169364978613E-2</c:v>
                </c:pt>
                <c:pt idx="70">
                  <c:v>3.4002019221957384E-2</c:v>
                </c:pt>
                <c:pt idx="71">
                  <c:v>3.455393669991956E-2</c:v>
                </c:pt>
                <c:pt idx="72">
                  <c:v>3.5047069451230053E-2</c:v>
                </c:pt>
                <c:pt idx="73">
                  <c:v>3.5580285960682724E-2</c:v>
                </c:pt>
                <c:pt idx="74">
                  <c:v>3.6127931804355591E-2</c:v>
                </c:pt>
                <c:pt idx="75">
                  <c:v>3.668874391613116E-2</c:v>
                </c:pt>
                <c:pt idx="76">
                  <c:v>3.7253732769735114E-2</c:v>
                </c:pt>
                <c:pt idx="77">
                  <c:v>3.7794567754852584E-2</c:v>
                </c:pt>
                <c:pt idx="78">
                  <c:v>3.8436222782936451E-2</c:v>
                </c:pt>
                <c:pt idx="79">
                  <c:v>3.9191790293893553E-2</c:v>
                </c:pt>
                <c:pt idx="80">
                  <c:v>3.9918240532711563E-2</c:v>
                </c:pt>
                <c:pt idx="81">
                  <c:v>4.062584315815658E-2</c:v>
                </c:pt>
                <c:pt idx="82">
                  <c:v>4.1233127749078669E-2</c:v>
                </c:pt>
                <c:pt idx="83">
                  <c:v>4.1839488086610518E-2</c:v>
                </c:pt>
                <c:pt idx="84">
                  <c:v>4.2400925380793465E-2</c:v>
                </c:pt>
                <c:pt idx="85">
                  <c:v>4.29989310110655E-2</c:v>
                </c:pt>
                <c:pt idx="86">
                  <c:v>4.3542882990928837E-2</c:v>
                </c:pt>
                <c:pt idx="87">
                  <c:v>4.4105277718723447E-2</c:v>
                </c:pt>
                <c:pt idx="88">
                  <c:v>4.468614615928173E-2</c:v>
                </c:pt>
                <c:pt idx="89">
                  <c:v>4.526864991694439E-2</c:v>
                </c:pt>
                <c:pt idx="90">
                  <c:v>4.5855388601413E-2</c:v>
                </c:pt>
                <c:pt idx="91">
                  <c:v>4.6424282585570825E-2</c:v>
                </c:pt>
                <c:pt idx="92">
                  <c:v>4.6992200441187813E-2</c:v>
                </c:pt>
                <c:pt idx="93">
                  <c:v>4.7563042396537414E-2</c:v>
                </c:pt>
                <c:pt idx="94">
                  <c:v>4.8083455616369973E-2</c:v>
                </c:pt>
                <c:pt idx="95">
                  <c:v>4.8623670739259203E-2</c:v>
                </c:pt>
                <c:pt idx="96">
                  <c:v>4.9165480631947908E-2</c:v>
                </c:pt>
                <c:pt idx="97">
                  <c:v>4.9719315693177231E-2</c:v>
                </c:pt>
                <c:pt idx="98">
                  <c:v>5.0217377564842534E-2</c:v>
                </c:pt>
                <c:pt idx="99">
                  <c:v>5.0727430909737942E-2</c:v>
                </c:pt>
                <c:pt idx="100">
                  <c:v>5.1256021471238145E-2</c:v>
                </c:pt>
                <c:pt idx="101">
                  <c:v>5.1773135879957632E-2</c:v>
                </c:pt>
                <c:pt idx="102">
                  <c:v>5.2291824693330553E-2</c:v>
                </c:pt>
                <c:pt idx="103">
                  <c:v>5.280555254521388E-2</c:v>
                </c:pt>
                <c:pt idx="104">
                  <c:v>5.3293380719052187E-2</c:v>
                </c:pt>
                <c:pt idx="105">
                  <c:v>5.3832491800766366E-2</c:v>
                </c:pt>
                <c:pt idx="106">
                  <c:v>5.4288084006499399E-2</c:v>
                </c:pt>
                <c:pt idx="107">
                  <c:v>5.4788427184240707E-2</c:v>
                </c:pt>
                <c:pt idx="108">
                  <c:v>5.5353251242152041E-2</c:v>
                </c:pt>
                <c:pt idx="109">
                  <c:v>5.5884293283658092E-2</c:v>
                </c:pt>
                <c:pt idx="110">
                  <c:v>5.6338197126807467E-2</c:v>
                </c:pt>
                <c:pt idx="111">
                  <c:v>5.6834316121540766E-2</c:v>
                </c:pt>
                <c:pt idx="112">
                  <c:v>5.73398756455272E-2</c:v>
                </c:pt>
                <c:pt idx="113">
                  <c:v>5.7850947455669995E-2</c:v>
                </c:pt>
                <c:pt idx="114">
                  <c:v>5.8447747364013994E-2</c:v>
                </c:pt>
                <c:pt idx="115">
                  <c:v>5.8959385834867116E-2</c:v>
                </c:pt>
                <c:pt idx="116">
                  <c:v>5.9471286213653059E-2</c:v>
                </c:pt>
                <c:pt idx="117">
                  <c:v>6.000583717725054E-2</c:v>
                </c:pt>
                <c:pt idx="118">
                  <c:v>6.052222662539998E-2</c:v>
                </c:pt>
                <c:pt idx="119">
                  <c:v>6.1061294920216821E-2</c:v>
                </c:pt>
                <c:pt idx="120">
                  <c:v>6.1605930308208788E-2</c:v>
                </c:pt>
                <c:pt idx="121">
                  <c:v>6.2201016445023564E-2</c:v>
                </c:pt>
                <c:pt idx="122">
                  <c:v>6.2795136260815648E-2</c:v>
                </c:pt>
                <c:pt idx="123">
                  <c:v>6.3373752064186731E-2</c:v>
                </c:pt>
                <c:pt idx="124">
                  <c:v>6.3923615140989709E-2</c:v>
                </c:pt>
                <c:pt idx="125">
                  <c:v>6.4479072256790143E-2</c:v>
                </c:pt>
                <c:pt idx="126">
                  <c:v>6.5078518481721359E-2</c:v>
                </c:pt>
                <c:pt idx="127">
                  <c:v>6.5731304530779341E-2</c:v>
                </c:pt>
                <c:pt idx="128">
                  <c:v>6.6354033082337296E-2</c:v>
                </c:pt>
                <c:pt idx="129">
                  <c:v>6.6977149666395605E-2</c:v>
                </c:pt>
                <c:pt idx="130">
                  <c:v>6.7680279152110251E-2</c:v>
                </c:pt>
                <c:pt idx="131">
                  <c:v>6.8320158526151711E-2</c:v>
                </c:pt>
                <c:pt idx="132">
                  <c:v>6.8963105263426971E-2</c:v>
                </c:pt>
                <c:pt idx="133">
                  <c:v>6.9573224082718668E-2</c:v>
                </c:pt>
                <c:pt idx="134">
                  <c:v>7.0194359050573779E-2</c:v>
                </c:pt>
                <c:pt idx="135">
                  <c:v>7.0815880066877779E-2</c:v>
                </c:pt>
                <c:pt idx="136">
                  <c:v>7.1477752070084014E-2</c:v>
                </c:pt>
                <c:pt idx="137">
                  <c:v>7.2098738498965823E-2</c:v>
                </c:pt>
                <c:pt idx="138">
                  <c:v>7.2822821076012095E-2</c:v>
                </c:pt>
                <c:pt idx="139">
                  <c:v>7.3440639210277783E-2</c:v>
                </c:pt>
                <c:pt idx="140">
                  <c:v>7.4013429294372657E-2</c:v>
                </c:pt>
                <c:pt idx="141">
                  <c:v>7.4555812695240878E-2</c:v>
                </c:pt>
                <c:pt idx="142">
                  <c:v>7.5107849531319132E-2</c:v>
                </c:pt>
                <c:pt idx="143">
                  <c:v>7.571102740080897E-2</c:v>
                </c:pt>
                <c:pt idx="144">
                  <c:v>7.6227561867550461E-2</c:v>
                </c:pt>
                <c:pt idx="145">
                  <c:v>7.6804629536378594E-2</c:v>
                </c:pt>
                <c:pt idx="146">
                  <c:v>7.7372650000387275E-2</c:v>
                </c:pt>
                <c:pt idx="147">
                  <c:v>7.7871273434759872E-2</c:v>
                </c:pt>
                <c:pt idx="148">
                  <c:v>7.8387583825208051E-2</c:v>
                </c:pt>
                <c:pt idx="149">
                  <c:v>7.8902818825355575E-2</c:v>
                </c:pt>
                <c:pt idx="150">
                  <c:v>7.9438461565805585E-2</c:v>
                </c:pt>
                <c:pt idx="151">
                  <c:v>7.9960956038780978E-2</c:v>
                </c:pt>
                <c:pt idx="152">
                  <c:v>8.0478346761614139E-2</c:v>
                </c:pt>
                <c:pt idx="153">
                  <c:v>8.098121135239289E-2</c:v>
                </c:pt>
                <c:pt idx="154">
                  <c:v>8.1504512736823839E-2</c:v>
                </c:pt>
                <c:pt idx="155">
                  <c:v>8.2022702905363537E-2</c:v>
                </c:pt>
                <c:pt idx="156">
                  <c:v>8.2515569147943918E-2</c:v>
                </c:pt>
                <c:pt idx="157">
                  <c:v>8.3069323407038292E-2</c:v>
                </c:pt>
                <c:pt idx="158">
                  <c:v>8.3674627044601921E-2</c:v>
                </c:pt>
                <c:pt idx="159">
                  <c:v>8.4134579182619559E-2</c:v>
                </c:pt>
                <c:pt idx="160">
                  <c:v>8.4639286193376337E-2</c:v>
                </c:pt>
                <c:pt idx="161">
                  <c:v>8.5099682344712047E-2</c:v>
                </c:pt>
                <c:pt idx="162">
                  <c:v>8.5581907885669925E-2</c:v>
                </c:pt>
                <c:pt idx="163">
                  <c:v>8.6045441765389627E-2</c:v>
                </c:pt>
                <c:pt idx="164">
                  <c:v>8.6479439329106414E-2</c:v>
                </c:pt>
                <c:pt idx="165">
                  <c:v>8.6860863696738469E-2</c:v>
                </c:pt>
                <c:pt idx="166">
                  <c:v>8.7277621140470094E-2</c:v>
                </c:pt>
                <c:pt idx="167">
                  <c:v>8.7727047790641804E-2</c:v>
                </c:pt>
                <c:pt idx="168">
                  <c:v>8.7961317051050023E-2</c:v>
                </c:pt>
                <c:pt idx="169">
                  <c:v>8.8247118607837169E-2</c:v>
                </c:pt>
                <c:pt idx="170">
                  <c:v>8.8438150022246989E-2</c:v>
                </c:pt>
                <c:pt idx="171">
                  <c:v>8.8640059763858331E-2</c:v>
                </c:pt>
                <c:pt idx="172">
                  <c:v>8.8717311185424599E-2</c:v>
                </c:pt>
                <c:pt idx="173">
                  <c:v>8.8730864681752425E-2</c:v>
                </c:pt>
              </c:numCache>
            </c:numRef>
          </c:val>
          <c:smooth val="0"/>
          <c:extLst>
            <c:ext xmlns:c16="http://schemas.microsoft.com/office/drawing/2014/chart" uri="{C3380CC4-5D6E-409C-BE32-E72D297353CC}">
              <c16:uniqueId val="{00000002-C17B-4F5C-A0FC-103B44888662}"/>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 manual 2021-24'!$AA$7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manual 2021-24'!$W$8:$W$181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manual 2021-24'!$AA$8:$AA$181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1.9048194970694474E-2</c:v>
                      </c:pt>
                      <c:pt idx="20">
                        <c:v>1.9048194970694474E-2</c:v>
                      </c:pt>
                      <c:pt idx="21">
                        <c:v>1.9048194970694474E-2</c:v>
                      </c:pt>
                      <c:pt idx="22">
                        <c:v>1.9048194970694474E-2</c:v>
                      </c:pt>
                      <c:pt idx="23">
                        <c:v>3.8466280827796101E-2</c:v>
                      </c:pt>
                      <c:pt idx="24">
                        <c:v>3.8466280827796101E-2</c:v>
                      </c:pt>
                      <c:pt idx="25">
                        <c:v>3.8466280827796101E-2</c:v>
                      </c:pt>
                      <c:pt idx="26">
                        <c:v>3.8466280827796101E-2</c:v>
                      </c:pt>
                      <c:pt idx="27">
                        <c:v>3.8466280827796101E-2</c:v>
                      </c:pt>
                      <c:pt idx="28">
                        <c:v>3.8466280827796101E-2</c:v>
                      </c:pt>
                      <c:pt idx="29">
                        <c:v>3.8466280827796101E-2</c:v>
                      </c:pt>
                      <c:pt idx="30">
                        <c:v>3.8466280827796101E-2</c:v>
                      </c:pt>
                      <c:pt idx="31">
                        <c:v>3.8466280827796101E-2</c:v>
                      </c:pt>
                      <c:pt idx="32">
                        <c:v>3.8466280827796101E-2</c:v>
                      </c:pt>
                      <c:pt idx="33">
                        <c:v>3.8466280827796101E-2</c:v>
                      </c:pt>
                      <c:pt idx="34">
                        <c:v>3.8466280827796101E-2</c:v>
                      </c:pt>
                      <c:pt idx="35">
                        <c:v>3.8466280827796101E-2</c:v>
                      </c:pt>
                      <c:pt idx="36">
                        <c:v>3.8466280827796101E-2</c:v>
                      </c:pt>
                      <c:pt idx="37">
                        <c:v>3.8466280827796101E-2</c:v>
                      </c:pt>
                      <c:pt idx="38">
                        <c:v>3.8466280827796101E-2</c:v>
                      </c:pt>
                      <c:pt idx="39">
                        <c:v>3.8466280827796101E-2</c:v>
                      </c:pt>
                      <c:pt idx="40">
                        <c:v>3.8466280827796101E-2</c:v>
                      </c:pt>
                      <c:pt idx="41">
                        <c:v>3.8466280827796101E-2</c:v>
                      </c:pt>
                      <c:pt idx="42">
                        <c:v>3.8466280827796101E-2</c:v>
                      </c:pt>
                      <c:pt idx="43">
                        <c:v>3.8466280827796101E-2</c:v>
                      </c:pt>
                      <c:pt idx="44">
                        <c:v>3.8466280827796101E-2</c:v>
                      </c:pt>
                      <c:pt idx="45">
                        <c:v>3.8466280827796101E-2</c:v>
                      </c:pt>
                      <c:pt idx="46">
                        <c:v>3.8466280827796101E-2</c:v>
                      </c:pt>
                      <c:pt idx="47">
                        <c:v>3.8466280827796101E-2</c:v>
                      </c:pt>
                      <c:pt idx="48">
                        <c:v>3.8466280827796101E-2</c:v>
                      </c:pt>
                      <c:pt idx="49">
                        <c:v>3.8466280827796101E-2</c:v>
                      </c:pt>
                      <c:pt idx="50">
                        <c:v>3.8466280827796101E-2</c:v>
                      </c:pt>
                      <c:pt idx="51">
                        <c:v>3.8466280827796101E-2</c:v>
                      </c:pt>
                      <c:pt idx="52">
                        <c:v>5.8268908123975852E-2</c:v>
                      </c:pt>
                      <c:pt idx="53">
                        <c:v>5.8268908123975852E-2</c:v>
                      </c:pt>
                      <c:pt idx="54">
                        <c:v>5.8268908123975852E-2</c:v>
                      </c:pt>
                      <c:pt idx="55">
                        <c:v>5.8268908123975852E-2</c:v>
                      </c:pt>
                      <c:pt idx="56">
                        <c:v>5.8268908123975852E-2</c:v>
                      </c:pt>
                      <c:pt idx="57">
                        <c:v>5.8268908123975852E-2</c:v>
                      </c:pt>
                      <c:pt idx="58">
                        <c:v>5.8268908123975852E-2</c:v>
                      </c:pt>
                      <c:pt idx="59">
                        <c:v>7.8471615441495321E-2</c:v>
                      </c:pt>
                      <c:pt idx="60">
                        <c:v>7.8471615441495321E-2</c:v>
                      </c:pt>
                      <c:pt idx="61">
                        <c:v>7.8471615441495321E-2</c:v>
                      </c:pt>
                      <c:pt idx="62">
                        <c:v>7.8471615441495321E-2</c:v>
                      </c:pt>
                      <c:pt idx="63">
                        <c:v>7.8471615441495321E-2</c:v>
                      </c:pt>
                      <c:pt idx="64">
                        <c:v>7.8471615441495321E-2</c:v>
                      </c:pt>
                      <c:pt idx="65">
                        <c:v>7.8471615441495321E-2</c:v>
                      </c:pt>
                      <c:pt idx="66">
                        <c:v>7.8471615441495321E-2</c:v>
                      </c:pt>
                      <c:pt idx="67">
                        <c:v>7.8471615441495321E-2</c:v>
                      </c:pt>
                      <c:pt idx="68">
                        <c:v>7.8471615441495321E-2</c:v>
                      </c:pt>
                      <c:pt idx="69">
                        <c:v>7.8471615441495321E-2</c:v>
                      </c:pt>
                      <c:pt idx="70">
                        <c:v>9.9090902644231024E-2</c:v>
                      </c:pt>
                      <c:pt idx="71">
                        <c:v>9.9090902644231024E-2</c:v>
                      </c:pt>
                      <c:pt idx="72">
                        <c:v>9.9090902644231024E-2</c:v>
                      </c:pt>
                      <c:pt idx="73">
                        <c:v>9.9090902644231024E-2</c:v>
                      </c:pt>
                      <c:pt idx="74">
                        <c:v>9.9090902644231024E-2</c:v>
                      </c:pt>
                      <c:pt idx="75">
                        <c:v>9.9090902644231024E-2</c:v>
                      </c:pt>
                      <c:pt idx="76">
                        <c:v>9.9090902644231024E-2</c:v>
                      </c:pt>
                      <c:pt idx="77">
                        <c:v>9.9090902644231024E-2</c:v>
                      </c:pt>
                      <c:pt idx="78">
                        <c:v>9.9090902644231024E-2</c:v>
                      </c:pt>
                      <c:pt idx="79">
                        <c:v>9.9090902644231024E-2</c:v>
                      </c:pt>
                      <c:pt idx="80">
                        <c:v>9.9090902644231024E-2</c:v>
                      </c:pt>
                      <c:pt idx="81">
                        <c:v>9.9090902644231024E-2</c:v>
                      </c:pt>
                      <c:pt idx="82">
                        <c:v>9.9090902644231024E-2</c:v>
                      </c:pt>
                      <c:pt idx="83">
                        <c:v>9.9090902644231024E-2</c:v>
                      </c:pt>
                      <c:pt idx="84">
                        <c:v>9.9090902644231024E-2</c:v>
                      </c:pt>
                      <c:pt idx="85">
                        <c:v>9.9090902644231024E-2</c:v>
                      </c:pt>
                      <c:pt idx="86">
                        <c:v>9.9090902644231024E-2</c:v>
                      </c:pt>
                      <c:pt idx="87">
                        <c:v>9.9090902644231024E-2</c:v>
                      </c:pt>
                      <c:pt idx="88">
                        <c:v>9.9090902644231024E-2</c:v>
                      </c:pt>
                      <c:pt idx="89">
                        <c:v>9.9090902644231024E-2</c:v>
                      </c:pt>
                      <c:pt idx="90">
                        <c:v>9.9090902644231024E-2</c:v>
                      </c:pt>
                      <c:pt idx="91">
                        <c:v>9.9090902644231024E-2</c:v>
                      </c:pt>
                      <c:pt idx="92">
                        <c:v>9.9090902644231024E-2</c:v>
                      </c:pt>
                      <c:pt idx="93">
                        <c:v>9.9090902644231024E-2</c:v>
                      </c:pt>
                      <c:pt idx="94">
                        <c:v>9.9090902644231024E-2</c:v>
                      </c:pt>
                      <c:pt idx="95">
                        <c:v>9.9090902644231024E-2</c:v>
                      </c:pt>
                      <c:pt idx="96">
                        <c:v>9.9090902644231024E-2</c:v>
                      </c:pt>
                      <c:pt idx="97">
                        <c:v>9.9090902644231024E-2</c:v>
                      </c:pt>
                      <c:pt idx="98">
                        <c:v>0.12014431184206341</c:v>
                      </c:pt>
                      <c:pt idx="99">
                        <c:v>0.12014431184206341</c:v>
                      </c:pt>
                      <c:pt idx="100">
                        <c:v>0.12014431184206341</c:v>
                      </c:pt>
                      <c:pt idx="101">
                        <c:v>0.12014431184206341</c:v>
                      </c:pt>
                      <c:pt idx="102">
                        <c:v>0.12014431184206341</c:v>
                      </c:pt>
                      <c:pt idx="103">
                        <c:v>0.12014431184206341</c:v>
                      </c:pt>
                      <c:pt idx="104">
                        <c:v>0.12014431184206341</c:v>
                      </c:pt>
                      <c:pt idx="105">
                        <c:v>0.12014431184206341</c:v>
                      </c:pt>
                      <c:pt idx="106">
                        <c:v>0.12014431184206341</c:v>
                      </c:pt>
                      <c:pt idx="107">
                        <c:v>0.12014431184206341</c:v>
                      </c:pt>
                      <c:pt idx="108">
                        <c:v>0.12014431184206341</c:v>
                      </c:pt>
                      <c:pt idx="109">
                        <c:v>0.12014431184206341</c:v>
                      </c:pt>
                      <c:pt idx="110">
                        <c:v>0.12014431184206341</c:v>
                      </c:pt>
                      <c:pt idx="111">
                        <c:v>0.12014431184206341</c:v>
                      </c:pt>
                      <c:pt idx="112">
                        <c:v>0.12014431184206341</c:v>
                      </c:pt>
                      <c:pt idx="113">
                        <c:v>0.12014431184206341</c:v>
                      </c:pt>
                      <c:pt idx="114">
                        <c:v>0.12014431184206341</c:v>
                      </c:pt>
                      <c:pt idx="115">
                        <c:v>0.12014431184206341</c:v>
                      </c:pt>
                      <c:pt idx="116">
                        <c:v>0.12014431184206341</c:v>
                      </c:pt>
                      <c:pt idx="117">
                        <c:v>0.12014431184206341</c:v>
                      </c:pt>
                      <c:pt idx="118">
                        <c:v>0.12014431184206341</c:v>
                      </c:pt>
                      <c:pt idx="119">
                        <c:v>0.12014431184206341</c:v>
                      </c:pt>
                      <c:pt idx="120">
                        <c:v>0.12014431184206341</c:v>
                      </c:pt>
                      <c:pt idx="121">
                        <c:v>0.12014431184206341</c:v>
                      </c:pt>
                      <c:pt idx="122">
                        <c:v>0.12014431184206341</c:v>
                      </c:pt>
                      <c:pt idx="123">
                        <c:v>0.12014431184206341</c:v>
                      </c:pt>
                      <c:pt idx="124">
                        <c:v>0.14165051706302703</c:v>
                      </c:pt>
                      <c:pt idx="125">
                        <c:v>0.14165051706302703</c:v>
                      </c:pt>
                      <c:pt idx="126">
                        <c:v>0.14165051706302703</c:v>
                      </c:pt>
                      <c:pt idx="127">
                        <c:v>0.14165051706302703</c:v>
                      </c:pt>
                      <c:pt idx="128">
                        <c:v>0.14165051706302703</c:v>
                      </c:pt>
                      <c:pt idx="129">
                        <c:v>0.14165051706302703</c:v>
                      </c:pt>
                      <c:pt idx="130">
                        <c:v>0.14165051706302703</c:v>
                      </c:pt>
                      <c:pt idx="131">
                        <c:v>0.14165051706302703</c:v>
                      </c:pt>
                      <c:pt idx="132">
                        <c:v>0.14165051706302703</c:v>
                      </c:pt>
                      <c:pt idx="133">
                        <c:v>0.14165051706302703</c:v>
                      </c:pt>
                      <c:pt idx="134">
                        <c:v>0.14165051706302703</c:v>
                      </c:pt>
                      <c:pt idx="135">
                        <c:v>0.14165051706302703</c:v>
                      </c:pt>
                      <c:pt idx="136">
                        <c:v>0.14165051706302703</c:v>
                      </c:pt>
                      <c:pt idx="137">
                        <c:v>0.14165051706302703</c:v>
                      </c:pt>
                      <c:pt idx="138">
                        <c:v>0.14165051706302703</c:v>
                      </c:pt>
                      <c:pt idx="139">
                        <c:v>0.14165051706302703</c:v>
                      </c:pt>
                      <c:pt idx="140">
                        <c:v>0.14165051706302703</c:v>
                      </c:pt>
                      <c:pt idx="141">
                        <c:v>0.14165051706302703</c:v>
                      </c:pt>
                      <c:pt idx="142">
                        <c:v>0.14165051706302703</c:v>
                      </c:pt>
                      <c:pt idx="143">
                        <c:v>0.14165051706302703</c:v>
                      </c:pt>
                      <c:pt idx="144">
                        <c:v>0.14165051706302703</c:v>
                      </c:pt>
                      <c:pt idx="145">
                        <c:v>0.14165051706302703</c:v>
                      </c:pt>
                      <c:pt idx="146">
                        <c:v>0.14165051706302703</c:v>
                      </c:pt>
                      <c:pt idx="147">
                        <c:v>0.14165051706302703</c:v>
                      </c:pt>
                      <c:pt idx="148">
                        <c:v>0.14165051706302703</c:v>
                      </c:pt>
                      <c:pt idx="149">
                        <c:v>0.14165051706302703</c:v>
                      </c:pt>
                      <c:pt idx="150">
                        <c:v>0.14165051706302703</c:v>
                      </c:pt>
                      <c:pt idx="151">
                        <c:v>0.14165051706302703</c:v>
                      </c:pt>
                      <c:pt idx="152">
                        <c:v>0.14165051706302703</c:v>
                      </c:pt>
                      <c:pt idx="153">
                        <c:v>0.14165051706302703</c:v>
                      </c:pt>
                      <c:pt idx="154">
                        <c:v>0.14165051706302703</c:v>
                      </c:pt>
                      <c:pt idx="155">
                        <c:v>0.14165051706302703</c:v>
                      </c:pt>
                      <c:pt idx="156">
                        <c:v>0.14165051706302703</c:v>
                      </c:pt>
                      <c:pt idx="157">
                        <c:v>0.14165051706302703</c:v>
                      </c:pt>
                      <c:pt idx="158">
                        <c:v>0.14165051706302703</c:v>
                      </c:pt>
                      <c:pt idx="159">
                        <c:v>0.14165051706302703</c:v>
                      </c:pt>
                      <c:pt idx="160">
                        <c:v>0.14165051706302703</c:v>
                      </c:pt>
                      <c:pt idx="161">
                        <c:v>0.14165051706302703</c:v>
                      </c:pt>
                      <c:pt idx="162">
                        <c:v>0.14165051706302703</c:v>
                      </c:pt>
                      <c:pt idx="163">
                        <c:v>0.14165051706302703</c:v>
                      </c:pt>
                      <c:pt idx="164">
                        <c:v>0.14165051706302703</c:v>
                      </c:pt>
                      <c:pt idx="165">
                        <c:v>0.14165051706302703</c:v>
                      </c:pt>
                      <c:pt idx="166">
                        <c:v>0.14165051706302703</c:v>
                      </c:pt>
                      <c:pt idx="167">
                        <c:v>0.14165051706302703</c:v>
                      </c:pt>
                      <c:pt idx="168">
                        <c:v>0.14165051706302703</c:v>
                      </c:pt>
                      <c:pt idx="169">
                        <c:v>0.14165051706302703</c:v>
                      </c:pt>
                      <c:pt idx="170">
                        <c:v>0.14165051706302703</c:v>
                      </c:pt>
                      <c:pt idx="171">
                        <c:v>0.14165051706302703</c:v>
                      </c:pt>
                      <c:pt idx="172">
                        <c:v>0.14165051706302703</c:v>
                      </c:pt>
                      <c:pt idx="173">
                        <c:v>0.14165051706302703</c:v>
                      </c:pt>
                    </c:numCache>
                  </c:numRef>
                </c:val>
                <c:smooth val="0"/>
                <c:extLst>
                  <c:ext xmlns:c16="http://schemas.microsoft.com/office/drawing/2014/chart" uri="{C3380CC4-5D6E-409C-BE32-E72D297353CC}">
                    <c16:uniqueId val="{00000003-C17B-4F5C-A0FC-103B44888662}"/>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a:t>
            </a:r>
            <a:r>
              <a:rPr lang="en-US" baseline="0"/>
              <a:t> hazard value derived from the cum at each point. Since people get older, this value should increase over time unless there is something wrong with the data or the people. The d2 weekly hazard increases relative to the d1 weekly hazard which sho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manual 2021-24'!$AM$7</c:f>
              <c:strCache>
                <c:ptCount val="1"/>
                <c:pt idx="0">
                  <c:v>d0</c:v>
                </c:pt>
              </c:strCache>
            </c:strRef>
          </c:tx>
          <c:spPr>
            <a:ln w="28575" cap="rnd">
              <a:solidFill>
                <a:schemeClr val="accent1"/>
              </a:solidFill>
              <a:round/>
            </a:ln>
            <a:effectLst/>
          </c:spPr>
          <c:marker>
            <c:symbol val="none"/>
          </c:marker>
          <c:cat>
            <c:numRef>
              <c:f>'KCOR manual 2021-24'!$AL$51:$AL$181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manual 2021-24'!$AM$51:$AM$181</c:f>
              <c:numCache>
                <c:formatCode>General</c:formatCode>
                <c:ptCount val="131"/>
                <c:pt idx="0">
                  <c:v>1.0345786086024202E-3</c:v>
                </c:pt>
                <c:pt idx="1">
                  <c:v>1.0281356147387676E-3</c:v>
                </c:pt>
                <c:pt idx="2">
                  <c:v>1.0229852083437989E-3</c:v>
                </c:pt>
                <c:pt idx="3">
                  <c:v>1.0180672983903449E-3</c:v>
                </c:pt>
                <c:pt idx="4">
                  <c:v>1.0145837307655632E-3</c:v>
                </c:pt>
                <c:pt idx="5">
                  <c:v>1.0086838313766492E-3</c:v>
                </c:pt>
                <c:pt idx="6">
                  <c:v>1.0012456189856598E-3</c:v>
                </c:pt>
                <c:pt idx="7">
                  <c:v>9.960995428299486E-4</c:v>
                </c:pt>
                <c:pt idx="8">
                  <c:v>9.912211611039798E-4</c:v>
                </c:pt>
                <c:pt idx="9">
                  <c:v>9.8531534203598814E-4</c:v>
                </c:pt>
                <c:pt idx="10">
                  <c:v>9.787224553764115E-4</c:v>
                </c:pt>
                <c:pt idx="11">
                  <c:v>9.7422923879974556E-4</c:v>
                </c:pt>
                <c:pt idx="12">
                  <c:v>9.6797473080351831E-4</c:v>
                </c:pt>
                <c:pt idx="13">
                  <c:v>9.6465890610163694E-4</c:v>
                </c:pt>
                <c:pt idx="14">
                  <c:v>9.6162796582688695E-4</c:v>
                </c:pt>
                <c:pt idx="15">
                  <c:v>9.5813288153456756E-4</c:v>
                </c:pt>
                <c:pt idx="16">
                  <c:v>9.5517708828469908E-4</c:v>
                </c:pt>
                <c:pt idx="17">
                  <c:v>9.5192139502497301E-4</c:v>
                </c:pt>
                <c:pt idx="18">
                  <c:v>9.4832935154308374E-4</c:v>
                </c:pt>
                <c:pt idx="19">
                  <c:v>9.4540219127138049E-4</c:v>
                </c:pt>
                <c:pt idx="20">
                  <c:v>9.4223559548825022E-4</c:v>
                </c:pt>
                <c:pt idx="21">
                  <c:v>9.4046731122484153E-4</c:v>
                </c:pt>
                <c:pt idx="22">
                  <c:v>9.3678148080190114E-4</c:v>
                </c:pt>
                <c:pt idx="23">
                  <c:v>9.3456161292008121E-4</c:v>
                </c:pt>
                <c:pt idx="24">
                  <c:v>9.3370032342386807E-4</c:v>
                </c:pt>
                <c:pt idx="25">
                  <c:v>9.3337277160654409E-4</c:v>
                </c:pt>
                <c:pt idx="26">
                  <c:v>9.3293254247809579E-4</c:v>
                </c:pt>
                <c:pt idx="27">
                  <c:v>9.3000579861642334E-4</c:v>
                </c:pt>
                <c:pt idx="28">
                  <c:v>9.2873223949255929E-4</c:v>
                </c:pt>
                <c:pt idx="29">
                  <c:v>9.2522950815965169E-4</c:v>
                </c:pt>
                <c:pt idx="30">
                  <c:v>9.2305563875691259E-4</c:v>
                </c:pt>
                <c:pt idx="31">
                  <c:v>9.2044574755992161E-4</c:v>
                </c:pt>
                <c:pt idx="32">
                  <c:v>9.1811797821924636E-4</c:v>
                </c:pt>
                <c:pt idx="33">
                  <c:v>9.1700000848877789E-4</c:v>
                </c:pt>
                <c:pt idx="34">
                  <c:v>9.1555686079350547E-4</c:v>
                </c:pt>
                <c:pt idx="35">
                  <c:v>9.1583117678832994E-4</c:v>
                </c:pt>
                <c:pt idx="36">
                  <c:v>9.1666079755696342E-4</c:v>
                </c:pt>
                <c:pt idx="37">
                  <c:v>9.1857173439497189E-4</c:v>
                </c:pt>
                <c:pt idx="38">
                  <c:v>9.2029610891833456E-4</c:v>
                </c:pt>
                <c:pt idx="39">
                  <c:v>9.2039370625456246E-4</c:v>
                </c:pt>
                <c:pt idx="40">
                  <c:v>9.2008515791426832E-4</c:v>
                </c:pt>
                <c:pt idx="41">
                  <c:v>9.1774556819565034E-4</c:v>
                </c:pt>
                <c:pt idx="42">
                  <c:v>9.1638702071523894E-4</c:v>
                </c:pt>
                <c:pt idx="43">
                  <c:v>9.1430206620055998E-4</c:v>
                </c:pt>
                <c:pt idx="44">
                  <c:v>9.1234272203644562E-4</c:v>
                </c:pt>
                <c:pt idx="45">
                  <c:v>9.1093288221124062E-4</c:v>
                </c:pt>
                <c:pt idx="46">
                  <c:v>9.0906713035544817E-4</c:v>
                </c:pt>
                <c:pt idx="47">
                  <c:v>9.0693407083272139E-4</c:v>
                </c:pt>
                <c:pt idx="48">
                  <c:v>9.05751959311756E-4</c:v>
                </c:pt>
                <c:pt idx="49">
                  <c:v>9.0323283158990383E-4</c:v>
                </c:pt>
                <c:pt idx="50">
                  <c:v>9.0121266536300252E-4</c:v>
                </c:pt>
                <c:pt idx="51">
                  <c:v>8.988712642679905E-4</c:v>
                </c:pt>
                <c:pt idx="52">
                  <c:v>8.9694897298917909E-4</c:v>
                </c:pt>
                <c:pt idx="53">
                  <c:v>8.9497284731660518E-4</c:v>
                </c:pt>
                <c:pt idx="54">
                  <c:v>8.9239018680365399E-4</c:v>
                </c:pt>
                <c:pt idx="55">
                  <c:v>8.9041276942785469E-4</c:v>
                </c:pt>
                <c:pt idx="56">
                  <c:v>8.8742418395359448E-4</c:v>
                </c:pt>
                <c:pt idx="57">
                  <c:v>8.8472005963181942E-4</c:v>
                </c:pt>
                <c:pt idx="58">
                  <c:v>8.8266921600495371E-4</c:v>
                </c:pt>
                <c:pt idx="59">
                  <c:v>8.8050705508429302E-4</c:v>
                </c:pt>
                <c:pt idx="60">
                  <c:v>8.7848317204896069E-4</c:v>
                </c:pt>
                <c:pt idx="61">
                  <c:v>8.7683831260873231E-4</c:v>
                </c:pt>
                <c:pt idx="62">
                  <c:v>8.755927591169078E-4</c:v>
                </c:pt>
                <c:pt idx="63">
                  <c:v>8.7338450139028373E-4</c:v>
                </c:pt>
                <c:pt idx="64">
                  <c:v>8.7157823022538717E-4</c:v>
                </c:pt>
                <c:pt idx="65">
                  <c:v>8.6951410099657563E-4</c:v>
                </c:pt>
                <c:pt idx="66">
                  <c:v>8.6708149822839996E-4</c:v>
                </c:pt>
                <c:pt idx="67">
                  <c:v>8.6463794242890772E-4</c:v>
                </c:pt>
                <c:pt idx="68">
                  <c:v>8.6264416181231222E-4</c:v>
                </c:pt>
                <c:pt idx="69">
                  <c:v>8.6083205122885597E-4</c:v>
                </c:pt>
                <c:pt idx="70">
                  <c:v>8.6010329928971007E-4</c:v>
                </c:pt>
                <c:pt idx="71">
                  <c:v>8.5784737828353364E-4</c:v>
                </c:pt>
                <c:pt idx="72">
                  <c:v>8.5566132973509141E-4</c:v>
                </c:pt>
                <c:pt idx="73">
                  <c:v>8.5329462645972426E-4</c:v>
                </c:pt>
                <c:pt idx="74">
                  <c:v>8.5132740284878344E-4</c:v>
                </c:pt>
                <c:pt idx="75">
                  <c:v>8.4942369832968886E-4</c:v>
                </c:pt>
                <c:pt idx="76">
                  <c:v>8.4744696884838408E-4</c:v>
                </c:pt>
                <c:pt idx="77">
                  <c:v>8.4633670426190384E-4</c:v>
                </c:pt>
                <c:pt idx="78">
                  <c:v>8.4527540912560485E-4</c:v>
                </c:pt>
                <c:pt idx="79">
                  <c:v>8.4444675424237808E-4</c:v>
                </c:pt>
                <c:pt idx="80">
                  <c:v>8.4347868242078486E-4</c:v>
                </c:pt>
                <c:pt idx="81">
                  <c:v>8.4214007159395202E-4</c:v>
                </c:pt>
                <c:pt idx="82">
                  <c:v>8.4152366276640767E-4</c:v>
                </c:pt>
                <c:pt idx="83">
                  <c:v>8.4097285490463032E-4</c:v>
                </c:pt>
                <c:pt idx="84">
                  <c:v>8.4038438084163862E-4</c:v>
                </c:pt>
                <c:pt idx="85">
                  <c:v>8.4021415599623117E-4</c:v>
                </c:pt>
                <c:pt idx="86">
                  <c:v>8.4078001291526831E-4</c:v>
                </c:pt>
                <c:pt idx="87">
                  <c:v>8.4052042758591598E-4</c:v>
                </c:pt>
                <c:pt idx="88">
                  <c:v>8.4034403452784177E-4</c:v>
                </c:pt>
                <c:pt idx="89">
                  <c:v>8.4086439512437525E-4</c:v>
                </c:pt>
                <c:pt idx="90">
                  <c:v>8.4069861259381668E-4</c:v>
                </c:pt>
                <c:pt idx="91">
                  <c:v>8.4017597191598733E-4</c:v>
                </c:pt>
                <c:pt idx="92">
                  <c:v>8.3990663492663706E-4</c:v>
                </c:pt>
                <c:pt idx="93">
                  <c:v>8.3947816639156876E-4</c:v>
                </c:pt>
                <c:pt idx="94">
                  <c:v>8.392508419787706E-4</c:v>
                </c:pt>
                <c:pt idx="95">
                  <c:v>8.3950473985626006E-4</c:v>
                </c:pt>
                <c:pt idx="96">
                  <c:v>8.3872590194946446E-4</c:v>
                </c:pt>
                <c:pt idx="97">
                  <c:v>8.3770492413255194E-4</c:v>
                </c:pt>
                <c:pt idx="98">
                  <c:v>8.3637676051383247E-4</c:v>
                </c:pt>
                <c:pt idx="99">
                  <c:v>8.3548528676802129E-4</c:v>
                </c:pt>
                <c:pt idx="100">
                  <c:v>8.3433463397400128E-4</c:v>
                </c:pt>
                <c:pt idx="101">
                  <c:v>8.3306628274849935E-4</c:v>
                </c:pt>
                <c:pt idx="102">
                  <c:v>8.3188611426396471E-4</c:v>
                </c:pt>
                <c:pt idx="103">
                  <c:v>8.3054499947260256E-4</c:v>
                </c:pt>
                <c:pt idx="104">
                  <c:v>8.294706829402366E-4</c:v>
                </c:pt>
                <c:pt idx="105">
                  <c:v>8.2825824604704668E-4</c:v>
                </c:pt>
                <c:pt idx="106">
                  <c:v>8.2660090677963004E-4</c:v>
                </c:pt>
                <c:pt idx="107">
                  <c:v>8.2472624452521108E-4</c:v>
                </c:pt>
                <c:pt idx="108">
                  <c:v>8.2311823615842546E-4</c:v>
                </c:pt>
                <c:pt idx="109">
                  <c:v>8.215334498229102E-4</c:v>
                </c:pt>
                <c:pt idx="110">
                  <c:v>8.200792570012247E-4</c:v>
                </c:pt>
                <c:pt idx="111">
                  <c:v>8.1873188637650784E-4</c:v>
                </c:pt>
                <c:pt idx="112">
                  <c:v>8.1748944279734254E-4</c:v>
                </c:pt>
                <c:pt idx="113">
                  <c:v>8.1537532226669046E-4</c:v>
                </c:pt>
                <c:pt idx="114">
                  <c:v>8.1413211015436216E-4</c:v>
                </c:pt>
                <c:pt idx="115">
                  <c:v>8.123413700426499E-4</c:v>
                </c:pt>
                <c:pt idx="116">
                  <c:v>8.1034567992369576E-4</c:v>
                </c:pt>
                <c:pt idx="117">
                  <c:v>8.0881114445189315E-4</c:v>
                </c:pt>
                <c:pt idx="118">
                  <c:v>8.0715337276265463E-4</c:v>
                </c:pt>
                <c:pt idx="119">
                  <c:v>8.0545630561735257E-4</c:v>
                </c:pt>
                <c:pt idx="120">
                  <c:v>8.03842737231095E-4</c:v>
                </c:pt>
                <c:pt idx="121">
                  <c:v>8.024124994036331E-4</c:v>
                </c:pt>
                <c:pt idx="122">
                  <c:v>8.0067921309035818E-4</c:v>
                </c:pt>
                <c:pt idx="123">
                  <c:v>7.9878802088969789E-4</c:v>
                </c:pt>
                <c:pt idx="124">
                  <c:v>7.9698049720601071E-4</c:v>
                </c:pt>
                <c:pt idx="125">
                  <c:v>7.9402713089279768E-4</c:v>
                </c:pt>
                <c:pt idx="126">
                  <c:v>7.9108933652548221E-4</c:v>
                </c:pt>
                <c:pt idx="127">
                  <c:v>7.8777511541350883E-4</c:v>
                </c:pt>
                <c:pt idx="128">
                  <c:v>7.8422707703471538E-4</c:v>
                </c:pt>
                <c:pt idx="129">
                  <c:v>7.8023612814262673E-4</c:v>
                </c:pt>
                <c:pt idx="130">
                  <c:v>7.7590603311104703E-4</c:v>
                </c:pt>
              </c:numCache>
            </c:numRef>
          </c:val>
          <c:smooth val="0"/>
          <c:extLst>
            <c:ext xmlns:c16="http://schemas.microsoft.com/office/drawing/2014/chart" uri="{C3380CC4-5D6E-409C-BE32-E72D297353CC}">
              <c16:uniqueId val="{00000000-F8FD-4923-A1C6-7854716FF95F}"/>
            </c:ext>
          </c:extLst>
        </c:ser>
        <c:ser>
          <c:idx val="1"/>
          <c:order val="1"/>
          <c:tx>
            <c:strRef>
              <c:f>'KCOR manual 2021-24'!$AN$7</c:f>
              <c:strCache>
                <c:ptCount val="1"/>
                <c:pt idx="0">
                  <c:v>d1</c:v>
                </c:pt>
              </c:strCache>
            </c:strRef>
          </c:tx>
          <c:spPr>
            <a:ln w="28575" cap="rnd">
              <a:solidFill>
                <a:schemeClr val="accent2"/>
              </a:solidFill>
              <a:round/>
            </a:ln>
            <a:effectLst/>
          </c:spPr>
          <c:marker>
            <c:symbol val="none"/>
          </c:marker>
          <c:cat>
            <c:numRef>
              <c:f>'KCOR manual 2021-24'!$AL$51:$AL$181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manual 2021-24'!$AN$51:$AN$181</c:f>
              <c:numCache>
                <c:formatCode>General</c:formatCode>
                <c:ptCount val="131"/>
                <c:pt idx="0">
                  <c:v>4.2078932488426519E-4</c:v>
                </c:pt>
                <c:pt idx="1">
                  <c:v>4.210684036215133E-4</c:v>
                </c:pt>
                <c:pt idx="2">
                  <c:v>4.2079767314120732E-4</c:v>
                </c:pt>
                <c:pt idx="3">
                  <c:v>4.2139074261928193E-4</c:v>
                </c:pt>
                <c:pt idx="4">
                  <c:v>4.1993677602816007E-4</c:v>
                </c:pt>
                <c:pt idx="5">
                  <c:v>4.2058146231084033E-4</c:v>
                </c:pt>
                <c:pt idx="6">
                  <c:v>4.2040563671466249E-4</c:v>
                </c:pt>
                <c:pt idx="7">
                  <c:v>4.2082762735009323E-4</c:v>
                </c:pt>
                <c:pt idx="8">
                  <c:v>4.2118909852522046E-4</c:v>
                </c:pt>
                <c:pt idx="9">
                  <c:v>4.1993718469442078E-4</c:v>
                </c:pt>
                <c:pt idx="10">
                  <c:v>4.1878027035926503E-4</c:v>
                </c:pt>
                <c:pt idx="11">
                  <c:v>4.1830440146800048E-4</c:v>
                </c:pt>
                <c:pt idx="12">
                  <c:v>4.1807168985846652E-4</c:v>
                </c:pt>
                <c:pt idx="13">
                  <c:v>4.1749870286917419E-4</c:v>
                </c:pt>
                <c:pt idx="14">
                  <c:v>4.1850238710003655E-4</c:v>
                </c:pt>
                <c:pt idx="15">
                  <c:v>4.1892382705794478E-4</c:v>
                </c:pt>
                <c:pt idx="16">
                  <c:v>4.1912561742232026E-4</c:v>
                </c:pt>
                <c:pt idx="17">
                  <c:v>4.196527098135832E-4</c:v>
                </c:pt>
                <c:pt idx="18">
                  <c:v>4.2024701464106473E-4</c:v>
                </c:pt>
                <c:pt idx="19">
                  <c:v>4.1986961619055053E-4</c:v>
                </c:pt>
                <c:pt idx="20">
                  <c:v>4.2021264772207069E-4</c:v>
                </c:pt>
                <c:pt idx="21">
                  <c:v>4.1992979645092549E-4</c:v>
                </c:pt>
                <c:pt idx="22">
                  <c:v>4.1973411360314079E-4</c:v>
                </c:pt>
                <c:pt idx="23">
                  <c:v>4.2127285561340455E-4</c:v>
                </c:pt>
                <c:pt idx="24">
                  <c:v>4.2214148149484178E-4</c:v>
                </c:pt>
                <c:pt idx="25">
                  <c:v>4.2328006711674521E-4</c:v>
                </c:pt>
                <c:pt idx="26">
                  <c:v>4.2356238904748178E-4</c:v>
                </c:pt>
                <c:pt idx="27">
                  <c:v>4.2458458872728148E-4</c:v>
                </c:pt>
                <c:pt idx="28">
                  <c:v>4.2460171469236826E-4</c:v>
                </c:pt>
                <c:pt idx="29">
                  <c:v>4.2462085635599031E-4</c:v>
                </c:pt>
                <c:pt idx="30">
                  <c:v>4.2522139753085436E-4</c:v>
                </c:pt>
                <c:pt idx="31">
                  <c:v>4.2654913822744595E-4</c:v>
                </c:pt>
                <c:pt idx="32">
                  <c:v>4.270481965674094E-4</c:v>
                </c:pt>
                <c:pt idx="33">
                  <c:v>4.2734025842049817E-4</c:v>
                </c:pt>
                <c:pt idx="34">
                  <c:v>4.2840504479050326E-4</c:v>
                </c:pt>
                <c:pt idx="35">
                  <c:v>4.3053449457145383E-4</c:v>
                </c:pt>
                <c:pt idx="36">
                  <c:v>4.3286819937824833E-4</c:v>
                </c:pt>
                <c:pt idx="37">
                  <c:v>4.353052841141179E-4</c:v>
                </c:pt>
                <c:pt idx="38">
                  <c:v>4.3722431911057173E-4</c:v>
                </c:pt>
                <c:pt idx="39">
                  <c:v>4.3876538563046141E-4</c:v>
                </c:pt>
                <c:pt idx="40">
                  <c:v>4.4021317452595517E-4</c:v>
                </c:pt>
                <c:pt idx="41">
                  <c:v>4.4154102565264271E-4</c:v>
                </c:pt>
                <c:pt idx="42">
                  <c:v>4.4163108244155478E-4</c:v>
                </c:pt>
                <c:pt idx="43">
                  <c:v>4.4236371971003189E-4</c:v>
                </c:pt>
                <c:pt idx="44">
                  <c:v>4.4322701287881691E-4</c:v>
                </c:pt>
                <c:pt idx="45">
                  <c:v>4.4370250841328746E-4</c:v>
                </c:pt>
                <c:pt idx="46">
                  <c:v>4.4391566316173632E-4</c:v>
                </c:pt>
                <c:pt idx="47">
                  <c:v>4.4496556454022616E-4</c:v>
                </c:pt>
                <c:pt idx="48">
                  <c:v>4.4516540347976536E-4</c:v>
                </c:pt>
                <c:pt idx="49">
                  <c:v>4.4530846629902635E-4</c:v>
                </c:pt>
                <c:pt idx="50">
                  <c:v>4.4512534738431683E-4</c:v>
                </c:pt>
                <c:pt idx="51">
                  <c:v>4.4559219920315644E-4</c:v>
                </c:pt>
                <c:pt idx="52">
                  <c:v>4.465567647756326E-4</c:v>
                </c:pt>
                <c:pt idx="53">
                  <c:v>4.4689916216581393E-4</c:v>
                </c:pt>
                <c:pt idx="54">
                  <c:v>4.4723692174275168E-4</c:v>
                </c:pt>
                <c:pt idx="55">
                  <c:v>4.471572607512465E-4</c:v>
                </c:pt>
                <c:pt idx="56">
                  <c:v>4.4718336654866656E-4</c:v>
                </c:pt>
                <c:pt idx="57">
                  <c:v>4.4761607230839312E-4</c:v>
                </c:pt>
                <c:pt idx="58">
                  <c:v>4.4746573834526543E-4</c:v>
                </c:pt>
                <c:pt idx="59">
                  <c:v>4.474195386948498E-4</c:v>
                </c:pt>
                <c:pt idx="60">
                  <c:v>4.4720375949067155E-4</c:v>
                </c:pt>
                <c:pt idx="61">
                  <c:v>4.4679863263276571E-4</c:v>
                </c:pt>
                <c:pt idx="62">
                  <c:v>4.4695877542595333E-4</c:v>
                </c:pt>
                <c:pt idx="63">
                  <c:v>4.4625529813891997E-4</c:v>
                </c:pt>
                <c:pt idx="64">
                  <c:v>4.4618359705229444E-4</c:v>
                </c:pt>
                <c:pt idx="65">
                  <c:v>4.461620607199769E-4</c:v>
                </c:pt>
                <c:pt idx="66">
                  <c:v>4.4583931203080995E-4</c:v>
                </c:pt>
                <c:pt idx="67">
                  <c:v>4.4550076159612372E-4</c:v>
                </c:pt>
                <c:pt idx="68">
                  <c:v>4.4512386619051413E-4</c:v>
                </c:pt>
                <c:pt idx="69">
                  <c:v>4.4548297573636435E-4</c:v>
                </c:pt>
                <c:pt idx="70">
                  <c:v>4.4525133971754362E-4</c:v>
                </c:pt>
                <c:pt idx="71">
                  <c:v>4.4589776373225149E-4</c:v>
                </c:pt>
                <c:pt idx="72">
                  <c:v>4.4538148112066713E-4</c:v>
                </c:pt>
                <c:pt idx="73">
                  <c:v>4.4516140089201188E-4</c:v>
                </c:pt>
                <c:pt idx="74">
                  <c:v>4.4464091604537405E-4</c:v>
                </c:pt>
                <c:pt idx="75">
                  <c:v>4.4491003376088934E-4</c:v>
                </c:pt>
                <c:pt idx="76">
                  <c:v>4.4468237874225209E-4</c:v>
                </c:pt>
                <c:pt idx="77">
                  <c:v>4.4456651340319271E-4</c:v>
                </c:pt>
                <c:pt idx="78">
                  <c:v>4.4559633002108352E-4</c:v>
                </c:pt>
                <c:pt idx="79">
                  <c:v>4.4646508666782038E-4</c:v>
                </c:pt>
                <c:pt idx="80">
                  <c:v>4.4692641416500757E-4</c:v>
                </c:pt>
                <c:pt idx="81">
                  <c:v>4.4765122235945087E-4</c:v>
                </c:pt>
                <c:pt idx="82">
                  <c:v>4.4814103062860609E-4</c:v>
                </c:pt>
                <c:pt idx="83">
                  <c:v>4.4884929510525536E-4</c:v>
                </c:pt>
                <c:pt idx="84">
                  <c:v>4.4967011951845611E-4</c:v>
                </c:pt>
                <c:pt idx="85">
                  <c:v>4.5034002712405455E-4</c:v>
                </c:pt>
                <c:pt idx="86">
                  <c:v>4.5128097118363549E-4</c:v>
                </c:pt>
                <c:pt idx="87">
                  <c:v>4.5197248916766506E-4</c:v>
                </c:pt>
                <c:pt idx="88">
                  <c:v>4.5291130680142152E-4</c:v>
                </c:pt>
                <c:pt idx="89">
                  <c:v>4.535652047513416E-4</c:v>
                </c:pt>
                <c:pt idx="90">
                  <c:v>4.5413397709475418E-4</c:v>
                </c:pt>
                <c:pt idx="91">
                  <c:v>4.5421511717484876E-4</c:v>
                </c:pt>
                <c:pt idx="92">
                  <c:v>4.5477462486515378E-4</c:v>
                </c:pt>
                <c:pt idx="93">
                  <c:v>4.5570782671077023E-4</c:v>
                </c:pt>
                <c:pt idx="94">
                  <c:v>4.5608292139491145E-4</c:v>
                </c:pt>
                <c:pt idx="95">
                  <c:v>4.5726019465250903E-4</c:v>
                </c:pt>
                <c:pt idx="96">
                  <c:v>4.5747401823480806E-4</c:v>
                </c:pt>
                <c:pt idx="97">
                  <c:v>4.584816499829866E-4</c:v>
                </c:pt>
                <c:pt idx="98">
                  <c:v>4.5881619533428658E-4</c:v>
                </c:pt>
                <c:pt idx="99">
                  <c:v>4.5829002024967762E-4</c:v>
                </c:pt>
                <c:pt idx="100">
                  <c:v>4.5804414344417159E-4</c:v>
                </c:pt>
                <c:pt idx="101">
                  <c:v>4.5791097757216608E-4</c:v>
                </c:pt>
                <c:pt idx="102">
                  <c:v>4.5851484874622487E-4</c:v>
                </c:pt>
                <c:pt idx="103">
                  <c:v>4.58827919585742E-4</c:v>
                </c:pt>
                <c:pt idx="104">
                  <c:v>4.5897939180607596E-4</c:v>
                </c:pt>
                <c:pt idx="105">
                  <c:v>4.5849803448814801E-4</c:v>
                </c:pt>
                <c:pt idx="106">
                  <c:v>4.5802409544247236E-4</c:v>
                </c:pt>
                <c:pt idx="107">
                  <c:v>4.5821658169036775E-4</c:v>
                </c:pt>
                <c:pt idx="108">
                  <c:v>4.5785639884399117E-4</c:v>
                </c:pt>
                <c:pt idx="109">
                  <c:v>4.5770760082020616E-4</c:v>
                </c:pt>
                <c:pt idx="110">
                  <c:v>4.5783446294903052E-4</c:v>
                </c:pt>
                <c:pt idx="111">
                  <c:v>4.5755485877760897E-4</c:v>
                </c:pt>
                <c:pt idx="112">
                  <c:v>4.5746504152628989E-4</c:v>
                </c:pt>
                <c:pt idx="113">
                  <c:v>4.5726052855508183E-4</c:v>
                </c:pt>
                <c:pt idx="114">
                  <c:v>4.5722603908726124E-4</c:v>
                </c:pt>
                <c:pt idx="115">
                  <c:v>4.5716020394065816E-4</c:v>
                </c:pt>
                <c:pt idx="116">
                  <c:v>4.5638973386324049E-4</c:v>
                </c:pt>
                <c:pt idx="117">
                  <c:v>4.5629939996674447E-4</c:v>
                </c:pt>
                <c:pt idx="118">
                  <c:v>4.5596770844210277E-4</c:v>
                </c:pt>
                <c:pt idx="119">
                  <c:v>4.558349054932101E-4</c:v>
                </c:pt>
                <c:pt idx="120">
                  <c:v>4.5551214682130374E-4</c:v>
                </c:pt>
                <c:pt idx="121">
                  <c:v>4.5481103242511528E-4</c:v>
                </c:pt>
                <c:pt idx="122">
                  <c:v>4.5430959456848593E-4</c:v>
                </c:pt>
                <c:pt idx="123">
                  <c:v>4.5386235568013495E-4</c:v>
                </c:pt>
                <c:pt idx="124">
                  <c:v>4.5321719056101034E-4</c:v>
                </c:pt>
                <c:pt idx="125">
                  <c:v>4.5195588442744781E-4</c:v>
                </c:pt>
                <c:pt idx="126">
                  <c:v>4.504303464295061E-4</c:v>
                </c:pt>
                <c:pt idx="127">
                  <c:v>4.4901547630710924E-4</c:v>
                </c:pt>
                <c:pt idx="128">
                  <c:v>4.4732570043899049E-4</c:v>
                </c:pt>
                <c:pt idx="129">
                  <c:v>4.4518252551525004E-4</c:v>
                </c:pt>
                <c:pt idx="130">
                  <c:v>4.4263917756246884E-4</c:v>
                </c:pt>
              </c:numCache>
            </c:numRef>
          </c:val>
          <c:smooth val="0"/>
          <c:extLst>
            <c:ext xmlns:c16="http://schemas.microsoft.com/office/drawing/2014/chart" uri="{C3380CC4-5D6E-409C-BE32-E72D297353CC}">
              <c16:uniqueId val="{00000001-F8FD-4923-A1C6-7854716FF95F}"/>
            </c:ext>
          </c:extLst>
        </c:ser>
        <c:ser>
          <c:idx val="2"/>
          <c:order val="2"/>
          <c:tx>
            <c:strRef>
              <c:f>'KCOR manual 2021-24'!$AO$7</c:f>
              <c:strCache>
                <c:ptCount val="1"/>
                <c:pt idx="0">
                  <c:v>d2</c:v>
                </c:pt>
              </c:strCache>
            </c:strRef>
          </c:tx>
          <c:spPr>
            <a:ln w="28575" cap="rnd">
              <a:solidFill>
                <a:schemeClr val="accent3"/>
              </a:solidFill>
              <a:round/>
            </a:ln>
            <a:effectLst/>
          </c:spPr>
          <c:marker>
            <c:symbol val="none"/>
          </c:marker>
          <c:cat>
            <c:numRef>
              <c:f>'KCOR manual 2021-24'!$AL$51:$AL$181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manual 2021-24'!$AO$51:$AO$181</c:f>
              <c:numCache>
                <c:formatCode>General</c:formatCode>
                <c:ptCount val="131"/>
                <c:pt idx="0">
                  <c:v>4.6621725254618768E-4</c:v>
                </c:pt>
                <c:pt idx="1">
                  <c:v>4.6716919641798363E-4</c:v>
                </c:pt>
                <c:pt idx="2">
                  <c:v>4.6899453729262486E-4</c:v>
                </c:pt>
                <c:pt idx="3">
                  <c:v>4.6999326468612554E-4</c:v>
                </c:pt>
                <c:pt idx="4">
                  <c:v>4.7148453137763941E-4</c:v>
                </c:pt>
                <c:pt idx="5">
                  <c:v>4.7100402475643965E-4</c:v>
                </c:pt>
                <c:pt idx="6">
                  <c:v>4.7036898140254688E-4</c:v>
                </c:pt>
                <c:pt idx="7">
                  <c:v>4.7048499632290554E-4</c:v>
                </c:pt>
                <c:pt idx="8">
                  <c:v>4.6998986408815756E-4</c:v>
                </c:pt>
                <c:pt idx="9">
                  <c:v>4.6937320359240284E-4</c:v>
                </c:pt>
                <c:pt idx="10">
                  <c:v>4.6890071047733925E-4</c:v>
                </c:pt>
                <c:pt idx="11">
                  <c:v>4.6930514795248766E-4</c:v>
                </c:pt>
                <c:pt idx="12">
                  <c:v>4.685853185502942E-4</c:v>
                </c:pt>
                <c:pt idx="13">
                  <c:v>4.6735764736263616E-4</c:v>
                </c:pt>
                <c:pt idx="14">
                  <c:v>4.6925114890221696E-4</c:v>
                </c:pt>
                <c:pt idx="15">
                  <c:v>4.6961641647303733E-4</c:v>
                </c:pt>
                <c:pt idx="16">
                  <c:v>4.7139817293016031E-4</c:v>
                </c:pt>
                <c:pt idx="17">
                  <c:v>4.7170393573308896E-4</c:v>
                </c:pt>
                <c:pt idx="18">
                  <c:v>4.7202430904438202E-4</c:v>
                </c:pt>
                <c:pt idx="19">
                  <c:v>4.720544095651778E-4</c:v>
                </c:pt>
                <c:pt idx="20">
                  <c:v>4.7232676786680184E-4</c:v>
                </c:pt>
                <c:pt idx="21">
                  <c:v>4.7290926007999268E-4</c:v>
                </c:pt>
                <c:pt idx="22">
                  <c:v>4.7398215893513189E-4</c:v>
                </c:pt>
                <c:pt idx="23">
                  <c:v>4.7475990467010266E-4</c:v>
                </c:pt>
                <c:pt idx="24">
                  <c:v>4.7578259331963876E-4</c:v>
                </c:pt>
                <c:pt idx="25">
                  <c:v>4.7655702200496785E-4</c:v>
                </c:pt>
                <c:pt idx="26">
                  <c:v>4.7758813378540879E-4</c:v>
                </c:pt>
                <c:pt idx="27">
                  <c:v>4.7890167918249838E-4</c:v>
                </c:pt>
                <c:pt idx="28">
                  <c:v>4.7991578749888276E-4</c:v>
                </c:pt>
                <c:pt idx="29">
                  <c:v>4.8009684179767194E-4</c:v>
                </c:pt>
                <c:pt idx="30">
                  <c:v>4.8081467514436113E-4</c:v>
                </c:pt>
                <c:pt idx="31">
                  <c:v>4.8170575739140786E-4</c:v>
                </c:pt>
                <c:pt idx="32">
                  <c:v>4.8274663047540999E-4</c:v>
                </c:pt>
                <c:pt idx="33">
                  <c:v>4.8381471129526124E-4</c:v>
                </c:pt>
                <c:pt idx="34">
                  <c:v>4.84545740446828E-4</c:v>
                </c:pt>
                <c:pt idx="35">
                  <c:v>4.8653446560679054E-4</c:v>
                </c:pt>
                <c:pt idx="36">
                  <c:v>4.8989737867366945E-4</c:v>
                </c:pt>
                <c:pt idx="37">
                  <c:v>4.9281778435446375E-4</c:v>
                </c:pt>
                <c:pt idx="38">
                  <c:v>4.9543711168483634E-4</c:v>
                </c:pt>
                <c:pt idx="39">
                  <c:v>4.9678467167564664E-4</c:v>
                </c:pt>
                <c:pt idx="40">
                  <c:v>4.9808914388822041E-4</c:v>
                </c:pt>
                <c:pt idx="41">
                  <c:v>4.9883441624462902E-4</c:v>
                </c:pt>
                <c:pt idx="42">
                  <c:v>4.9998756989611047E-4</c:v>
                </c:pt>
                <c:pt idx="43">
                  <c:v>5.0049290794171081E-4</c:v>
                </c:pt>
                <c:pt idx="44">
                  <c:v>5.0119633771276647E-4</c:v>
                </c:pt>
                <c:pt idx="45">
                  <c:v>5.0209152987956999E-4</c:v>
                </c:pt>
                <c:pt idx="46">
                  <c:v>5.0298499907715992E-4</c:v>
                </c:pt>
                <c:pt idx="47">
                  <c:v>5.0390536924629665E-4</c:v>
                </c:pt>
                <c:pt idx="48">
                  <c:v>5.0461176723446549E-4</c:v>
                </c:pt>
                <c:pt idx="49">
                  <c:v>5.0529247786223455E-4</c:v>
                </c:pt>
                <c:pt idx="50">
                  <c:v>5.059898127291214E-4</c:v>
                </c:pt>
                <c:pt idx="51">
                  <c:v>5.0614163806705231E-4</c:v>
                </c:pt>
                <c:pt idx="52">
                  <c:v>5.064965702006167E-4</c:v>
                </c:pt>
                <c:pt idx="53">
                  <c:v>5.0686062507162796E-4</c:v>
                </c:pt>
                <c:pt idx="54">
                  <c:v>5.0733995605282891E-4</c:v>
                </c:pt>
                <c:pt idx="55">
                  <c:v>5.0724623802871245E-4</c:v>
                </c:pt>
                <c:pt idx="56">
                  <c:v>5.0727430909737947E-4</c:v>
                </c:pt>
                <c:pt idx="57">
                  <c:v>5.0748536110136779E-4</c:v>
                </c:pt>
                <c:pt idx="58">
                  <c:v>5.075797635289964E-4</c:v>
                </c:pt>
                <c:pt idx="59">
                  <c:v>5.0768761838185E-4</c:v>
                </c:pt>
                <c:pt idx="60">
                  <c:v>5.0774569755013342E-4</c:v>
                </c:pt>
                <c:pt idx="61">
                  <c:v>5.0755600684811609E-4</c:v>
                </c:pt>
                <c:pt idx="62">
                  <c:v>5.0785369623364501E-4</c:v>
                </c:pt>
                <c:pt idx="63">
                  <c:v>5.0736527108877943E-4</c:v>
                </c:pt>
                <c:pt idx="64">
                  <c:v>5.0730025170593249E-4</c:v>
                </c:pt>
                <c:pt idx="65">
                  <c:v>5.0782799304726646E-4</c:v>
                </c:pt>
                <c:pt idx="66">
                  <c:v>5.0803902985143725E-4</c:v>
                </c:pt>
                <c:pt idx="67">
                  <c:v>5.0755132546673393E-4</c:v>
                </c:pt>
                <c:pt idx="68">
                  <c:v>5.074492510851854E-4</c:v>
                </c:pt>
                <c:pt idx="69">
                  <c:v>5.0743252783652388E-4</c:v>
                </c:pt>
                <c:pt idx="70">
                  <c:v>5.0746445136552623E-4</c:v>
                </c:pt>
                <c:pt idx="71">
                  <c:v>5.0824128142620861E-4</c:v>
                </c:pt>
                <c:pt idx="72">
                  <c:v>5.0827056754195789E-4</c:v>
                </c:pt>
                <c:pt idx="73">
                  <c:v>5.0830159156968425E-4</c:v>
                </c:pt>
                <c:pt idx="74">
                  <c:v>5.0852404387500454E-4</c:v>
                </c:pt>
                <c:pt idx="75">
                  <c:v>5.0859013970924358E-4</c:v>
                </c:pt>
                <c:pt idx="76">
                  <c:v>5.0884412433514022E-4</c:v>
                </c:pt>
                <c:pt idx="77">
                  <c:v>5.0913991990255195E-4</c:v>
                </c:pt>
                <c:pt idx="78">
                  <c:v>5.0984439709035709E-4</c:v>
                </c:pt>
                <c:pt idx="79">
                  <c:v>5.105295630960622E-4</c:v>
                </c:pt>
                <c:pt idx="80">
                  <c:v>5.1107864567892524E-4</c:v>
                </c:pt>
                <c:pt idx="81">
                  <c:v>5.1138892112791764E-4</c:v>
                </c:pt>
                <c:pt idx="82">
                  <c:v>5.1173866870468372E-4</c:v>
                </c:pt>
                <c:pt idx="83">
                  <c:v>5.1242927938363277E-4</c:v>
                </c:pt>
                <c:pt idx="84">
                  <c:v>5.135258166467136E-4</c:v>
                </c:pt>
                <c:pt idx="85">
                  <c:v>5.1437234947548287E-4</c:v>
                </c:pt>
                <c:pt idx="86">
                  <c:v>5.1520884358765846E-4</c:v>
                </c:pt>
                <c:pt idx="87">
                  <c:v>5.166433523061851E-4</c:v>
                </c:pt>
                <c:pt idx="88">
                  <c:v>5.175769585314524E-4</c:v>
                </c:pt>
                <c:pt idx="89">
                  <c:v>5.1851958844681932E-4</c:v>
                </c:pt>
                <c:pt idx="90">
                  <c:v>5.1920316479640795E-4</c:v>
                </c:pt>
                <c:pt idx="91">
                  <c:v>5.1995821518943544E-4</c:v>
                </c:pt>
                <c:pt idx="92">
                  <c:v>5.2070500049174835E-4</c:v>
                </c:pt>
                <c:pt idx="93">
                  <c:v>5.2173541656995632E-4</c:v>
                </c:pt>
                <c:pt idx="94">
                  <c:v>5.2245462680410016E-4</c:v>
                </c:pt>
                <c:pt idx="95">
                  <c:v>5.2390518759720933E-4</c:v>
                </c:pt>
                <c:pt idx="96">
                  <c:v>5.2457599435912705E-4</c:v>
                </c:pt>
                <c:pt idx="97">
                  <c:v>5.2491793825796206E-4</c:v>
                </c:pt>
                <c:pt idx="98">
                  <c:v>5.2504093447352726E-4</c:v>
                </c:pt>
                <c:pt idx="99">
                  <c:v>5.2522971700223167E-4</c:v>
                </c:pt>
                <c:pt idx="100">
                  <c:v>5.2577102361672898E-4</c:v>
                </c:pt>
                <c:pt idx="101">
                  <c:v>5.2570732322448595E-4</c:v>
                </c:pt>
                <c:pt idx="102">
                  <c:v>5.2605910641355196E-4</c:v>
                </c:pt>
                <c:pt idx="103">
                  <c:v>5.2634455782576376E-4</c:v>
                </c:pt>
                <c:pt idx="104">
                  <c:v>5.261572529375667E-4</c:v>
                </c:pt>
                <c:pt idx="105">
                  <c:v>5.2609116661213459E-4</c:v>
                </c:pt>
                <c:pt idx="106">
                  <c:v>5.2601879216903713E-4</c:v>
                </c:pt>
                <c:pt idx="107">
                  <c:v>5.2608252692586479E-4</c:v>
                </c:pt>
                <c:pt idx="108">
                  <c:v>5.2605892130776959E-4</c:v>
                </c:pt>
                <c:pt idx="109">
                  <c:v>5.2600226641577868E-4</c:v>
                </c:pt>
                <c:pt idx="110">
                  <c:v>5.2585202176878496E-4</c:v>
                </c:pt>
                <c:pt idx="111">
                  <c:v>5.258355660440248E-4</c:v>
                </c:pt>
                <c:pt idx="112">
                  <c:v>5.2578655708566372E-4</c:v>
                </c:pt>
                <c:pt idx="113">
                  <c:v>5.2557687355378295E-4</c:v>
                </c:pt>
                <c:pt idx="114">
                  <c:v>5.2575521143695121E-4</c:v>
                </c:pt>
                <c:pt idx="115">
                  <c:v>5.262555160037857E-4</c:v>
                </c:pt>
                <c:pt idx="116">
                  <c:v>5.258411198913722E-4</c:v>
                </c:pt>
                <c:pt idx="117">
                  <c:v>5.2570985213277229E-4</c:v>
                </c:pt>
                <c:pt idx="118">
                  <c:v>5.2530668114019786E-4</c:v>
                </c:pt>
                <c:pt idx="119">
                  <c:v>5.2504237966668663E-4</c:v>
                </c:pt>
                <c:pt idx="120">
                  <c:v>5.2466732783774158E-4</c:v>
                </c:pt>
                <c:pt idx="121">
                  <c:v>5.2411781411579642E-4</c:v>
                </c:pt>
                <c:pt idx="122">
                  <c:v>5.2325821504059316E-4</c:v>
                </c:pt>
                <c:pt idx="123">
                  <c:v>5.226204858710784E-4</c:v>
                </c:pt>
                <c:pt idx="124">
                  <c:v>5.221848082776298E-4</c:v>
                </c:pt>
                <c:pt idx="125">
                  <c:v>5.2048116598254449E-4</c:v>
                </c:pt>
                <c:pt idx="126">
                  <c:v>5.1910069769315985E-4</c:v>
                </c:pt>
                <c:pt idx="127">
                  <c:v>5.171821638727894E-4</c:v>
                </c:pt>
                <c:pt idx="128">
                  <c:v>5.153491846735949E-4</c:v>
                </c:pt>
                <c:pt idx="129">
                  <c:v>5.1281682766141383E-4</c:v>
                </c:pt>
                <c:pt idx="130">
                  <c:v>5.0994749817099097E-4</c:v>
                </c:pt>
              </c:numCache>
            </c:numRef>
          </c:val>
          <c:smooth val="0"/>
          <c:extLst>
            <c:ext xmlns:c16="http://schemas.microsoft.com/office/drawing/2014/chart" uri="{C3380CC4-5D6E-409C-BE32-E72D297353CC}">
              <c16:uniqueId val="{00000002-F8FD-4923-A1C6-7854716FF95F}"/>
            </c:ext>
          </c:extLst>
        </c:ser>
        <c:dLbls>
          <c:showLegendKey val="0"/>
          <c:showVal val="0"/>
          <c:showCatName val="0"/>
          <c:showSerName val="0"/>
          <c:showPercent val="0"/>
          <c:showBubbleSize val="0"/>
        </c:dLbls>
        <c:smooth val="0"/>
        <c:axId val="2056573183"/>
        <c:axId val="2056574143"/>
        <c:extLst>
          <c:ext xmlns:c15="http://schemas.microsoft.com/office/drawing/2012/chart" uri="{02D57815-91ED-43cb-92C2-25804820EDAC}">
            <c15:filteredLineSeries>
              <c15:ser>
                <c:idx val="3"/>
                <c:order val="3"/>
                <c:tx>
                  <c:strRef>
                    <c:extLst>
                      <c:ext uri="{02D57815-91ED-43cb-92C2-25804820EDAC}">
                        <c15:formulaRef>
                          <c15:sqref>'KCOR manual 2021-24'!$AP$7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manual 2021-24'!$AL$51:$AL$181</c15:sqref>
                        </c15:formulaRef>
                      </c:ext>
                    </c:extLst>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extLst>
                      <c:ext uri="{02D57815-91ED-43cb-92C2-25804820EDAC}">
                        <c15:formulaRef>
                          <c15:sqref>'KCOR manual 2021-24'!$AP$51:$AP$181</c15:sqref>
                        </c15:formulaRef>
                      </c:ext>
                    </c:extLst>
                    <c:numCache>
                      <c:formatCode>General</c:formatCode>
                      <c:ptCount val="131"/>
                      <c:pt idx="0">
                        <c:v>8.7423365517718407E-4</c:v>
                      </c:pt>
                      <c:pt idx="1">
                        <c:v>8.5480624061769108E-4</c:v>
                      </c:pt>
                      <c:pt idx="2">
                        <c:v>8.3622349625643696E-4</c:v>
                      </c:pt>
                      <c:pt idx="3">
                        <c:v>8.1843150697438511E-4</c:v>
                      </c:pt>
                      <c:pt idx="4">
                        <c:v>8.0138085057908544E-4</c:v>
                      </c:pt>
                      <c:pt idx="5">
                        <c:v>7.8502613934277753E-4</c:v>
                      </c:pt>
                      <c:pt idx="6">
                        <c:v>7.6932561655592205E-4</c:v>
                      </c:pt>
                      <c:pt idx="7">
                        <c:v>7.5424080054502154E-4</c:v>
                      </c:pt>
                      <c:pt idx="8">
                        <c:v>7.3973616976530962E-4</c:v>
                      </c:pt>
                      <c:pt idx="9">
                        <c:v>1.0994133608297331E-3</c:v>
                      </c:pt>
                      <c:pt idx="10">
                        <c:v>1.0790538541477009E-3</c:v>
                      </c:pt>
                      <c:pt idx="11">
                        <c:v>1.0594346931631974E-3</c:v>
                      </c:pt>
                      <c:pt idx="12">
                        <c:v>1.0405162164995687E-3</c:v>
                      </c:pt>
                      <c:pt idx="13">
                        <c:v>1.0222615460346641E-3</c:v>
                      </c:pt>
                      <c:pt idx="14">
                        <c:v>1.0046363469651009E-3</c:v>
                      </c:pt>
                      <c:pt idx="15">
                        <c:v>9.8760861227077711E-4</c:v>
                      </c:pt>
                      <c:pt idx="16">
                        <c:v>1.3078602573582552E-3</c:v>
                      </c:pt>
                      <c:pt idx="17">
                        <c:v>1.286419925270415E-3</c:v>
                      </c:pt>
                      <c:pt idx="18">
                        <c:v>1.2656712167983116E-3</c:v>
                      </c:pt>
                      <c:pt idx="19">
                        <c:v>1.2455811974840527E-3</c:v>
                      </c:pt>
                      <c:pt idx="20">
                        <c:v>1.2261189912733644E-3</c:v>
                      </c:pt>
                      <c:pt idx="21">
                        <c:v>1.207255622176851E-3</c:v>
                      </c:pt>
                      <c:pt idx="22">
                        <c:v>1.1889638703256866E-3</c:v>
                      </c:pt>
                      <c:pt idx="23">
                        <c:v>1.1712181409178407E-3</c:v>
                      </c:pt>
                      <c:pt idx="24">
                        <c:v>1.1539943447278723E-3</c:v>
                      </c:pt>
                      <c:pt idx="25">
                        <c:v>1.1372697890071786E-3</c:v>
                      </c:pt>
                      <c:pt idx="26">
                        <c:v>1.1210230777356474E-3</c:v>
                      </c:pt>
                      <c:pt idx="27">
                        <c:v>1.3956465161159299E-3</c:v>
                      </c:pt>
                      <c:pt idx="28">
                        <c:v>1.3762625367254309E-3</c:v>
                      </c:pt>
                      <c:pt idx="29">
                        <c:v>1.3574096252634386E-3</c:v>
                      </c:pt>
                      <c:pt idx="30">
                        <c:v>1.3390662519490678E-3</c:v>
                      </c:pt>
                      <c:pt idx="31">
                        <c:v>1.3212120352564137E-3</c:v>
                      </c:pt>
                      <c:pt idx="32">
                        <c:v>1.3038276663714609E-3</c:v>
                      </c:pt>
                      <c:pt idx="33">
                        <c:v>1.2868948395354679E-3</c:v>
                      </c:pt>
                      <c:pt idx="34">
                        <c:v>1.2703961877465516E-3</c:v>
                      </c:pt>
                      <c:pt idx="35">
                        <c:v>1.2543152233446965E-3</c:v>
                      </c:pt>
                      <c:pt idx="36">
                        <c:v>1.2386362830528878E-3</c:v>
                      </c:pt>
                      <c:pt idx="37">
                        <c:v>1.2233444770892719E-3</c:v>
                      </c:pt>
                      <c:pt idx="38">
                        <c:v>1.2084256420028174E-3</c:v>
                      </c:pt>
                      <c:pt idx="39">
                        <c:v>1.193866296918446E-3</c:v>
                      </c:pt>
                      <c:pt idx="40">
                        <c:v>1.1796536029075122E-3</c:v>
                      </c:pt>
                      <c:pt idx="41">
                        <c:v>1.1657753252262474E-3</c:v>
                      </c:pt>
                      <c:pt idx="42">
                        <c:v>1.1522197981887329E-3</c:v>
                      </c:pt>
                      <c:pt idx="43">
                        <c:v>1.1389758924624255E-3</c:v>
                      </c:pt>
                      <c:pt idx="44">
                        <c:v>1.1260329845935344E-3</c:v>
                      </c:pt>
                      <c:pt idx="45">
                        <c:v>1.1133809285868654E-3</c:v>
                      </c:pt>
                      <c:pt idx="46">
                        <c:v>1.1010100293803447E-3</c:v>
                      </c:pt>
                      <c:pt idx="47">
                        <c:v>1.0889110180684728E-3</c:v>
                      </c:pt>
                      <c:pt idx="48">
                        <c:v>1.0770750287416415E-3</c:v>
                      </c:pt>
                      <c:pt idx="49">
                        <c:v>1.0654935768196884E-3</c:v>
                      </c:pt>
                      <c:pt idx="50">
                        <c:v>1.0541585387684152E-3</c:v>
                      </c:pt>
                      <c:pt idx="51">
                        <c:v>1.0430621330971687E-3</c:v>
                      </c:pt>
                      <c:pt idx="52">
                        <c:v>1.0321969025440731E-3</c:v>
                      </c:pt>
                      <c:pt idx="53">
                        <c:v>1.0215556973632064E-3</c:v>
                      </c:pt>
                      <c:pt idx="54">
                        <c:v>1.0111316596350104E-3</c:v>
                      </c:pt>
                      <c:pt idx="55">
                        <c:v>1.2135789074955901E-3</c:v>
                      </c:pt>
                      <c:pt idx="56">
                        <c:v>1.2014431184206341E-3</c:v>
                      </c:pt>
                      <c:pt idx="57">
                        <c:v>1.1895476420006278E-3</c:v>
                      </c:pt>
                      <c:pt idx="58">
                        <c:v>1.177885410216308E-3</c:v>
                      </c:pt>
                      <c:pt idx="59">
                        <c:v>1.1664496295345963E-3</c:v>
                      </c:pt>
                      <c:pt idx="60">
                        <c:v>1.1552337677121481E-3</c:v>
                      </c:pt>
                      <c:pt idx="61">
                        <c:v>1.1442315413529849E-3</c:v>
                      </c:pt>
                      <c:pt idx="62">
                        <c:v>1.1334369041704096E-3</c:v>
                      </c:pt>
                      <c:pt idx="63">
                        <c:v>1.1228440359071347E-3</c:v>
                      </c:pt>
                      <c:pt idx="64">
                        <c:v>1.1124473318709575E-3</c:v>
                      </c:pt>
                      <c:pt idx="65">
                        <c:v>1.1022413930464534E-3</c:v>
                      </c:pt>
                      <c:pt idx="66">
                        <c:v>1.092221016746031E-3</c:v>
                      </c:pt>
                      <c:pt idx="67">
                        <c:v>1.0823811877663371E-3</c:v>
                      </c:pt>
                      <c:pt idx="68">
                        <c:v>1.0727170700184233E-3</c:v>
                      </c:pt>
                      <c:pt idx="69">
                        <c:v>1.0632239986023311E-3</c:v>
                      </c:pt>
                      <c:pt idx="70">
                        <c:v>1.0538974722988019E-3</c:v>
                      </c:pt>
                      <c:pt idx="71">
                        <c:v>1.0447331464527253E-3</c:v>
                      </c:pt>
                      <c:pt idx="72">
                        <c:v>1.0357268262246846E-3</c:v>
                      </c:pt>
                      <c:pt idx="73">
                        <c:v>1.0268744601885762E-3</c:v>
                      </c:pt>
                      <c:pt idx="74">
                        <c:v>1.0181721342547747E-3</c:v>
                      </c:pt>
                      <c:pt idx="75">
                        <c:v>1.0096160658996925E-3</c:v>
                      </c:pt>
                      <c:pt idx="76">
                        <c:v>1.0012025986838617E-3</c:v>
                      </c:pt>
                      <c:pt idx="77">
                        <c:v>9.9292819704184629E-4</c:v>
                      </c:pt>
                      <c:pt idx="78">
                        <c:v>9.8478944132838857E-4</c:v>
                      </c:pt>
                      <c:pt idx="79">
                        <c:v>9.7678302310620657E-4</c:v>
                      </c:pt>
                      <c:pt idx="80">
                        <c:v>9.6890574066180169E-4</c:v>
                      </c:pt>
                      <c:pt idx="81">
                        <c:v>1.1332041365042162E-3</c:v>
                      </c:pt>
                      <c:pt idx="82">
                        <c:v>1.1242104528811669E-3</c:v>
                      </c:pt>
                      <c:pt idx="83">
                        <c:v>1.115358402071079E-3</c:v>
                      </c:pt>
                      <c:pt idx="84">
                        <c:v>1.1066446645548987E-3</c:v>
                      </c:pt>
                      <c:pt idx="85">
                        <c:v>1.0980660237443955E-3</c:v>
                      </c:pt>
                      <c:pt idx="86">
                        <c:v>1.0896193620232848E-3</c:v>
                      </c:pt>
                      <c:pt idx="87">
                        <c:v>1.081301656969672E-3</c:v>
                      </c:pt>
                      <c:pt idx="88">
                        <c:v>1.0731099777502048E-3</c:v>
                      </c:pt>
                      <c:pt idx="89">
                        <c:v>1.0650414816768951E-3</c:v>
                      </c:pt>
                      <c:pt idx="90">
                        <c:v>1.0570934109181121E-3</c:v>
                      </c:pt>
                      <c:pt idx="91">
                        <c:v>1.0492630893557558E-3</c:v>
                      </c:pt>
                      <c:pt idx="92">
                        <c:v>1.0415479195810811E-3</c:v>
                      </c:pt>
                      <c:pt idx="93">
                        <c:v>1.033945380022095E-3</c:v>
                      </c:pt>
                      <c:pt idx="94">
                        <c:v>1.0264530221958481E-3</c:v>
                      </c:pt>
                      <c:pt idx="95">
                        <c:v>1.0190684680793311E-3</c:v>
                      </c:pt>
                      <c:pt idx="96">
                        <c:v>1.0117894075930502E-3</c:v>
                      </c:pt>
                      <c:pt idx="97">
                        <c:v>1.004613596191681E-3</c:v>
                      </c:pt>
                      <c:pt idx="98">
                        <c:v>9.9753885255652848E-4</c:v>
                      </c:pt>
                      <c:pt idx="99">
                        <c:v>9.9056305638480445E-4</c:v>
                      </c:pt>
                      <c:pt idx="100">
                        <c:v>9.8368414627102098E-4</c:v>
                      </c:pt>
                      <c:pt idx="101">
                        <c:v>9.7690011767604854E-4</c:v>
                      </c:pt>
                      <c:pt idx="102">
                        <c:v>9.7020902097963717E-4</c:v>
                      </c:pt>
                      <c:pt idx="103">
                        <c:v>9.6360895961242882E-4</c:v>
                      </c:pt>
                      <c:pt idx="104">
                        <c:v>9.5709808826369613E-4</c:v>
                      </c:pt>
                      <c:pt idx="105">
                        <c:v>9.5067461116125527E-4</c:v>
                      </c:pt>
                      <c:pt idx="106">
                        <c:v>9.4433678042018024E-4</c:v>
                      </c:pt>
                      <c:pt idx="107">
                        <c:v>9.3808289445713262E-4</c:v>
                      </c:pt>
                      <c:pt idx="108">
                        <c:v>9.3191129646728313E-4</c:v>
                      </c:pt>
                      <c:pt idx="109">
                        <c:v>9.2582037296096099E-4</c:v>
                      </c:pt>
                      <c:pt idx="110">
                        <c:v>9.1980855235731834E-4</c:v>
                      </c:pt>
                      <c:pt idx="111">
                        <c:v>9.1387430363243241E-4</c:v>
                      </c:pt>
                      <c:pt idx="112">
                        <c:v>9.0801613501940407E-4</c:v>
                      </c:pt>
                      <c:pt idx="113">
                        <c:v>9.0223259275813391E-4</c:v>
                      </c:pt>
                      <c:pt idx="114">
                        <c:v>8.9652225989257618E-4</c:v>
                      </c:pt>
                      <c:pt idx="115">
                        <c:v>8.9088375511337751E-4</c:v>
                      </c:pt>
                      <c:pt idx="116">
                        <c:v>8.8531573164391897E-4</c:v>
                      </c:pt>
                      <c:pt idx="117">
                        <c:v>8.7981687616786976E-4</c:v>
                      </c:pt>
                      <c:pt idx="118">
                        <c:v>8.743859077964632E-4</c:v>
                      </c:pt>
                      <c:pt idx="119">
                        <c:v>8.6902157707378544E-4</c:v>
                      </c:pt>
                      <c:pt idx="120">
                        <c:v>8.6372266501845755E-4</c:v>
                      </c:pt>
                      <c:pt idx="121">
                        <c:v>8.5848798220016388E-4</c:v>
                      </c:pt>
                      <c:pt idx="122">
                        <c:v>8.533163678495604E-4</c:v>
                      </c:pt>
                      <c:pt idx="123">
                        <c:v>8.4820668900016183E-4</c:v>
                      </c:pt>
                      <c:pt idx="124">
                        <c:v>8.431578396608752E-4</c:v>
                      </c:pt>
                      <c:pt idx="125">
                        <c:v>8.3816874001791145E-4</c:v>
                      </c:pt>
                      <c:pt idx="126">
                        <c:v>8.3323833566486486E-4</c:v>
                      </c:pt>
                      <c:pt idx="127">
                        <c:v>8.283655968598072E-4</c:v>
                      </c:pt>
                      <c:pt idx="128">
                        <c:v>8.235495178082967E-4</c:v>
                      </c:pt>
                      <c:pt idx="129">
                        <c:v>8.1878911597125451E-4</c:v>
                      </c:pt>
                      <c:pt idx="130">
                        <c:v>8.1408343139670704E-4</c:v>
                      </c:pt>
                    </c:numCache>
                  </c:numRef>
                </c:val>
                <c:smooth val="0"/>
                <c:extLst>
                  <c:ext xmlns:c16="http://schemas.microsoft.com/office/drawing/2014/chart" uri="{C3380CC4-5D6E-409C-BE32-E72D297353CC}">
                    <c16:uniqueId val="{00000003-F8FD-4923-A1C6-7854716FF95F}"/>
                  </c:ext>
                </c:extLst>
              </c15:ser>
            </c15:filteredLineSeries>
          </c:ext>
        </c:extLst>
      </c:lineChart>
      <c:dateAx>
        <c:axId val="205657318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4143"/>
        <c:crosses val="autoZero"/>
        <c:auto val="1"/>
        <c:lblOffset val="100"/>
        <c:baseTimeUnit val="days"/>
      </c:dateAx>
      <c:valAx>
        <c:axId val="20565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(not smoothed from cum). It should monotonically increase over time unless if there is nothing going on externally (e.g., virus waves, seasonality variations, lockdowns,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manual 2021-24'!$R$7</c:f>
              <c:strCache>
                <c:ptCount val="1"/>
                <c:pt idx="0">
                  <c:v>Dose 0</c:v>
                </c:pt>
              </c:strCache>
            </c:strRef>
          </c:tx>
          <c:spPr>
            <a:ln w="28575" cap="rnd">
              <a:solidFill>
                <a:schemeClr val="accent1"/>
              </a:solidFill>
              <a:round/>
            </a:ln>
            <a:effectLst/>
          </c:spPr>
          <c:marker>
            <c:symbol val="none"/>
          </c:marker>
          <c:cat>
            <c:numRef>
              <c:f>'KCOR manual 2021-24'!$Q$8:$Q$181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2021-24'!$R$8:$R$181</c:f>
              <c:numCache>
                <c:formatCode>General</c:formatCode>
                <c:ptCount val="174"/>
                <c:pt idx="0">
                  <c:v>1.0073679267275884E-3</c:v>
                </c:pt>
                <c:pt idx="1">
                  <c:v>8.3242962862959563E-4</c:v>
                </c:pt>
                <c:pt idx="2">
                  <c:v>7.949720638390017E-4</c:v>
                </c:pt>
                <c:pt idx="3">
                  <c:v>8.8371777869484245E-4</c:v>
                </c:pt>
                <c:pt idx="4">
                  <c:v>8.3746315281918232E-4</c:v>
                </c:pt>
                <c:pt idx="5">
                  <c:v>8.2051226328390837E-4</c:v>
                </c:pt>
                <c:pt idx="6">
                  <c:v>8.4179796522980898E-4</c:v>
                </c:pt>
                <c:pt idx="7">
                  <c:v>7.3936503402795067E-4</c:v>
                </c:pt>
                <c:pt idx="8">
                  <c:v>8.1658768188548711E-4</c:v>
                </c:pt>
                <c:pt idx="9">
                  <c:v>7.7593370397815607E-4</c:v>
                </c:pt>
                <c:pt idx="10">
                  <c:v>8.2379745738449641E-4</c:v>
                </c:pt>
                <c:pt idx="11">
                  <c:v>7.3874670554365516E-4</c:v>
                </c:pt>
                <c:pt idx="12">
                  <c:v>7.7479266344319324E-4</c:v>
                </c:pt>
                <c:pt idx="13">
                  <c:v>7.9907902999756992E-4</c:v>
                </c:pt>
                <c:pt idx="14">
                  <c:v>8.3527594137548875E-4</c:v>
                </c:pt>
                <c:pt idx="15">
                  <c:v>7.5590386723971422E-4</c:v>
                </c:pt>
                <c:pt idx="16">
                  <c:v>7.5350800088370984E-4</c:v>
                </c:pt>
                <c:pt idx="17">
                  <c:v>9.1149454292472666E-4</c:v>
                </c:pt>
                <c:pt idx="18">
                  <c:v>9.0637993625751934E-4</c:v>
                </c:pt>
                <c:pt idx="19">
                  <c:v>1.088741451159642E-3</c:v>
                </c:pt>
                <c:pt idx="20">
                  <c:v>1.1346226363861396E-3</c:v>
                </c:pt>
                <c:pt idx="21">
                  <c:v>1.2552421417781439E-3</c:v>
                </c:pt>
                <c:pt idx="22">
                  <c:v>1.5585721620792073E-3</c:v>
                </c:pt>
                <c:pt idx="23">
                  <c:v>1.5460413812088171E-3</c:v>
                </c:pt>
                <c:pt idx="24">
                  <c:v>1.6053867756829394E-3</c:v>
                </c:pt>
                <c:pt idx="25">
                  <c:v>1.601963497438904E-3</c:v>
                </c:pt>
                <c:pt idx="26">
                  <c:v>1.5263508762272948E-3</c:v>
                </c:pt>
                <c:pt idx="27">
                  <c:v>1.4293088942589152E-3</c:v>
                </c:pt>
                <c:pt idx="28">
                  <c:v>1.4011998369191183E-3</c:v>
                </c:pt>
                <c:pt idx="29">
                  <c:v>1.288424724685111E-3</c:v>
                </c:pt>
                <c:pt idx="30">
                  <c:v>1.1752107441781487E-3</c:v>
                </c:pt>
                <c:pt idx="31">
                  <c:v>1.0041011719373479E-3</c:v>
                </c:pt>
                <c:pt idx="32">
                  <c:v>9.8996570452058509E-4</c:v>
                </c:pt>
                <c:pt idx="33">
                  <c:v>1.0879728564797174E-3</c:v>
                </c:pt>
                <c:pt idx="34">
                  <c:v>1.2136218388065824E-3</c:v>
                </c:pt>
                <c:pt idx="35">
                  <c:v>1.187740592522084E-3</c:v>
                </c:pt>
                <c:pt idx="36">
                  <c:v>1.0735210846550653E-3</c:v>
                </c:pt>
                <c:pt idx="37">
                  <c:v>1.0503067404278657E-3</c:v>
                </c:pt>
                <c:pt idx="38">
                  <c:v>9.6603790297503198E-4</c:v>
                </c:pt>
                <c:pt idx="39">
                  <c:v>9.852833639042971E-4</c:v>
                </c:pt>
                <c:pt idx="40">
                  <c:v>9.8625510473031178E-4</c:v>
                </c:pt>
                <c:pt idx="41">
                  <c:v>9.4136064117893549E-4</c:v>
                </c:pt>
                <c:pt idx="42">
                  <c:v>8.9327783819637943E-4</c:v>
                </c:pt>
                <c:pt idx="43">
                  <c:v>8.8182347200429915E-4</c:v>
                </c:pt>
                <c:pt idx="44">
                  <c:v>7.446438847380502E-4</c:v>
                </c:pt>
                <c:pt idx="45">
                  <c:v>7.9121692057021388E-4</c:v>
                </c:pt>
                <c:pt idx="46">
                  <c:v>7.9184344053145601E-4</c:v>
                </c:pt>
                <c:pt idx="47">
                  <c:v>8.5085605240081826E-4</c:v>
                </c:pt>
                <c:pt idx="48">
                  <c:v>7.2548866070878374E-4</c:v>
                </c:pt>
                <c:pt idx="49">
                  <c:v>6.3677321182717655E-4</c:v>
                </c:pt>
                <c:pt idx="50">
                  <c:v>7.3879573504439687E-4</c:v>
                </c:pt>
                <c:pt idx="51">
                  <c:v>7.4242369307956865E-4</c:v>
                </c:pt>
                <c:pt idx="52">
                  <c:v>6.7821275050041613E-4</c:v>
                </c:pt>
                <c:pt idx="53">
                  <c:v>6.2929946241885228E-4</c:v>
                </c:pt>
                <c:pt idx="54">
                  <c:v>7.3159554365978628E-4</c:v>
                </c:pt>
                <c:pt idx="55">
                  <c:v>6.2397679101101617E-4</c:v>
                </c:pt>
                <c:pt idx="56">
                  <c:v>7.7897272279627374E-4</c:v>
                </c:pt>
                <c:pt idx="57">
                  <c:v>7.8886437016613983E-4</c:v>
                </c:pt>
                <c:pt idx="58">
                  <c:v>7.5541799258003757E-4</c:v>
                </c:pt>
                <c:pt idx="59">
                  <c:v>7.8078528654246227E-4</c:v>
                </c:pt>
                <c:pt idx="60">
                  <c:v>7.5657979944141265E-4</c:v>
                </c:pt>
                <c:pt idx="61">
                  <c:v>7.2921469914783712E-4</c:v>
                </c:pt>
                <c:pt idx="62">
                  <c:v>7.6391825442578463E-4</c:v>
                </c:pt>
                <c:pt idx="63">
                  <c:v>7.4274006115104276E-4</c:v>
                </c:pt>
                <c:pt idx="64">
                  <c:v>8.2729711836668739E-4</c:v>
                </c:pt>
                <c:pt idx="65">
                  <c:v>6.9720250331077257E-4</c:v>
                </c:pt>
                <c:pt idx="66">
                  <c:v>7.8805033271996496E-4</c:v>
                </c:pt>
                <c:pt idx="67">
                  <c:v>8.75993927177597E-4</c:v>
                </c:pt>
                <c:pt idx="68">
                  <c:v>9.1109924802851956E-4</c:v>
                </c:pt>
                <c:pt idx="69">
                  <c:v>9.025567326151659E-4</c:v>
                </c:pt>
                <c:pt idx="70">
                  <c:v>7.251337282993557E-4</c:v>
                </c:pt>
                <c:pt idx="71">
                  <c:v>8.3830954169820872E-4</c:v>
                </c:pt>
                <c:pt idx="72">
                  <c:v>6.7303285219031186E-4</c:v>
                </c:pt>
                <c:pt idx="73">
                  <c:v>7.6436317235695358E-4</c:v>
                </c:pt>
                <c:pt idx="74">
                  <c:v>7.2731379898259628E-4</c:v>
                </c:pt>
                <c:pt idx="75">
                  <c:v>7.4353527766859637E-4</c:v>
                </c:pt>
                <c:pt idx="76">
                  <c:v>8.3203430897317598E-4</c:v>
                </c:pt>
                <c:pt idx="77">
                  <c:v>8.0443448825752472E-4</c:v>
                </c:pt>
                <c:pt idx="78">
                  <c:v>9.3722782438463781E-4</c:v>
                </c:pt>
                <c:pt idx="79">
                  <c:v>9.8220083827900255E-4</c:v>
                </c:pt>
                <c:pt idx="80">
                  <c:v>1.0714466814356486E-3</c:v>
                </c:pt>
                <c:pt idx="81">
                  <c:v>1.0599704453107101E-3</c:v>
                </c:pt>
                <c:pt idx="82">
                  <c:v>9.2839668782525872E-4</c:v>
                </c:pt>
                <c:pt idx="83">
                  <c:v>8.9447564566985367E-4</c:v>
                </c:pt>
                <c:pt idx="84">
                  <c:v>7.212200318317349E-4</c:v>
                </c:pt>
                <c:pt idx="85">
                  <c:v>8.0091048488025644E-4</c:v>
                </c:pt>
                <c:pt idx="86">
                  <c:v>7.3499597793817446E-4</c:v>
                </c:pt>
                <c:pt idx="87">
                  <c:v>7.4187977975849972E-4</c:v>
                </c:pt>
                <c:pt idx="88">
                  <c:v>7.8686697759320051E-4</c:v>
                </c:pt>
                <c:pt idx="89">
                  <c:v>7.4301521518992022E-4</c:v>
                </c:pt>
                <c:pt idx="90">
                  <c:v>7.1495871378730381E-4</c:v>
                </c:pt>
                <c:pt idx="91">
                  <c:v>7.9817981090391204E-4</c:v>
                </c:pt>
                <c:pt idx="92">
                  <c:v>6.7147308117949565E-4</c:v>
                </c:pt>
                <c:pt idx="93">
                  <c:v>7.1333720626118292E-4</c:v>
                </c:pt>
                <c:pt idx="94">
                  <c:v>6.7877956133685614E-4</c:v>
                </c:pt>
                <c:pt idx="95">
                  <c:v>7.1433130150209479E-4</c:v>
                </c:pt>
                <c:pt idx="96">
                  <c:v>7.0526478274951878E-4</c:v>
                </c:pt>
                <c:pt idx="97">
                  <c:v>6.4187211704739297E-4</c:v>
                </c:pt>
                <c:pt idx="98">
                  <c:v>6.9662586659951923E-4</c:v>
                </c:pt>
                <c:pt idx="99">
                  <c:v>5.9155422200182566E-4</c:v>
                </c:pt>
                <c:pt idx="100">
                  <c:v>6.1430762745432095E-4</c:v>
                </c:pt>
                <c:pt idx="101">
                  <c:v>6.7553400969151147E-4</c:v>
                </c:pt>
                <c:pt idx="102">
                  <c:v>6.5996664117689543E-4</c:v>
                </c:pt>
                <c:pt idx="103">
                  <c:v>6.700232194097322E-4</c:v>
                </c:pt>
                <c:pt idx="104">
                  <c:v>7.057729308249794E-4</c:v>
                </c:pt>
                <c:pt idx="105">
                  <c:v>7.4480964247534086E-4</c:v>
                </c:pt>
                <c:pt idx="106">
                  <c:v>6.3930918236812019E-4</c:v>
                </c:pt>
                <c:pt idx="107">
                  <c:v>6.7830721558145781E-4</c:v>
                </c:pt>
                <c:pt idx="108">
                  <c:v>6.4658814428493808E-4</c:v>
                </c:pt>
                <c:pt idx="109">
                  <c:v>6.0192779649724114E-4</c:v>
                </c:pt>
                <c:pt idx="110">
                  <c:v>5.9584680448477266E-4</c:v>
                </c:pt>
                <c:pt idx="111">
                  <c:v>6.4133451337020932E-4</c:v>
                </c:pt>
                <c:pt idx="112">
                  <c:v>6.5787566588176145E-4</c:v>
                </c:pt>
                <c:pt idx="113">
                  <c:v>7.7775433016622473E-4</c:v>
                </c:pt>
                <c:pt idx="114">
                  <c:v>6.0067238357941228E-4</c:v>
                </c:pt>
                <c:pt idx="115">
                  <c:v>6.0426574666424193E-4</c:v>
                </c:pt>
                <c:pt idx="116">
                  <c:v>5.7875704651713547E-4</c:v>
                </c:pt>
                <c:pt idx="117">
                  <c:v>6.211622403687082E-4</c:v>
                </c:pt>
                <c:pt idx="118">
                  <c:v>6.2478656507652431E-4</c:v>
                </c:pt>
                <c:pt idx="119">
                  <c:v>6.1221616057312409E-4</c:v>
                </c:pt>
                <c:pt idx="120">
                  <c:v>7.1310495388427311E-4</c:v>
                </c:pt>
                <c:pt idx="121">
                  <c:v>7.1685869763342511E-4</c:v>
                </c:pt>
                <c:pt idx="122">
                  <c:v>7.4335085848871744E-4</c:v>
                </c:pt>
                <c:pt idx="123">
                  <c:v>7.2440584836482155E-4</c:v>
                </c:pt>
                <c:pt idx="124">
                  <c:v>6.761523290666748E-4</c:v>
                </c:pt>
                <c:pt idx="125">
                  <c:v>7.6447255932336679E-4</c:v>
                </c:pt>
                <c:pt idx="126">
                  <c:v>7.7157106432068385E-4</c:v>
                </c:pt>
                <c:pt idx="127">
                  <c:v>7.6564817484169154E-4</c:v>
                </c:pt>
                <c:pt idx="128">
                  <c:v>8.184253757840778E-4</c:v>
                </c:pt>
                <c:pt idx="129">
                  <c:v>9.1377555547104766E-4</c:v>
                </c:pt>
                <c:pt idx="130">
                  <c:v>8.0677433477011854E-4</c:v>
                </c:pt>
                <c:pt idx="131">
                  <c:v>8.1723654392011895E-4</c:v>
                </c:pt>
                <c:pt idx="132">
                  <c:v>9.0955199386679505E-4</c:v>
                </c:pt>
                <c:pt idx="133">
                  <c:v>8.1864953602952737E-4</c:v>
                </c:pt>
                <c:pt idx="134">
                  <c:v>7.7014212108685498E-4</c:v>
                </c:pt>
                <c:pt idx="135">
                  <c:v>8.0354614136435016E-4</c:v>
                </c:pt>
                <c:pt idx="136">
                  <c:v>7.8120644562228289E-4</c:v>
                </c:pt>
                <c:pt idx="137">
                  <c:v>8.0810739742542446E-4</c:v>
                </c:pt>
                <c:pt idx="138">
                  <c:v>8.7454264694980033E-4</c:v>
                </c:pt>
                <c:pt idx="139">
                  <c:v>7.3046743290485915E-4</c:v>
                </c:pt>
                <c:pt idx="140">
                  <c:v>6.9476802976480164E-4</c:v>
                </c:pt>
                <c:pt idx="141">
                  <c:v>6.4910569027438678E-4</c:v>
                </c:pt>
                <c:pt idx="142">
                  <c:v>7.0889601486282688E-4</c:v>
                </c:pt>
                <c:pt idx="143">
                  <c:v>6.697912844291496E-4</c:v>
                </c:pt>
                <c:pt idx="144">
                  <c:v>6.5042370627620854E-4</c:v>
                </c:pt>
                <c:pt idx="145">
                  <c:v>6.6076168400644431E-4</c:v>
                </c:pt>
                <c:pt idx="146">
                  <c:v>6.3474223993371655E-4</c:v>
                </c:pt>
                <c:pt idx="147">
                  <c:v>6.7154615268243828E-4</c:v>
                </c:pt>
                <c:pt idx="148">
                  <c:v>6.4881758585493747E-4</c:v>
                </c:pt>
                <c:pt idx="149">
                  <c:v>5.7965735593453697E-4</c:v>
                </c:pt>
                <c:pt idx="150">
                  <c:v>5.4352690636237124E-4</c:v>
                </c:pt>
                <c:pt idx="151">
                  <c:v>5.8030897277380148E-4</c:v>
                </c:pt>
                <c:pt idx="152">
                  <c:v>5.8064592682456899E-4</c:v>
                </c:pt>
                <c:pt idx="153">
                  <c:v>5.9758775528335909E-4</c:v>
                </c:pt>
                <c:pt idx="154">
                  <c:v>6.1123681017011624E-4</c:v>
                </c:pt>
                <c:pt idx="155">
                  <c:v>6.2491068802673639E-4</c:v>
                </c:pt>
                <c:pt idx="156">
                  <c:v>4.8557251948496495E-4</c:v>
                </c:pt>
                <c:pt idx="157">
                  <c:v>6.1894780851882406E-4</c:v>
                </c:pt>
                <c:pt idx="158">
                  <c:v>5.2940443239210479E-4</c:v>
                </c:pt>
                <c:pt idx="159">
                  <c:v>4.9303095100998895E-4</c:v>
                </c:pt>
                <c:pt idx="160">
                  <c:v>5.6328546896347196E-4</c:v>
                </c:pt>
                <c:pt idx="161">
                  <c:v>5.4025213079525436E-4</c:v>
                </c:pt>
                <c:pt idx="162">
                  <c:v>5.3053142807840692E-4</c:v>
                </c:pt>
                <c:pt idx="163">
                  <c:v>5.4083109027111532E-4</c:v>
                </c:pt>
                <c:pt idx="164">
                  <c:v>5.6785349569988641E-4</c:v>
                </c:pt>
                <c:pt idx="165">
                  <c:v>5.1468697140001532E-4</c:v>
                </c:pt>
                <c:pt idx="166">
                  <c:v>4.848501155800915E-4</c:v>
                </c:pt>
                <c:pt idx="167">
                  <c:v>4.9512404203026176E-4</c:v>
                </c:pt>
                <c:pt idx="168">
                  <c:v>2.9786159027299629E-4</c:v>
                </c:pt>
                <c:pt idx="169">
                  <c:v>2.946020884491808E-4</c:v>
                </c:pt>
                <c:pt idx="170">
                  <c:v>2.2435752637802971E-4</c:v>
                </c:pt>
                <c:pt idx="171">
                  <c:v>1.7751251426105079E-4</c:v>
                </c:pt>
                <c:pt idx="172">
                  <c:v>9.3792918703361215E-5</c:v>
                </c:pt>
                <c:pt idx="173">
                  <c:v>2.6799592647749373E-5</c:v>
                </c:pt>
              </c:numCache>
            </c:numRef>
          </c:val>
          <c:smooth val="0"/>
          <c:extLst>
            <c:ext xmlns:c16="http://schemas.microsoft.com/office/drawing/2014/chart" uri="{C3380CC4-5D6E-409C-BE32-E72D297353CC}">
              <c16:uniqueId val="{00000000-4497-4D81-B75E-536064C3ED15}"/>
            </c:ext>
          </c:extLst>
        </c:ser>
        <c:ser>
          <c:idx val="1"/>
          <c:order val="1"/>
          <c:tx>
            <c:strRef>
              <c:f>'KCOR manual 2021-24'!$S$7</c:f>
              <c:strCache>
                <c:ptCount val="1"/>
                <c:pt idx="0">
                  <c:v>Dose 1</c:v>
                </c:pt>
              </c:strCache>
            </c:strRef>
          </c:tx>
          <c:spPr>
            <a:ln w="28575" cap="rnd">
              <a:solidFill>
                <a:schemeClr val="accent2"/>
              </a:solidFill>
              <a:round/>
            </a:ln>
            <a:effectLst/>
          </c:spPr>
          <c:marker>
            <c:symbol val="none"/>
          </c:marker>
          <c:cat>
            <c:numRef>
              <c:f>'KCOR manual 2021-24'!$Q$8:$Q$181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2021-24'!$S$8:$S$181</c:f>
              <c:numCache>
                <c:formatCode>General</c:formatCode>
                <c:ptCount val="174"/>
                <c:pt idx="0">
                  <c:v>3.2269815046407138E-4</c:v>
                </c:pt>
                <c:pt idx="1">
                  <c:v>3.2280231817603404E-4</c:v>
                </c:pt>
                <c:pt idx="2">
                  <c:v>3.2290655316077682E-4</c:v>
                </c:pt>
                <c:pt idx="3">
                  <c:v>2.9853668307663206E-4</c:v>
                </c:pt>
                <c:pt idx="4">
                  <c:v>3.5983066316821875E-4</c:v>
                </c:pt>
                <c:pt idx="5">
                  <c:v>3.5016363773771297E-4</c:v>
                </c:pt>
                <c:pt idx="6">
                  <c:v>3.6743632741910849E-4</c:v>
                </c:pt>
                <c:pt idx="7">
                  <c:v>3.5041504937849313E-4</c:v>
                </c:pt>
                <c:pt idx="8">
                  <c:v>3.6034490544776816E-4</c:v>
                </c:pt>
                <c:pt idx="9">
                  <c:v>3.4330638715406844E-4</c:v>
                </c:pt>
                <c:pt idx="10">
                  <c:v>3.7531967005235945E-4</c:v>
                </c:pt>
                <c:pt idx="11">
                  <c:v>3.6318840552156595E-4</c:v>
                </c:pt>
                <c:pt idx="12">
                  <c:v>3.9278455290582819E-4</c:v>
                </c:pt>
                <c:pt idx="13">
                  <c:v>4.0767710573602948E-4</c:v>
                </c:pt>
                <c:pt idx="14">
                  <c:v>3.4149607549968571E-4</c:v>
                </c:pt>
                <c:pt idx="15">
                  <c:v>3.9323344072312498E-4</c:v>
                </c:pt>
                <c:pt idx="16">
                  <c:v>4.3027620707824377E-4</c:v>
                </c:pt>
                <c:pt idx="17">
                  <c:v>3.5665487623960597E-4</c:v>
                </c:pt>
                <c:pt idx="18">
                  <c:v>4.0846457260822276E-4</c:v>
                </c:pt>
                <c:pt idx="19">
                  <c:v>4.7018684023076814E-4</c:v>
                </c:pt>
                <c:pt idx="20">
                  <c:v>4.2853027089210567E-4</c:v>
                </c:pt>
                <c:pt idx="21">
                  <c:v>5.1004255156161988E-4</c:v>
                </c:pt>
                <c:pt idx="22">
                  <c:v>4.9550777617495293E-4</c:v>
                </c:pt>
                <c:pt idx="23">
                  <c:v>5.2042419445191813E-4</c:v>
                </c:pt>
                <c:pt idx="24">
                  <c:v>5.9968684818276891E-4</c:v>
                </c:pt>
                <c:pt idx="25">
                  <c:v>5.5311647968735113E-4</c:v>
                </c:pt>
                <c:pt idx="26">
                  <c:v>5.16353469002443E-4</c:v>
                </c:pt>
                <c:pt idx="27">
                  <c:v>5.1414772497550699E-4</c:v>
                </c:pt>
                <c:pt idx="28">
                  <c:v>4.5751707522204935E-4</c:v>
                </c:pt>
                <c:pt idx="29">
                  <c:v>3.8348634083407043E-4</c:v>
                </c:pt>
                <c:pt idx="30">
                  <c:v>4.6285353739766537E-4</c:v>
                </c:pt>
                <c:pt idx="31">
                  <c:v>3.8876446439615716E-4</c:v>
                </c:pt>
                <c:pt idx="32">
                  <c:v>4.3599214913899397E-4</c:v>
                </c:pt>
                <c:pt idx="33">
                  <c:v>4.2874580120350265E-4</c:v>
                </c:pt>
                <c:pt idx="34">
                  <c:v>4.884489364252912E-4</c:v>
                </c:pt>
                <c:pt idx="35">
                  <c:v>4.7380022145339812E-4</c:v>
                </c:pt>
                <c:pt idx="36">
                  <c:v>4.218959071670164E-4</c:v>
                </c:pt>
                <c:pt idx="37">
                  <c:v>3.6247626301515813E-4</c:v>
                </c:pt>
                <c:pt idx="38">
                  <c:v>4.2222703029252783E-4</c:v>
                </c:pt>
                <c:pt idx="39">
                  <c:v>3.4288014687206296E-4</c:v>
                </c:pt>
                <c:pt idx="40">
                  <c:v>5.2697255493695686E-4</c:v>
                </c:pt>
                <c:pt idx="41">
                  <c:v>4.6008513629923671E-4</c:v>
                </c:pt>
                <c:pt idx="42">
                  <c:v>5.0011633101094358E-4</c:v>
                </c:pt>
                <c:pt idx="43">
                  <c:v>4.8293666253564982E-4</c:v>
                </c:pt>
                <c:pt idx="44">
                  <c:v>4.3334786806043093E-4</c:v>
                </c:pt>
                <c:pt idx="45">
                  <c:v>4.0861480152744106E-4</c:v>
                </c:pt>
                <c:pt idx="46">
                  <c:v>4.486719386107135E-4</c:v>
                </c:pt>
                <c:pt idx="47">
                  <c:v>3.5160034624543286E-4</c:v>
                </c:pt>
                <c:pt idx="48">
                  <c:v>4.5152640387949322E-4</c:v>
                </c:pt>
                <c:pt idx="49">
                  <c:v>4.1179018250194681E-4</c:v>
                </c:pt>
                <c:pt idx="50">
                  <c:v>4.4192715912162966E-4</c:v>
                </c:pt>
                <c:pt idx="51">
                  <c:v>4.3962412845670865E-4</c:v>
                </c:pt>
                <c:pt idx="52">
                  <c:v>3.5483766549283927E-4</c:v>
                </c:pt>
                <c:pt idx="53">
                  <c:v>3.5746381059600989E-4</c:v>
                </c:pt>
                <c:pt idx="54">
                  <c:v>3.9260748133971494E-4</c:v>
                </c:pt>
                <c:pt idx="55">
                  <c:v>4.0527255133409869E-4</c:v>
                </c:pt>
                <c:pt idx="56">
                  <c:v>3.854114314688022E-4</c:v>
                </c:pt>
                <c:pt idx="57">
                  <c:v>4.7571238825919339E-4</c:v>
                </c:pt>
                <c:pt idx="58">
                  <c:v>4.4336734461662214E-4</c:v>
                </c:pt>
                <c:pt idx="59">
                  <c:v>4.3103124892047241E-4</c:v>
                </c:pt>
                <c:pt idx="60">
                  <c:v>4.512782532893578E-4</c:v>
                </c:pt>
                <c:pt idx="61">
                  <c:v>4.5649960911743858E-4</c:v>
                </c:pt>
                <c:pt idx="62">
                  <c:v>3.9647091225867057E-4</c:v>
                </c:pt>
                <c:pt idx="63">
                  <c:v>4.418236342078414E-4</c:v>
                </c:pt>
                <c:pt idx="64">
                  <c:v>4.0182731509763402E-4</c:v>
                </c:pt>
                <c:pt idx="65">
                  <c:v>4.0701472849713412E-4</c:v>
                </c:pt>
                <c:pt idx="66">
                  <c:v>5.2282982829081337E-4</c:v>
                </c:pt>
                <c:pt idx="67">
                  <c:v>4.8033941555113396E-4</c:v>
                </c:pt>
                <c:pt idx="68">
                  <c:v>5.0070388940617785E-4</c:v>
                </c:pt>
                <c:pt idx="69">
                  <c:v>4.4304260226830488E-4</c:v>
                </c:pt>
                <c:pt idx="70">
                  <c:v>4.9613856631326118E-4</c:v>
                </c:pt>
                <c:pt idx="71">
                  <c:v>4.258176582135299E-4</c:v>
                </c:pt>
                <c:pt idx="72">
                  <c:v>4.259990561367743E-4</c:v>
                </c:pt>
                <c:pt idx="73">
                  <c:v>4.690609032959338E-4</c:v>
                </c:pt>
                <c:pt idx="74">
                  <c:v>5.2480194977521971E-4</c:v>
                </c:pt>
                <c:pt idx="75">
                  <c:v>4.6447757206467371E-4</c:v>
                </c:pt>
                <c:pt idx="76">
                  <c:v>4.4953695925524419E-4</c:v>
                </c:pt>
                <c:pt idx="77">
                  <c:v>5.1039359528089233E-4</c:v>
                </c:pt>
                <c:pt idx="78">
                  <c:v>5.9663157748560006E-4</c:v>
                </c:pt>
                <c:pt idx="79">
                  <c:v>6.1723087911501209E-4</c:v>
                </c:pt>
                <c:pt idx="80">
                  <c:v>6.3027206298368248E-4</c:v>
                </c:pt>
                <c:pt idx="81">
                  <c:v>5.9266615382333292E-4</c:v>
                </c:pt>
                <c:pt idx="82">
                  <c:v>5.6513284026141089E-4</c:v>
                </c:pt>
                <c:pt idx="83">
                  <c:v>5.6037965285193675E-4</c:v>
                </c:pt>
                <c:pt idx="84">
                  <c:v>5.5308052029439563E-4</c:v>
                </c:pt>
                <c:pt idx="85">
                  <c:v>4.492859094990813E-4</c:v>
                </c:pt>
                <c:pt idx="86">
                  <c:v>5.0537052479906509E-4</c:v>
                </c:pt>
                <c:pt idx="87">
                  <c:v>5.1833351856311318E-4</c:v>
                </c:pt>
                <c:pt idx="88">
                  <c:v>4.8554611544669696E-4</c:v>
                </c:pt>
                <c:pt idx="89">
                  <c:v>4.6288643577368068E-4</c:v>
                </c:pt>
                <c:pt idx="90">
                  <c:v>5.3945668860431355E-4</c:v>
                </c:pt>
                <c:pt idx="91">
                  <c:v>4.6335074697783203E-4</c:v>
                </c:pt>
                <c:pt idx="92">
                  <c:v>4.5847024567103239E-4</c:v>
                </c:pt>
                <c:pt idx="93">
                  <c:v>4.2809528831633362E-4</c:v>
                </c:pt>
                <c:pt idx="94">
                  <c:v>4.8947627017407905E-4</c:v>
                </c:pt>
                <c:pt idx="95">
                  <c:v>5.3819049416086665E-4</c:v>
                </c:pt>
                <c:pt idx="96">
                  <c:v>4.7976931162322268E-4</c:v>
                </c:pt>
                <c:pt idx="97">
                  <c:v>4.7999960070571103E-4</c:v>
                </c:pt>
                <c:pt idx="98">
                  <c:v>4.3935048358374301E-4</c:v>
                </c:pt>
                <c:pt idx="99">
                  <c:v>4.4976784049325253E-4</c:v>
                </c:pt>
                <c:pt idx="100">
                  <c:v>4.9088664828104707E-4</c:v>
                </c:pt>
                <c:pt idx="101">
                  <c:v>4.322820080693627E-4</c:v>
                </c:pt>
                <c:pt idx="102">
                  <c:v>4.4270717435245909E-4</c:v>
                </c:pt>
                <c:pt idx="103">
                  <c:v>4.2497850146031176E-4</c:v>
                </c:pt>
                <c:pt idx="104">
                  <c:v>4.0466543941056188E-4</c:v>
                </c:pt>
                <c:pt idx="105">
                  <c:v>4.6377376871065362E-4</c:v>
                </c:pt>
                <c:pt idx="106">
                  <c:v>3.7168670571338945E-4</c:v>
                </c:pt>
                <c:pt idx="107">
                  <c:v>4.3851158078336323E-4</c:v>
                </c:pt>
                <c:pt idx="108">
                  <c:v>4.4383613682968357E-4</c:v>
                </c:pt>
                <c:pt idx="109">
                  <c:v>4.1065970491160734E-4</c:v>
                </c:pt>
                <c:pt idx="110">
                  <c:v>4.0826021378064279E-4</c:v>
                </c:pt>
                <c:pt idx="111">
                  <c:v>4.0328847616784953E-4</c:v>
                </c:pt>
                <c:pt idx="112">
                  <c:v>4.8570324487159369E-4</c:v>
                </c:pt>
                <c:pt idx="113">
                  <c:v>4.1907646959080266E-4</c:v>
                </c:pt>
                <c:pt idx="114">
                  <c:v>5.1959010140894245E-4</c:v>
                </c:pt>
                <c:pt idx="115">
                  <c:v>3.8600898078847395E-4</c:v>
                </c:pt>
                <c:pt idx="116">
                  <c:v>4.1963209436800448E-4</c:v>
                </c:pt>
                <c:pt idx="117">
                  <c:v>3.8374418898874668E-4</c:v>
                </c:pt>
                <c:pt idx="118">
                  <c:v>4.7666592419168908E-4</c:v>
                </c:pt>
                <c:pt idx="119">
                  <c:v>4.1759143152441991E-4</c:v>
                </c:pt>
                <c:pt idx="120">
                  <c:v>4.3066267271607171E-4</c:v>
                </c:pt>
                <c:pt idx="121">
                  <c:v>5.7020414078586847E-4</c:v>
                </c:pt>
                <c:pt idx="122">
                  <c:v>5.5245339756972091E-4</c:v>
                </c:pt>
                <c:pt idx="123">
                  <c:v>5.0366969631902782E-4</c:v>
                </c:pt>
                <c:pt idx="124">
                  <c:v>5.3752743847042522E-4</c:v>
                </c:pt>
                <c:pt idx="125">
                  <c:v>5.0936706427300949E-4</c:v>
                </c:pt>
                <c:pt idx="126">
                  <c:v>5.3809061916306313E-4</c:v>
                </c:pt>
                <c:pt idx="127">
                  <c:v>5.5391481999495049E-4</c:v>
                </c:pt>
                <c:pt idx="128">
                  <c:v>5.3608820064065209E-4</c:v>
                </c:pt>
                <c:pt idx="129">
                  <c:v>5.726627548695752E-4</c:v>
                </c:pt>
                <c:pt idx="130">
                  <c:v>5.4186982709150341E-4</c:v>
                </c:pt>
                <c:pt idx="131">
                  <c:v>5.7589641682352112E-4</c:v>
                </c:pt>
                <c:pt idx="132">
                  <c:v>5.3987973414079194E-4</c:v>
                </c:pt>
                <c:pt idx="133">
                  <c:v>5.2978069876863615E-4</c:v>
                </c:pt>
                <c:pt idx="134">
                  <c:v>4.6508788790752326E-4</c:v>
                </c:pt>
                <c:pt idx="135">
                  <c:v>5.3030816305633564E-4</c:v>
                </c:pt>
                <c:pt idx="136">
                  <c:v>5.8262327771460359E-4</c:v>
                </c:pt>
                <c:pt idx="137">
                  <c:v>5.0747089312224705E-4</c:v>
                </c:pt>
                <c:pt idx="138">
                  <c:v>6.1972390420098489E-4</c:v>
                </c:pt>
                <c:pt idx="139">
                  <c:v>4.8719549617437513E-4</c:v>
                </c:pt>
                <c:pt idx="140">
                  <c:v>5.9955009472798383E-4</c:v>
                </c:pt>
                <c:pt idx="141">
                  <c:v>5.0598708986758587E-4</c:v>
                </c:pt>
                <c:pt idx="142">
                  <c:v>3.8357315823519563E-4</c:v>
                </c:pt>
                <c:pt idx="143">
                  <c:v>4.2288376025681701E-4</c:v>
                </c:pt>
                <c:pt idx="144">
                  <c:v>4.3873509200337269E-4</c:v>
                </c:pt>
                <c:pt idx="145">
                  <c:v>5.4607616898474584E-4</c:v>
                </c:pt>
                <c:pt idx="146">
                  <c:v>5.0453626215523956E-4</c:v>
                </c:pt>
                <c:pt idx="147">
                  <c:v>4.8124580819516996E-4</c:v>
                </c:pt>
                <c:pt idx="148">
                  <c:v>3.872571514348085E-4</c:v>
                </c:pt>
                <c:pt idx="149">
                  <c:v>3.8740717763679865E-4</c:v>
                </c:pt>
                <c:pt idx="150">
                  <c:v>4.8708951887467783E-4</c:v>
                </c:pt>
                <c:pt idx="151">
                  <c:v>4.0346878904112203E-4</c:v>
                </c:pt>
                <c:pt idx="152">
                  <c:v>4.3509030120487952E-4</c:v>
                </c:pt>
                <c:pt idx="153">
                  <c:v>4.7724436865915657E-4</c:v>
                </c:pt>
                <c:pt idx="154">
                  <c:v>4.144958163786811E-4</c:v>
                </c:pt>
                <c:pt idx="155">
                  <c:v>4.4354336757183285E-4</c:v>
                </c:pt>
                <c:pt idx="156">
                  <c:v>4.2535650504662231E-4</c:v>
                </c:pt>
                <c:pt idx="157">
                  <c:v>4.518111926394235E-4</c:v>
                </c:pt>
                <c:pt idx="158">
                  <c:v>4.467582507773717E-4</c:v>
                </c:pt>
                <c:pt idx="159">
                  <c:v>3.3388499155382652E-4</c:v>
                </c:pt>
                <c:pt idx="160">
                  <c:v>4.4184597652738674E-4</c:v>
                </c:pt>
                <c:pt idx="161">
                  <c:v>4.0256537297478888E-4</c:v>
                </c:pt>
                <c:pt idx="162">
                  <c:v>4.3432082777259713E-4</c:v>
                </c:pt>
                <c:pt idx="163">
                  <c:v>4.0290248330056446E-4</c:v>
                </c:pt>
                <c:pt idx="164">
                  <c:v>3.3982827145020793E-4</c:v>
                </c:pt>
                <c:pt idx="165">
                  <c:v>3.7157234822464272E-4</c:v>
                </c:pt>
                <c:pt idx="166">
                  <c:v>3.7962070021386367E-4</c:v>
                </c:pt>
                <c:pt idx="167">
                  <c:v>3.4547461566719308E-4</c:v>
                </c:pt>
                <c:pt idx="168">
                  <c:v>2.4005645398895263E-4</c:v>
                </c:pt>
                <c:pt idx="169">
                  <c:v>1.9261442477736185E-4</c:v>
                </c:pt>
                <c:pt idx="170">
                  <c:v>2.0848755549964095E-4</c:v>
                </c:pt>
                <c:pt idx="171">
                  <c:v>1.5837402699068733E-4</c:v>
                </c:pt>
                <c:pt idx="172">
                  <c:v>7.6556438631890362E-5</c:v>
                </c:pt>
                <c:pt idx="173">
                  <c:v>2.6399817313145148E-6</c:v>
                </c:pt>
              </c:numCache>
            </c:numRef>
          </c:val>
          <c:smooth val="0"/>
          <c:extLst>
            <c:ext xmlns:c16="http://schemas.microsoft.com/office/drawing/2014/chart" uri="{C3380CC4-5D6E-409C-BE32-E72D297353CC}">
              <c16:uniqueId val="{00000001-4497-4D81-B75E-536064C3ED15}"/>
            </c:ext>
          </c:extLst>
        </c:ser>
        <c:ser>
          <c:idx val="2"/>
          <c:order val="2"/>
          <c:tx>
            <c:strRef>
              <c:f>'KCOR manual 2021-24'!$T$7</c:f>
              <c:strCache>
                <c:ptCount val="1"/>
                <c:pt idx="0">
                  <c:v>Dose 2</c:v>
                </c:pt>
              </c:strCache>
            </c:strRef>
          </c:tx>
          <c:spPr>
            <a:ln w="28575" cap="rnd">
              <a:solidFill>
                <a:schemeClr val="accent3"/>
              </a:solidFill>
              <a:round/>
            </a:ln>
            <a:effectLst/>
          </c:spPr>
          <c:marker>
            <c:symbol val="none"/>
          </c:marker>
          <c:cat>
            <c:numRef>
              <c:f>'KCOR manual 2021-24'!$Q$8:$Q$181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2021-24'!$T$8:$T$181</c:f>
              <c:numCache>
                <c:formatCode>General</c:formatCode>
                <c:ptCount val="174"/>
                <c:pt idx="0">
                  <c:v>2.9771097694185561E-4</c:v>
                </c:pt>
                <c:pt idx="1">
                  <c:v>3.188971397631615E-4</c:v>
                </c:pt>
                <c:pt idx="2">
                  <c:v>2.7554945604384108E-4</c:v>
                </c:pt>
                <c:pt idx="3">
                  <c:v>2.8928449469254247E-4</c:v>
                </c:pt>
                <c:pt idx="4">
                  <c:v>3.8998363556604169E-4</c:v>
                </c:pt>
                <c:pt idx="5">
                  <c:v>3.4415645667215119E-4</c:v>
                </c:pt>
                <c:pt idx="6">
                  <c:v>4.2507865216472848E-4</c:v>
                </c:pt>
                <c:pt idx="7">
                  <c:v>3.680502579353072E-4</c:v>
                </c:pt>
                <c:pt idx="8">
                  <c:v>3.8933569002128689E-4</c:v>
                </c:pt>
                <c:pt idx="9">
                  <c:v>3.5090513975689615E-4</c:v>
                </c:pt>
                <c:pt idx="10">
                  <c:v>3.7094851211952069E-4</c:v>
                </c:pt>
                <c:pt idx="11">
                  <c:v>3.8603211768460958E-4</c:v>
                </c:pt>
                <c:pt idx="12">
                  <c:v>4.0611717661438783E-4</c:v>
                </c:pt>
                <c:pt idx="13">
                  <c:v>4.1999396175031655E-4</c:v>
                </c:pt>
                <c:pt idx="14">
                  <c:v>4.2141749007516144E-4</c:v>
                </c:pt>
                <c:pt idx="15">
                  <c:v>3.7543554393626628E-4</c:v>
                </c:pt>
                <c:pt idx="16">
                  <c:v>4.117691156481873E-4</c:v>
                </c:pt>
                <c:pt idx="17">
                  <c:v>4.4440173149264795E-4</c:v>
                </c:pt>
                <c:pt idx="18">
                  <c:v>4.6833348447504453E-4</c:v>
                </c:pt>
                <c:pt idx="19">
                  <c:v>5.6228985898566775E-4</c:v>
                </c:pt>
                <c:pt idx="20">
                  <c:v>5.2508927723981592E-4</c:v>
                </c:pt>
                <c:pt idx="21">
                  <c:v>5.3036994546066597E-4</c:v>
                </c:pt>
                <c:pt idx="22">
                  <c:v>5.6946006088316357E-4</c:v>
                </c:pt>
                <c:pt idx="23">
                  <c:v>6.1362755986043053E-4</c:v>
                </c:pt>
                <c:pt idx="24">
                  <c:v>6.7041138826914718E-4</c:v>
                </c:pt>
                <c:pt idx="25">
                  <c:v>6.4326545318497215E-4</c:v>
                </c:pt>
                <c:pt idx="26">
                  <c:v>5.8594474599080561E-4</c:v>
                </c:pt>
                <c:pt idx="27">
                  <c:v>5.7121875150644948E-4</c:v>
                </c:pt>
                <c:pt idx="28">
                  <c:v>4.8610671564667103E-4</c:v>
                </c:pt>
                <c:pt idx="29">
                  <c:v>4.8760013734161495E-4</c:v>
                </c:pt>
                <c:pt idx="30">
                  <c:v>4.8783800722568743E-4</c:v>
                </c:pt>
                <c:pt idx="31">
                  <c:v>4.3648979879236811E-4</c:v>
                </c:pt>
                <c:pt idx="32">
                  <c:v>4.895480336200627E-4</c:v>
                </c:pt>
                <c:pt idx="33">
                  <c:v>5.1497618586344041E-4</c:v>
                </c:pt>
                <c:pt idx="34">
                  <c:v>5.5934542927380058E-4</c:v>
                </c:pt>
                <c:pt idx="35">
                  <c:v>5.3444189279675989E-4</c:v>
                </c:pt>
                <c:pt idx="36">
                  <c:v>4.9688376716877614E-4</c:v>
                </c:pt>
                <c:pt idx="37">
                  <c:v>5.2111034271019093E-4</c:v>
                </c:pt>
                <c:pt idx="38">
                  <c:v>4.5067023757679588E-4</c:v>
                </c:pt>
                <c:pt idx="39">
                  <c:v>5.0645734179530894E-4</c:v>
                </c:pt>
                <c:pt idx="40">
                  <c:v>5.0797791767519165E-4</c:v>
                </c:pt>
                <c:pt idx="41">
                  <c:v>5.5376237424077852E-4</c:v>
                </c:pt>
                <c:pt idx="42">
                  <c:v>5.3382382298984359E-4</c:v>
                </c:pt>
                <c:pt idx="43">
                  <c:v>5.214490325798944E-4</c:v>
                </c:pt>
                <c:pt idx="44">
                  <c:v>5.09054726777005E-4</c:v>
                </c:pt>
                <c:pt idx="45">
                  <c:v>5.5113487665147721E-4</c:v>
                </c:pt>
                <c:pt idx="46">
                  <c:v>5.1593472478715478E-4</c:v>
                </c:pt>
                <c:pt idx="47">
                  <c:v>5.4157406587879294E-4</c:v>
                </c:pt>
                <c:pt idx="48">
                  <c:v>4.4793970693885176E-4</c:v>
                </c:pt>
                <c:pt idx="49">
                  <c:v>4.3925185706180113E-4</c:v>
                </c:pt>
                <c:pt idx="50">
                  <c:v>4.7628574234083828E-4</c:v>
                </c:pt>
                <c:pt idx="51">
                  <c:v>4.4473812011600977E-4</c:v>
                </c:pt>
                <c:pt idx="52">
                  <c:v>4.3730685781315736E-4</c:v>
                </c:pt>
                <c:pt idx="53">
                  <c:v>4.4385857537897015E-4</c:v>
                </c:pt>
                <c:pt idx="54">
                  <c:v>4.9114477161050401E-4</c:v>
                </c:pt>
                <c:pt idx="55">
                  <c:v>4.2899470142965094E-4</c:v>
                </c:pt>
                <c:pt idx="56">
                  <c:v>3.9860806085378637E-4</c:v>
                </c:pt>
                <c:pt idx="57">
                  <c:v>5.7718073665832467E-4</c:v>
                </c:pt>
                <c:pt idx="58">
                  <c:v>4.9080193558061951E-4</c:v>
                </c:pt>
                <c:pt idx="59">
                  <c:v>5.765218039004141E-4</c:v>
                </c:pt>
                <c:pt idx="60">
                  <c:v>4.9004970390880808E-4</c:v>
                </c:pt>
                <c:pt idx="61">
                  <c:v>4.9156708103325903E-4</c:v>
                </c:pt>
                <c:pt idx="62">
                  <c:v>4.7392064185451769E-4</c:v>
                </c:pt>
                <c:pt idx="63">
                  <c:v>4.8948534086911397E-4</c:v>
                </c:pt>
                <c:pt idx="64">
                  <c:v>5.1018876172420483E-4</c:v>
                </c:pt>
                <c:pt idx="65">
                  <c:v>5.437205845191807E-4</c:v>
                </c:pt>
                <c:pt idx="66">
                  <c:v>5.2609112317817276E-4</c:v>
                </c:pt>
                <c:pt idx="67">
                  <c:v>5.4430273283855978E-4</c:v>
                </c:pt>
                <c:pt idx="68">
                  <c:v>5.29218172607345E-4</c:v>
                </c:pt>
                <c:pt idx="69">
                  <c:v>5.4873484663582985E-4</c:v>
                </c:pt>
                <c:pt idx="70">
                  <c:v>5.7084985697877224E-4</c:v>
                </c:pt>
                <c:pt idx="71">
                  <c:v>5.5191747796217382E-4</c:v>
                </c:pt>
                <c:pt idx="72">
                  <c:v>4.931327513104949E-4</c:v>
                </c:pt>
                <c:pt idx="73">
                  <c:v>5.3321650945266786E-4</c:v>
                </c:pt>
                <c:pt idx="74">
                  <c:v>5.4764584367286435E-4</c:v>
                </c:pt>
                <c:pt idx="75">
                  <c:v>5.6081211177556553E-4</c:v>
                </c:pt>
                <c:pt idx="76">
                  <c:v>5.6498885360395455E-4</c:v>
                </c:pt>
                <c:pt idx="77">
                  <c:v>5.4083498511747069E-4</c:v>
                </c:pt>
                <c:pt idx="78">
                  <c:v>6.4165502808386345E-4</c:v>
                </c:pt>
                <c:pt idx="79">
                  <c:v>7.5556751095709885E-4</c:v>
                </c:pt>
                <c:pt idx="80">
                  <c:v>7.2645023881801193E-4</c:v>
                </c:pt>
                <c:pt idx="81">
                  <c:v>7.0760262544501348E-4</c:v>
                </c:pt>
                <c:pt idx="82">
                  <c:v>6.072845909220894E-4</c:v>
                </c:pt>
                <c:pt idx="83">
                  <c:v>6.0636033753184667E-4</c:v>
                </c:pt>
                <c:pt idx="84">
                  <c:v>5.6143729418294474E-4</c:v>
                </c:pt>
                <c:pt idx="85">
                  <c:v>5.980056302720356E-4</c:v>
                </c:pt>
                <c:pt idx="86">
                  <c:v>5.4395197986333965E-4</c:v>
                </c:pt>
                <c:pt idx="87">
                  <c:v>5.6239472779460791E-4</c:v>
                </c:pt>
                <c:pt idx="88">
                  <c:v>5.8086844055828008E-4</c:v>
                </c:pt>
                <c:pt idx="89">
                  <c:v>5.8250375766265663E-4</c:v>
                </c:pt>
                <c:pt idx="90">
                  <c:v>5.8673868446861097E-4</c:v>
                </c:pt>
                <c:pt idx="91">
                  <c:v>5.6889398415782208E-4</c:v>
                </c:pt>
                <c:pt idx="92">
                  <c:v>5.6791785561698701E-4</c:v>
                </c:pt>
                <c:pt idx="93">
                  <c:v>5.7084195534959988E-4</c:v>
                </c:pt>
                <c:pt idx="94">
                  <c:v>5.2041321983255944E-4</c:v>
                </c:pt>
                <c:pt idx="95">
                  <c:v>5.4021512288923278E-4</c:v>
                </c:pt>
                <c:pt idx="96">
                  <c:v>5.4180989268870733E-4</c:v>
                </c:pt>
                <c:pt idx="97">
                  <c:v>5.5383506122932546E-4</c:v>
                </c:pt>
                <c:pt idx="98">
                  <c:v>4.9806187166530661E-4</c:v>
                </c:pt>
                <c:pt idx="99">
                  <c:v>5.100533448954077E-4</c:v>
                </c:pt>
                <c:pt idx="100">
                  <c:v>5.28590561500203E-4</c:v>
                </c:pt>
                <c:pt idx="101">
                  <c:v>5.1711440871948853E-4</c:v>
                </c:pt>
                <c:pt idx="102">
                  <c:v>5.1868881337291861E-4</c:v>
                </c:pt>
                <c:pt idx="103">
                  <c:v>5.1372785188332577E-4</c:v>
                </c:pt>
                <c:pt idx="104">
                  <c:v>4.878281738383093E-4</c:v>
                </c:pt>
                <c:pt idx="105">
                  <c:v>5.3911108171417904E-4</c:v>
                </c:pt>
                <c:pt idx="106">
                  <c:v>4.5559220573303076E-4</c:v>
                </c:pt>
                <c:pt idx="107">
                  <c:v>5.0034317774131016E-4</c:v>
                </c:pt>
                <c:pt idx="108">
                  <c:v>5.6482405791133275E-4</c:v>
                </c:pt>
                <c:pt idx="109">
                  <c:v>5.3104204150605089E-4</c:v>
                </c:pt>
                <c:pt idx="110">
                  <c:v>4.539038431493783E-4</c:v>
                </c:pt>
                <c:pt idx="111">
                  <c:v>4.9611899473330119E-4</c:v>
                </c:pt>
                <c:pt idx="112">
                  <c:v>5.0555952398643642E-4</c:v>
                </c:pt>
                <c:pt idx="113">
                  <c:v>5.1107181014279778E-4</c:v>
                </c:pt>
                <c:pt idx="114">
                  <c:v>5.9679990834399807E-4</c:v>
                </c:pt>
                <c:pt idx="115">
                  <c:v>5.1163847085311921E-4</c:v>
                </c:pt>
                <c:pt idx="116">
                  <c:v>5.1190037878594253E-4</c:v>
                </c:pt>
                <c:pt idx="117">
                  <c:v>5.345509635974816E-4</c:v>
                </c:pt>
                <c:pt idx="118">
                  <c:v>5.1638944814943761E-4</c:v>
                </c:pt>
                <c:pt idx="119">
                  <c:v>5.390682948168379E-4</c:v>
                </c:pt>
                <c:pt idx="120">
                  <c:v>5.4463538799196551E-4</c:v>
                </c:pt>
                <c:pt idx="121">
                  <c:v>5.9508613681477683E-4</c:v>
                </c:pt>
                <c:pt idx="122">
                  <c:v>5.9411981579208779E-4</c:v>
                </c:pt>
                <c:pt idx="123">
                  <c:v>5.7861580337108091E-4</c:v>
                </c:pt>
                <c:pt idx="124">
                  <c:v>5.4986307680298025E-4</c:v>
                </c:pt>
                <c:pt idx="125">
                  <c:v>5.5545711580043747E-4</c:v>
                </c:pt>
                <c:pt idx="126">
                  <c:v>5.9944622493122285E-4</c:v>
                </c:pt>
                <c:pt idx="127">
                  <c:v>6.5278604905797657E-4</c:v>
                </c:pt>
                <c:pt idx="128">
                  <c:v>6.2272855155795428E-4</c:v>
                </c:pt>
                <c:pt idx="129">
                  <c:v>6.2311658405830926E-4</c:v>
                </c:pt>
                <c:pt idx="130">
                  <c:v>7.0312948571464985E-4</c:v>
                </c:pt>
                <c:pt idx="131">
                  <c:v>6.3987937404146717E-4</c:v>
                </c:pt>
                <c:pt idx="132">
                  <c:v>6.429467372752642E-4</c:v>
                </c:pt>
                <c:pt idx="133">
                  <c:v>6.1011881929169752E-4</c:v>
                </c:pt>
                <c:pt idx="134">
                  <c:v>6.2113496785511264E-4</c:v>
                </c:pt>
                <c:pt idx="135">
                  <c:v>6.2152101630400457E-4</c:v>
                </c:pt>
                <c:pt idx="136">
                  <c:v>6.618720032062381E-4</c:v>
                </c:pt>
                <c:pt idx="137">
                  <c:v>6.2098642888180964E-4</c:v>
                </c:pt>
                <c:pt idx="138">
                  <c:v>7.2408257704627331E-4</c:v>
                </c:pt>
                <c:pt idx="139">
                  <c:v>6.1781813426568214E-4</c:v>
                </c:pt>
                <c:pt idx="140">
                  <c:v>5.72790084094877E-4</c:v>
                </c:pt>
                <c:pt idx="141">
                  <c:v>5.4238340086821971E-4</c:v>
                </c:pt>
                <c:pt idx="142">
                  <c:v>5.5203683607824711E-4</c:v>
                </c:pt>
                <c:pt idx="143">
                  <c:v>6.031778694898422E-4</c:v>
                </c:pt>
                <c:pt idx="144">
                  <c:v>5.1653446674149444E-4</c:v>
                </c:pt>
                <c:pt idx="145">
                  <c:v>5.7706766882813254E-4</c:v>
                </c:pt>
                <c:pt idx="146">
                  <c:v>5.6802046400867439E-4</c:v>
                </c:pt>
                <c:pt idx="147">
                  <c:v>4.9862343437259585E-4</c:v>
                </c:pt>
                <c:pt idx="148">
                  <c:v>5.16310390448173E-4</c:v>
                </c:pt>
                <c:pt idx="149">
                  <c:v>5.1523500014752572E-4</c:v>
                </c:pt>
                <c:pt idx="150">
                  <c:v>5.356427404500122E-4</c:v>
                </c:pt>
                <c:pt idx="151">
                  <c:v>5.2249447297539233E-4</c:v>
                </c:pt>
                <c:pt idx="152">
                  <c:v>5.1739072283315841E-4</c:v>
                </c:pt>
                <c:pt idx="153">
                  <c:v>5.0286459077875784E-4</c:v>
                </c:pt>
                <c:pt idx="154">
                  <c:v>5.2330138443094682E-4</c:v>
                </c:pt>
                <c:pt idx="155">
                  <c:v>5.1819016853969422E-4</c:v>
                </c:pt>
                <c:pt idx="156">
                  <c:v>4.9286624258038157E-4</c:v>
                </c:pt>
                <c:pt idx="157">
                  <c:v>5.5375425909437751E-4</c:v>
                </c:pt>
                <c:pt idx="158">
                  <c:v>6.0530363756362208E-4</c:v>
                </c:pt>
                <c:pt idx="159">
                  <c:v>4.599521380176351E-4</c:v>
                </c:pt>
                <c:pt idx="160">
                  <c:v>5.0470701075677271E-4</c:v>
                </c:pt>
                <c:pt idx="161">
                  <c:v>4.6039615133570711E-4</c:v>
                </c:pt>
                <c:pt idx="162">
                  <c:v>4.8222554095787227E-4</c:v>
                </c:pt>
                <c:pt idx="163">
                  <c:v>4.6353387971969783E-4</c:v>
                </c:pt>
                <c:pt idx="164">
                  <c:v>4.3399756371678629E-4</c:v>
                </c:pt>
                <c:pt idx="165">
                  <c:v>3.8142436763205501E-4</c:v>
                </c:pt>
                <c:pt idx="166">
                  <c:v>4.1675744373163056E-4</c:v>
                </c:pt>
                <c:pt idx="167">
                  <c:v>4.4942665017171741E-4</c:v>
                </c:pt>
                <c:pt idx="168">
                  <c:v>2.3426926040822193E-4</c:v>
                </c:pt>
                <c:pt idx="169">
                  <c:v>2.8580155678715194E-4</c:v>
                </c:pt>
                <c:pt idx="170">
                  <c:v>1.9103141440981333E-4</c:v>
                </c:pt>
                <c:pt idx="171">
                  <c:v>2.0190974161133648E-4</c:v>
                </c:pt>
                <c:pt idx="172">
                  <c:v>7.7251421566262933E-5</c:v>
                </c:pt>
                <c:pt idx="173">
                  <c:v>1.3553496327832348E-5</c:v>
                </c:pt>
              </c:numCache>
            </c:numRef>
          </c:val>
          <c:smooth val="0"/>
          <c:extLst>
            <c:ext xmlns:c16="http://schemas.microsoft.com/office/drawing/2014/chart" uri="{C3380CC4-5D6E-409C-BE32-E72D297353CC}">
              <c16:uniqueId val="{00000002-4497-4D81-B75E-536064C3ED15}"/>
            </c:ext>
          </c:extLst>
        </c:ser>
        <c:dLbls>
          <c:showLegendKey val="0"/>
          <c:showVal val="0"/>
          <c:showCatName val="0"/>
          <c:showSerName val="0"/>
          <c:showPercent val="0"/>
          <c:showBubbleSize val="0"/>
        </c:dLbls>
        <c:smooth val="0"/>
        <c:axId val="2056547743"/>
        <c:axId val="2056540543"/>
        <c:extLst>
          <c:ext xmlns:c15="http://schemas.microsoft.com/office/drawing/2012/chart" uri="{02D57815-91ED-43cb-92C2-25804820EDAC}">
            <c15:filteredLineSeries>
              <c15:ser>
                <c:idx val="3"/>
                <c:order val="3"/>
                <c:tx>
                  <c:strRef>
                    <c:extLst>
                      <c:ext uri="{02D57815-91ED-43cb-92C2-25804820EDAC}">
                        <c15:formulaRef>
                          <c15:sqref>'KCOR manual 2021-24'!$U$7</c15:sqref>
                        </c15:formulaRef>
                      </c:ext>
                    </c:extLst>
                    <c:strCache>
                      <c:ptCount val="1"/>
                      <c:pt idx="0">
                        <c:v>Dose 3</c:v>
                      </c:pt>
                    </c:strCache>
                  </c:strRef>
                </c:tx>
                <c:spPr>
                  <a:ln w="28575" cap="rnd">
                    <a:solidFill>
                      <a:schemeClr val="accent4"/>
                    </a:solidFill>
                    <a:round/>
                  </a:ln>
                  <a:effectLst/>
                </c:spPr>
                <c:marker>
                  <c:symbol val="none"/>
                </c:marker>
                <c:cat>
                  <c:numRef>
                    <c:extLst>
                      <c:ext uri="{02D57815-91ED-43cb-92C2-25804820EDAC}">
                        <c15:formulaRef>
                          <c15:sqref>'KCOR manual 2021-24'!$Q$8:$Q$181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manual 2021-24'!$U$8:$U$181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1.9048194970694474E-2</c:v>
                      </c:pt>
                      <c:pt idx="20">
                        <c:v>0</c:v>
                      </c:pt>
                      <c:pt idx="21">
                        <c:v>0</c:v>
                      </c:pt>
                      <c:pt idx="22">
                        <c:v>0</c:v>
                      </c:pt>
                      <c:pt idx="23">
                        <c:v>1.9418085857101627E-2</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1.9802627296179754E-2</c:v>
                      </c:pt>
                      <c:pt idx="53">
                        <c:v>0</c:v>
                      </c:pt>
                      <c:pt idx="54">
                        <c:v>0</c:v>
                      </c:pt>
                      <c:pt idx="55">
                        <c:v>0</c:v>
                      </c:pt>
                      <c:pt idx="56">
                        <c:v>0</c:v>
                      </c:pt>
                      <c:pt idx="57">
                        <c:v>0</c:v>
                      </c:pt>
                      <c:pt idx="58">
                        <c:v>0</c:v>
                      </c:pt>
                      <c:pt idx="59">
                        <c:v>2.0202707317519466E-2</c:v>
                      </c:pt>
                      <c:pt idx="60">
                        <c:v>0</c:v>
                      </c:pt>
                      <c:pt idx="61">
                        <c:v>0</c:v>
                      </c:pt>
                      <c:pt idx="62">
                        <c:v>0</c:v>
                      </c:pt>
                      <c:pt idx="63">
                        <c:v>0</c:v>
                      </c:pt>
                      <c:pt idx="64">
                        <c:v>0</c:v>
                      </c:pt>
                      <c:pt idx="65">
                        <c:v>0</c:v>
                      </c:pt>
                      <c:pt idx="66">
                        <c:v>0</c:v>
                      </c:pt>
                      <c:pt idx="67">
                        <c:v>0</c:v>
                      </c:pt>
                      <c:pt idx="68">
                        <c:v>0</c:v>
                      </c:pt>
                      <c:pt idx="69">
                        <c:v>0</c:v>
                      </c:pt>
                      <c:pt idx="70">
                        <c:v>2.0619287202735703E-2</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2.1053409197832381E-2</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2.1506205220963619E-2</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3-4497-4D81-B75E-536064C3ED15}"/>
                  </c:ext>
                </c:extLst>
              </c15:ser>
            </c15:filteredLineSeries>
          </c:ext>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CMR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manual 2021-24'!$L$7</c:f>
              <c:strCache>
                <c:ptCount val="1"/>
                <c:pt idx="0">
                  <c:v>Dose 0</c:v>
                </c:pt>
              </c:strCache>
            </c:strRef>
          </c:tx>
          <c:spPr>
            <a:ln w="28575" cap="rnd">
              <a:solidFill>
                <a:schemeClr val="accent1"/>
              </a:solidFill>
              <a:round/>
            </a:ln>
            <a:effectLst/>
          </c:spPr>
          <c:marker>
            <c:symbol val="none"/>
          </c:marker>
          <c:cat>
            <c:numRef>
              <c:f>'KCOR manual 2021-24'!$K$8:$K$181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2021-24'!$L$8:$L$181</c:f>
              <c:numCache>
                <c:formatCode>0.000000</c:formatCode>
                <c:ptCount val="174"/>
                <c:pt idx="0">
                  <c:v>1.0068607019926477E-3</c:v>
                </c:pt>
                <c:pt idx="1">
                  <c:v>8.3208325520345023E-4</c:v>
                </c:pt>
                <c:pt idx="2">
                  <c:v>7.9465615726567902E-4</c:v>
                </c:pt>
                <c:pt idx="3">
                  <c:v>8.8332741513747338E-4</c:v>
                </c:pt>
                <c:pt idx="4">
                  <c:v>8.3711257842423103E-4</c:v>
                </c:pt>
                <c:pt idx="5">
                  <c:v>8.2017573514497118E-4</c:v>
                </c:pt>
                <c:pt idx="6">
                  <c:v>8.4144375272145265E-4</c:v>
                </c:pt>
                <c:pt idx="7">
                  <c:v>7.3909177105233709E-4</c:v>
                </c:pt>
                <c:pt idx="8">
                  <c:v>8.162543648981155E-4</c:v>
                </c:pt>
                <c:pt idx="9">
                  <c:v>7.7563274526805046E-4</c:v>
                </c:pt>
                <c:pt idx="10">
                  <c:v>8.2345822941723359E-4</c:v>
                </c:pt>
                <c:pt idx="11">
                  <c:v>7.384738993785004E-4</c:v>
                </c:pt>
                <c:pt idx="12">
                  <c:v>7.7449258911098894E-4</c:v>
                </c:pt>
                <c:pt idx="13">
                  <c:v>7.9875985137150022E-4</c:v>
                </c:pt>
                <c:pt idx="14">
                  <c:v>8.3492719553284345E-4</c:v>
                </c:pt>
                <c:pt idx="15">
                  <c:v>7.5561824388393703E-4</c:v>
                </c:pt>
                <c:pt idx="16">
                  <c:v>7.532241850203282E-4</c:v>
                </c:pt>
                <c:pt idx="17">
                  <c:v>9.1107925796007276E-4</c:v>
                </c:pt>
                <c:pt idx="18">
                  <c:v>9.0596929803716554E-4</c:v>
                </c:pt>
                <c:pt idx="19">
                  <c:v>1.0881489872187091E-3</c:v>
                </c:pt>
                <c:pt idx="20">
                  <c:v>1.1339791954997991E-3</c:v>
                </c:pt>
                <c:pt idx="21">
                  <c:v>1.2544546548908834E-3</c:v>
                </c:pt>
                <c:pt idx="22">
                  <c:v>1.5573582192414293E-3</c:v>
                </c:pt>
                <c:pt idx="23">
                  <c:v>1.5448468748972841E-3</c:v>
                </c:pt>
                <c:pt idx="24">
                  <c:v>1.604098831641448E-3</c:v>
                </c:pt>
                <c:pt idx="25">
                  <c:v>1.600681038824009E-3</c:v>
                </c:pt>
                <c:pt idx="26">
                  <c:v>1.5251865951710431E-3</c:v>
                </c:pt>
                <c:pt idx="27">
                  <c:v>1.4282879187890523E-3</c:v>
                </c:pt>
                <c:pt idx="28">
                  <c:v>1.4002186147772748E-3</c:v>
                </c:pt>
                <c:pt idx="29">
                  <c:v>1.2875950619070881E-3</c:v>
                </c:pt>
                <c:pt idx="30">
                  <c:v>1.1745204544699713E-3</c:v>
                </c:pt>
                <c:pt idx="31">
                  <c:v>1.003597231038965E-3</c:v>
                </c:pt>
                <c:pt idx="32">
                  <c:v>9.894758501322327E-4</c:v>
                </c:pt>
                <c:pt idx="33">
                  <c:v>1.0873812285893424E-3</c:v>
                </c:pt>
                <c:pt idx="34">
                  <c:v>1.2128856976518533E-3</c:v>
                </c:pt>
                <c:pt idx="35">
                  <c:v>1.1870355078447564E-3</c:v>
                </c:pt>
                <c:pt idx="36">
                  <c:v>1.0729450670362705E-3</c:v>
                </c:pt>
                <c:pt idx="37">
                  <c:v>1.0497553613592657E-3</c:v>
                </c:pt>
                <c:pt idx="38">
                  <c:v>9.6557143857960485E-4</c:v>
                </c:pt>
                <c:pt idx="39">
                  <c:v>9.8479813162756957E-4</c:v>
                </c:pt>
                <c:pt idx="40">
                  <c:v>9.857689150132912E-4</c:v>
                </c:pt>
                <c:pt idx="41">
                  <c:v>9.4091770025050406E-4</c:v>
                </c:pt>
                <c:pt idx="42">
                  <c:v>8.9287898431957729E-4</c:v>
                </c:pt>
                <c:pt idx="43">
                  <c:v>8.8143477994735871E-4</c:v>
                </c:pt>
                <c:pt idx="44">
                  <c:v>7.4436670628453801E-4</c:v>
                </c:pt>
                <c:pt idx="45">
                  <c:v>7.9090399099963524E-4</c:v>
                </c:pt>
                <c:pt idx="46">
                  <c:v>7.9153001524769062E-4</c:v>
                </c:pt>
                <c:pt idx="47">
                  <c:v>8.5049417703174466E-4</c:v>
                </c:pt>
                <c:pt idx="48">
                  <c:v>7.2522555744032255E-4</c:v>
                </c:pt>
                <c:pt idx="49">
                  <c:v>6.3657051479180764E-4</c:v>
                </c:pt>
                <c:pt idx="50">
                  <c:v>7.3852289267108346E-4</c:v>
                </c:pt>
                <c:pt idx="51">
                  <c:v>7.421481648000049E-4</c:v>
                </c:pt>
                <c:pt idx="52">
                  <c:v>6.7798281621734896E-4</c:v>
                </c:pt>
                <c:pt idx="53">
                  <c:v>6.2910149504119995E-4</c:v>
                </c:pt>
                <c:pt idx="54">
                  <c:v>7.3132799289038106E-4</c:v>
                </c:pt>
                <c:pt idx="55">
                  <c:v>6.237821579774636E-4</c:v>
                </c:pt>
                <c:pt idx="56">
                  <c:v>7.7866940230943453E-4</c:v>
                </c:pt>
                <c:pt idx="57">
                  <c:v>7.8855329847206206E-4</c:v>
                </c:pt>
                <c:pt idx="58">
                  <c:v>7.5513273624203863E-4</c:v>
                </c:pt>
                <c:pt idx="59">
                  <c:v>7.8048055302622048E-4</c:v>
                </c:pt>
                <c:pt idx="60">
                  <c:v>7.5629366511068539E-4</c:v>
                </c:pt>
                <c:pt idx="61">
                  <c:v>7.2894888672444494E-4</c:v>
                </c:pt>
                <c:pt idx="62">
                  <c:v>7.6362654316197264E-4</c:v>
                </c:pt>
                <c:pt idx="63">
                  <c:v>7.4246429802951835E-4</c:v>
                </c:pt>
                <c:pt idx="64">
                  <c:v>8.2695500245599416E-4</c:v>
                </c:pt>
                <c:pt idx="65">
                  <c:v>6.9695951411965302E-4</c:v>
                </c:pt>
                <c:pt idx="66">
                  <c:v>7.87739902606703E-4</c:v>
                </c:pt>
                <c:pt idx="67">
                  <c:v>8.7561035650740528E-4</c:v>
                </c:pt>
                <c:pt idx="68">
                  <c:v>9.1068432313075808E-4</c:v>
                </c:pt>
                <c:pt idx="69">
                  <c:v>9.0214955079819946E-4</c:v>
                </c:pt>
                <c:pt idx="70">
                  <c:v>7.2487088237407709E-4</c:v>
                </c:pt>
                <c:pt idx="71">
                  <c:v>8.3795825842257487E-4</c:v>
                </c:pt>
                <c:pt idx="72">
                  <c:v>6.7280641638267982E-4</c:v>
                </c:pt>
                <c:pt idx="73">
                  <c:v>7.6407112124305602E-4</c:v>
                </c:pt>
                <c:pt idx="74">
                  <c:v>7.2704937041285123E-4</c:v>
                </c:pt>
                <c:pt idx="75">
                  <c:v>7.4325892381125612E-4</c:v>
                </c:pt>
                <c:pt idx="76">
                  <c:v>8.3168826440782227E-4</c:v>
                </c:pt>
                <c:pt idx="77">
                  <c:v>8.041110175773643E-4</c:v>
                </c:pt>
                <c:pt idx="78">
                  <c:v>9.3678876356457553E-4</c:v>
                </c:pt>
                <c:pt idx="79">
                  <c:v>9.8171863692143109E-4</c:v>
                </c:pt>
                <c:pt idx="80">
                  <c:v>1.0708728873882671E-3</c:v>
                </c:pt>
                <c:pt idx="81">
                  <c:v>1.0594088750717308E-3</c:v>
                </c:pt>
                <c:pt idx="82">
                  <c:v>9.2796586095662543E-4</c:v>
                </c:pt>
                <c:pt idx="83">
                  <c:v>8.9407572157913361E-4</c:v>
                </c:pt>
                <c:pt idx="84">
                  <c:v>7.2096001517810561E-4</c:v>
                </c:pt>
                <c:pt idx="85">
                  <c:v>8.0058984168573206E-4</c:v>
                </c:pt>
                <c:pt idx="86">
                  <c:v>7.3472593455872108E-4</c:v>
                </c:pt>
                <c:pt idx="87">
                  <c:v>7.4160465499537292E-4</c:v>
                </c:pt>
                <c:pt idx="88">
                  <c:v>7.8655747895641588E-4</c:v>
                </c:pt>
                <c:pt idx="89">
                  <c:v>7.4273924773845417E-4</c:v>
                </c:pt>
                <c:pt idx="90">
                  <c:v>7.1470319170563121E-4</c:v>
                </c:pt>
                <c:pt idx="91">
                  <c:v>7.9786135013398352E-4</c:v>
                </c:pt>
                <c:pt idx="92">
                  <c:v>6.7124769358019982E-4</c:v>
                </c:pt>
                <c:pt idx="93">
                  <c:v>7.130828417624606E-4</c:v>
                </c:pt>
                <c:pt idx="94">
                  <c:v>6.7854924260524684E-4</c:v>
                </c:pt>
                <c:pt idx="95">
                  <c:v>7.140762276373003E-4</c:v>
                </c:pt>
                <c:pt idx="96">
                  <c:v>7.0501614199854534E-4</c:v>
                </c:pt>
                <c:pt idx="97">
                  <c:v>6.4166616120824775E-4</c:v>
                </c:pt>
                <c:pt idx="98">
                  <c:v>6.963832791346959E-4</c:v>
                </c:pt>
                <c:pt idx="99">
                  <c:v>5.9137928829900138E-4</c:v>
                </c:pt>
                <c:pt idx="100">
                  <c:v>6.1411897915513857E-4</c:v>
                </c:pt>
                <c:pt idx="101">
                  <c:v>6.7530588796323263E-4</c:v>
                </c:pt>
                <c:pt idx="102">
                  <c:v>6.5974891109403023E-4</c:v>
                </c:pt>
                <c:pt idx="103">
                  <c:v>6.6979880397648975E-4</c:v>
                </c:pt>
                <c:pt idx="104">
                  <c:v>7.0552393169245572E-4</c:v>
                </c:pt>
                <c:pt idx="105">
                  <c:v>7.4453234062354587E-4</c:v>
                </c:pt>
                <c:pt idx="106">
                  <c:v>6.3910486779521669E-4</c:v>
                </c:pt>
                <c:pt idx="107">
                  <c:v>6.7807721724822767E-4</c:v>
                </c:pt>
                <c:pt idx="108">
                  <c:v>6.4637915121734744E-4</c:v>
                </c:pt>
                <c:pt idx="109">
                  <c:v>6.0174667430380811E-4</c:v>
                </c:pt>
                <c:pt idx="110">
                  <c:v>5.9566932302986399E-4</c:v>
                </c:pt>
                <c:pt idx="111">
                  <c:v>6.4112890234865817E-4</c:v>
                </c:pt>
                <c:pt idx="112">
                  <c:v>6.5765931313287618E-4</c:v>
                </c:pt>
                <c:pt idx="113">
                  <c:v>7.7745195766274074E-4</c:v>
                </c:pt>
                <c:pt idx="114">
                  <c:v>6.0049201603894805E-4</c:v>
                </c:pt>
                <c:pt idx="115">
                  <c:v>6.0408321488564416E-4</c:v>
                </c:pt>
                <c:pt idx="116">
                  <c:v>5.7858959896306406E-4</c:v>
                </c:pt>
                <c:pt idx="117">
                  <c:v>6.2096935904318968E-4</c:v>
                </c:pt>
                <c:pt idx="118">
                  <c:v>6.2459142659270818E-4</c:v>
                </c:pt>
                <c:pt idx="119">
                  <c:v>6.1202879449756965E-4</c:v>
                </c:pt>
                <c:pt idx="120">
                  <c:v>7.1285075497375409E-4</c:v>
                </c:pt>
                <c:pt idx="121">
                  <c:v>7.166018158236057E-4</c:v>
                </c:pt>
                <c:pt idx="122">
                  <c:v>7.430746416855139E-4</c:v>
                </c:pt>
                <c:pt idx="123">
                  <c:v>7.2414352979379771E-4</c:v>
                </c:pt>
                <c:pt idx="124">
                  <c:v>6.7592378959272338E-4</c:v>
                </c:pt>
                <c:pt idx="125">
                  <c:v>7.6418042462416953E-4</c:v>
                </c:pt>
                <c:pt idx="126">
                  <c:v>7.712734799078377E-4</c:v>
                </c:pt>
                <c:pt idx="127">
                  <c:v>7.6535514106960826E-4</c:v>
                </c:pt>
                <c:pt idx="128">
                  <c:v>8.1809055708381684E-4</c:v>
                </c:pt>
                <c:pt idx="129">
                  <c:v>9.1335818972406802E-4</c:v>
                </c:pt>
                <c:pt idx="130">
                  <c:v>8.0644897985836532E-4</c:v>
                </c:pt>
                <c:pt idx="131">
                  <c:v>8.1690269708594473E-4</c:v>
                </c:pt>
                <c:pt idx="132">
                  <c:v>9.0913847683332021E-4</c:v>
                </c:pt>
                <c:pt idx="133">
                  <c:v>8.1831453392077402E-4</c:v>
                </c:pt>
                <c:pt idx="134">
                  <c:v>7.6984563775978196E-4</c:v>
                </c:pt>
                <c:pt idx="135">
                  <c:v>8.0322338461941969E-4</c:v>
                </c:pt>
                <c:pt idx="136">
                  <c:v>7.8090138331102189E-4</c:v>
                </c:pt>
                <c:pt idx="137">
                  <c:v>8.0778096657888347E-4</c:v>
                </c:pt>
                <c:pt idx="138">
                  <c:v>8.7416034598346325E-4</c:v>
                </c:pt>
                <c:pt idx="139">
                  <c:v>7.3020070651852139E-4</c:v>
                </c:pt>
                <c:pt idx="140">
                  <c:v>6.9452673434187832E-4</c:v>
                </c:pt>
                <c:pt idx="141">
                  <c:v>6.4889506675055086E-4</c:v>
                </c:pt>
                <c:pt idx="142">
                  <c:v>7.0864480744637368E-4</c:v>
                </c:pt>
                <c:pt idx="143">
                  <c:v>6.6956702431880623E-4</c:v>
                </c:pt>
                <c:pt idx="144">
                  <c:v>6.5021222663031635E-4</c:v>
                </c:pt>
                <c:pt idx="145">
                  <c:v>6.6054342907910339E-4</c:v>
                </c:pt>
                <c:pt idx="146">
                  <c:v>6.3454083369411825E-4</c:v>
                </c:pt>
                <c:pt idx="147">
                  <c:v>6.7132071603133708E-4</c:v>
                </c:pt>
                <c:pt idx="148">
                  <c:v>6.4860714923921034E-4</c:v>
                </c:pt>
                <c:pt idx="149">
                  <c:v>5.7948938706579693E-4</c:v>
                </c:pt>
                <c:pt idx="150">
                  <c:v>5.4337922237132023E-4</c:v>
                </c:pt>
                <c:pt idx="151">
                  <c:v>5.801406260877637E-4</c:v>
                </c:pt>
                <c:pt idx="152">
                  <c:v>5.804773846010959E-4</c:v>
                </c:pt>
                <c:pt idx="153">
                  <c:v>5.9740923528298941E-4</c:v>
                </c:pt>
                <c:pt idx="154">
                  <c:v>6.1105004300596774E-4</c:v>
                </c:pt>
                <c:pt idx="155">
                  <c:v>6.2471547200909161E-4</c:v>
                </c:pt>
                <c:pt idx="156">
                  <c:v>4.8545464822825679E-4</c:v>
                </c:pt>
                <c:pt idx="157">
                  <c:v>6.1875629983732699E-4</c:v>
                </c:pt>
                <c:pt idx="158">
                  <c:v>5.2926432259159763E-4</c:v>
                </c:pt>
                <c:pt idx="159">
                  <c:v>4.9290943122248202E-4</c:v>
                </c:pt>
                <c:pt idx="160">
                  <c:v>5.6312685348705474E-4</c:v>
                </c:pt>
                <c:pt idx="161">
                  <c:v>5.4010622089010834E-4</c:v>
                </c:pt>
                <c:pt idx="162">
                  <c:v>5.303907211645912E-4</c:v>
                </c:pt>
                <c:pt idx="163">
                  <c:v>5.4068486749883182E-4</c:v>
                </c:pt>
                <c:pt idx="164">
                  <c:v>5.6769229741733399E-4</c:v>
                </c:pt>
                <c:pt idx="165">
                  <c:v>5.1455454278153485E-4</c:v>
                </c:pt>
                <c:pt idx="166">
                  <c:v>4.8473259475686483E-4</c:v>
                </c:pt>
                <c:pt idx="167">
                  <c:v>4.9500148834906975E-4</c:v>
                </c:pt>
                <c:pt idx="168">
                  <c:v>2.9781723391368657E-4</c:v>
                </c:pt>
                <c:pt idx="169">
                  <c:v>2.9455869751499573E-4</c:v>
                </c:pt>
                <c:pt idx="170">
                  <c:v>2.2433236011035814E-4</c:v>
                </c:pt>
                <c:pt idx="171">
                  <c:v>1.7749675984688392E-4</c:v>
                </c:pt>
                <c:pt idx="172">
                  <c:v>9.3788520285117104E-5</c:v>
                </c:pt>
                <c:pt idx="173">
                  <c:v>2.6799233541920702E-5</c:v>
                </c:pt>
              </c:numCache>
            </c:numRef>
          </c:val>
          <c:smooth val="0"/>
          <c:extLst>
            <c:ext xmlns:c16="http://schemas.microsoft.com/office/drawing/2014/chart" uri="{C3380CC4-5D6E-409C-BE32-E72D297353CC}">
              <c16:uniqueId val="{00000000-13DA-410D-8729-F63A7A6B4D0C}"/>
            </c:ext>
          </c:extLst>
        </c:ser>
        <c:ser>
          <c:idx val="1"/>
          <c:order val="1"/>
          <c:tx>
            <c:strRef>
              <c:f>'KCOR manual 2021-24'!$M$7</c:f>
              <c:strCache>
                <c:ptCount val="1"/>
                <c:pt idx="0">
                  <c:v>Dose 1</c:v>
                </c:pt>
              </c:strCache>
            </c:strRef>
          </c:tx>
          <c:spPr>
            <a:ln w="28575" cap="rnd">
              <a:solidFill>
                <a:schemeClr val="accent2"/>
              </a:solidFill>
              <a:round/>
            </a:ln>
            <a:effectLst/>
          </c:spPr>
          <c:marker>
            <c:symbol val="none"/>
          </c:marker>
          <c:cat>
            <c:numRef>
              <c:f>'KCOR manual 2021-24'!$K$8:$K$181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2021-24'!$M$8:$M$181</c:f>
              <c:numCache>
                <c:formatCode>0.000000</c:formatCode>
                <c:ptCount val="174"/>
                <c:pt idx="0">
                  <c:v>3.2264608901610054E-4</c:v>
                </c:pt>
                <c:pt idx="1">
                  <c:v>3.2275022311331711E-4</c:v>
                </c:pt>
                <c:pt idx="2">
                  <c:v>3.2285442445084174E-4</c:v>
                </c:pt>
                <c:pt idx="3">
                  <c:v>2.9849212543519909E-4</c:v>
                </c:pt>
                <c:pt idx="4">
                  <c:v>3.5976593187942211E-4</c:v>
                </c:pt>
                <c:pt idx="5">
                  <c:v>3.5010233760637724E-4</c:v>
                </c:pt>
                <c:pt idx="6">
                  <c:v>3.6736883095890615E-4</c:v>
                </c:pt>
                <c:pt idx="7">
                  <c:v>3.5035366119575952E-4</c:v>
                </c:pt>
                <c:pt idx="8">
                  <c:v>3.6027998902003842E-4</c:v>
                </c:pt>
                <c:pt idx="9">
                  <c:v>3.4324746425935777E-4</c:v>
                </c:pt>
                <c:pt idx="10">
                  <c:v>3.7524924643574532E-4</c:v>
                </c:pt>
                <c:pt idx="11">
                  <c:v>3.6312246059630595E-4</c:v>
                </c:pt>
                <c:pt idx="12">
                  <c:v>3.9270742315206613E-4</c:v>
                </c:pt>
                <c:pt idx="13">
                  <c:v>4.0759401671626547E-4</c:v>
                </c:pt>
                <c:pt idx="14">
                  <c:v>3.4143777235189218E-4</c:v>
                </c:pt>
                <c:pt idx="15">
                  <c:v>3.9315613458717379E-4</c:v>
                </c:pt>
                <c:pt idx="16">
                  <c:v>4.3018365154632584E-4</c:v>
                </c:pt>
                <c:pt idx="17">
                  <c:v>3.5659128244980672E-4</c:v>
                </c:pt>
                <c:pt idx="18">
                  <c:v>4.08381162311831E-4</c:v>
                </c:pt>
                <c:pt idx="19">
                  <c:v>4.7007631972080912E-4</c:v>
                </c:pt>
                <c:pt idx="20">
                  <c:v>4.284384649099048E-4</c:v>
                </c:pt>
                <c:pt idx="21">
                  <c:v>5.0991250197067635E-4</c:v>
                </c:pt>
                <c:pt idx="22">
                  <c:v>4.953850324711333E-4</c:v>
                </c:pt>
                <c:pt idx="23">
                  <c:v>5.2028879726984003E-4</c:v>
                </c:pt>
                <c:pt idx="24">
                  <c:v>5.9950707196305259E-4</c:v>
                </c:pt>
                <c:pt idx="25">
                  <c:v>5.5296353896664937E-4</c:v>
                </c:pt>
                <c:pt idx="26">
                  <c:v>5.1622018149214798E-4</c:v>
                </c:pt>
                <c:pt idx="27">
                  <c:v>5.1401557368339109E-4</c:v>
                </c:pt>
                <c:pt idx="28">
                  <c:v>4.5741243024460441E-4</c:v>
                </c:pt>
                <c:pt idx="29">
                  <c:v>3.8341281934577403E-4</c:v>
                </c:pt>
                <c:pt idx="30">
                  <c:v>4.6274643722362036E-4</c:v>
                </c:pt>
                <c:pt idx="31">
                  <c:v>3.8868890528369338E-4</c:v>
                </c:pt>
                <c:pt idx="32">
                  <c:v>4.3589711837331118E-4</c:v>
                </c:pt>
                <c:pt idx="33">
                  <c:v>4.2865390285661898E-4</c:v>
                </c:pt>
                <c:pt idx="34">
                  <c:v>4.8832966466377142E-4</c:v>
                </c:pt>
                <c:pt idx="35">
                  <c:v>4.7368799585337002E-4</c:v>
                </c:pt>
                <c:pt idx="36">
                  <c:v>4.2180692160346178E-4</c:v>
                </c:pt>
                <c:pt idx="37">
                  <c:v>3.6241057643139764E-4</c:v>
                </c:pt>
                <c:pt idx="38">
                  <c:v>4.2213790500407239E-4</c:v>
                </c:pt>
                <c:pt idx="39">
                  <c:v>3.428213701924271E-4</c:v>
                </c:pt>
                <c:pt idx="40">
                  <c:v>5.2683372928698517E-4</c:v>
                </c:pt>
                <c:pt idx="41">
                  <c:v>4.5997931336277199E-4</c:v>
                </c:pt>
                <c:pt idx="42">
                  <c:v>4.9999129368394086E-4</c:v>
                </c:pt>
                <c:pt idx="43">
                  <c:v>4.8282006739570839E-4</c:v>
                </c:pt>
                <c:pt idx="44">
                  <c:v>4.332539864346683E-4</c:v>
                </c:pt>
                <c:pt idx="45">
                  <c:v>4.0853132986912053E-4</c:v>
                </c:pt>
                <c:pt idx="46">
                  <c:v>4.4857130040819987E-4</c:v>
                </c:pt>
                <c:pt idx="47">
                  <c:v>3.5153854208739096E-4</c:v>
                </c:pt>
                <c:pt idx="48">
                  <c:v>4.5142448117360391E-4</c:v>
                </c:pt>
                <c:pt idx="49">
                  <c:v>4.1170540856147637E-4</c:v>
                </c:pt>
                <c:pt idx="50">
                  <c:v>4.4182952369778861E-4</c:v>
                </c:pt>
                <c:pt idx="51">
                  <c:v>4.3952750792897633E-4</c:v>
                </c:pt>
                <c:pt idx="52">
                  <c:v>3.5477471805403569E-4</c:v>
                </c:pt>
                <c:pt idx="53">
                  <c:v>3.5739992802015437E-4</c:v>
                </c:pt>
                <c:pt idx="54">
                  <c:v>3.9253042110763583E-4</c:v>
                </c:pt>
                <c:pt idx="55">
                  <c:v>4.0519043950656806E-4</c:v>
                </c:pt>
                <c:pt idx="56">
                  <c:v>3.8533717002377081E-4</c:v>
                </c:pt>
                <c:pt idx="57">
                  <c:v>4.7559925506137734E-4</c:v>
                </c:pt>
                <c:pt idx="58">
                  <c:v>4.4326907183964175E-4</c:v>
                </c:pt>
                <c:pt idx="59">
                  <c:v>4.3093836829696667E-4</c:v>
                </c:pt>
                <c:pt idx="60">
                  <c:v>4.5117644257401175E-4</c:v>
                </c:pt>
                <c:pt idx="61">
                  <c:v>4.563954290242416E-4</c:v>
                </c:pt>
                <c:pt idx="62">
                  <c:v>3.9639232805228366E-4</c:v>
                </c:pt>
                <c:pt idx="63">
                  <c:v>4.4172604451895783E-4</c:v>
                </c:pt>
                <c:pt idx="64">
                  <c:v>4.017465933144345E-4</c:v>
                </c:pt>
                <c:pt idx="65">
                  <c:v>4.0693190923911268E-4</c:v>
                </c:pt>
                <c:pt idx="66">
                  <c:v>5.2269317659239226E-4</c:v>
                </c:pt>
                <c:pt idx="67">
                  <c:v>4.8022407104299138E-4</c:v>
                </c:pt>
                <c:pt idx="68">
                  <c:v>5.0057855813251493E-4</c:v>
                </c:pt>
                <c:pt idx="69">
                  <c:v>4.4294447338683903E-4</c:v>
                </c:pt>
                <c:pt idx="70">
                  <c:v>4.9601550992660478E-4</c:v>
                </c:pt>
                <c:pt idx="71">
                  <c:v>4.2572701074141995E-4</c:v>
                </c:pt>
                <c:pt idx="72">
                  <c:v>4.2590833142220621E-4</c:v>
                </c:pt>
                <c:pt idx="73">
                  <c:v>4.6895091142878752E-4</c:v>
                </c:pt>
                <c:pt idx="74">
                  <c:v>5.2466426531868314E-4</c:v>
                </c:pt>
                <c:pt idx="75">
                  <c:v>4.6436971905631998E-4</c:v>
                </c:pt>
                <c:pt idx="76">
                  <c:v>4.4943593265530789E-4</c:v>
                </c:pt>
                <c:pt idx="77">
                  <c:v>5.1026336662675495E-4</c:v>
                </c:pt>
                <c:pt idx="78">
                  <c:v>5.9645362825774882E-4</c:v>
                </c:pt>
                <c:pt idx="79">
                  <c:v>6.1704043132137696E-4</c:v>
                </c:pt>
                <c:pt idx="80">
                  <c:v>6.3007348326889212E-4</c:v>
                </c:pt>
                <c:pt idx="81">
                  <c:v>5.924905619291898E-4</c:v>
                </c:pt>
                <c:pt idx="82">
                  <c:v>5.6497318277515837E-4</c:v>
                </c:pt>
                <c:pt idx="83">
                  <c:v>5.6022266949904429E-4</c:v>
                </c:pt>
                <c:pt idx="84">
                  <c:v>5.5292759945721785E-4</c:v>
                </c:pt>
                <c:pt idx="85">
                  <c:v>4.4918499569848269E-4</c:v>
                </c:pt>
                <c:pt idx="86">
                  <c:v>5.0524284662452075E-4</c:v>
                </c:pt>
                <c:pt idx="87">
                  <c:v>5.1819920695199797E-4</c:v>
                </c:pt>
                <c:pt idx="88">
                  <c:v>4.8542825700757623E-4</c:v>
                </c:pt>
                <c:pt idx="89">
                  <c:v>4.6277932037551238E-4</c:v>
                </c:pt>
                <c:pt idx="90">
                  <c:v>5.3931120800622748E-4</c:v>
                </c:pt>
                <c:pt idx="91">
                  <c:v>4.6324341659836795E-4</c:v>
                </c:pt>
                <c:pt idx="92">
                  <c:v>4.5836516424751719E-4</c:v>
                </c:pt>
                <c:pt idx="93">
                  <c:v>4.2800366860287374E-4</c:v>
                </c:pt>
                <c:pt idx="94">
                  <c:v>4.8935649620748714E-4</c:v>
                </c:pt>
                <c:pt idx="95">
                  <c:v>5.3804569563443495E-4</c:v>
                </c:pt>
                <c:pt idx="96">
                  <c:v>4.7965424073029907E-4</c:v>
                </c:pt>
                <c:pt idx="97">
                  <c:v>4.7988441932708974E-4</c:v>
                </c:pt>
                <c:pt idx="98">
                  <c:v>4.392539832930258E-4</c:v>
                </c:pt>
                <c:pt idx="99">
                  <c:v>4.49666710100383E-4</c:v>
                </c:pt>
                <c:pt idx="100">
                  <c:v>4.9076618314269286E-4</c:v>
                </c:pt>
                <c:pt idx="101">
                  <c:v>4.3218858766395674E-4</c:v>
                </c:pt>
                <c:pt idx="102">
                  <c:v>4.4260919399074871E-4</c:v>
                </c:pt>
                <c:pt idx="103">
                  <c:v>4.2488821088788837E-4</c:v>
                </c:pt>
                <c:pt idx="104">
                  <c:v>4.0458357339478909E-4</c:v>
                </c:pt>
                <c:pt idx="105">
                  <c:v>4.6366624227970092E-4</c:v>
                </c:pt>
                <c:pt idx="106">
                  <c:v>3.7161763876715205E-4</c:v>
                </c:pt>
                <c:pt idx="107">
                  <c:v>4.3841544863232329E-4</c:v>
                </c:pt>
                <c:pt idx="108">
                  <c:v>4.4373765614179084E-4</c:v>
                </c:pt>
                <c:pt idx="109">
                  <c:v>4.1057539575619007E-4</c:v>
                </c:pt>
                <c:pt idx="110">
                  <c:v>4.081768869195994E-4</c:v>
                </c:pt>
                <c:pt idx="111">
                  <c:v>4.032071663011264E-4</c:v>
                </c:pt>
                <c:pt idx="112">
                  <c:v>4.8558531014513605E-4</c:v>
                </c:pt>
                <c:pt idx="113">
                  <c:v>4.1898866931255012E-4</c:v>
                </c:pt>
                <c:pt idx="114">
                  <c:v>5.1945513784847856E-4</c:v>
                </c:pt>
                <c:pt idx="115">
                  <c:v>3.8593448890695636E-4</c:v>
                </c:pt>
                <c:pt idx="116">
                  <c:v>4.1954406113503399E-4</c:v>
                </c:pt>
                <c:pt idx="117">
                  <c:v>3.8367056860493263E-4</c:v>
                </c:pt>
                <c:pt idx="118">
                  <c:v>4.7655233703842043E-4</c:v>
                </c:pt>
                <c:pt idx="119">
                  <c:v>4.1750425235812584E-4</c:v>
                </c:pt>
                <c:pt idx="120">
                  <c:v>4.3056995085830383E-4</c:v>
                </c:pt>
                <c:pt idx="121">
                  <c:v>5.7004160529906551E-4</c:v>
                </c:pt>
                <c:pt idx="122">
                  <c:v>5.5230082328954497E-4</c:v>
                </c:pt>
                <c:pt idx="123">
                  <c:v>5.0354287603032624E-4</c:v>
                </c:pt>
                <c:pt idx="124">
                  <c:v>5.3738299647859125E-4</c:v>
                </c:pt>
                <c:pt idx="125">
                  <c:v>5.0923735889342979E-4</c:v>
                </c:pt>
                <c:pt idx="126">
                  <c:v>5.3794587436894808E-4</c:v>
                </c:pt>
                <c:pt idx="127">
                  <c:v>5.5376143750258771E-4</c:v>
                </c:pt>
                <c:pt idx="128">
                  <c:v>5.3594453103558985E-4</c:v>
                </c:pt>
                <c:pt idx="129">
                  <c:v>5.7249881484973853E-4</c:v>
                </c:pt>
                <c:pt idx="130">
                  <c:v>5.4172304215071828E-4</c:v>
                </c:pt>
                <c:pt idx="131">
                  <c:v>5.7573062031084261E-4</c:v>
                </c:pt>
                <c:pt idx="132">
                  <c:v>5.3973402530003241E-4</c:v>
                </c:pt>
                <c:pt idx="133">
                  <c:v>5.2964038975301627E-4</c:v>
                </c:pt>
                <c:pt idx="134">
                  <c:v>4.6497975130077438E-4</c:v>
                </c:pt>
                <c:pt idx="135">
                  <c:v>5.3016757453532373E-4</c:v>
                </c:pt>
                <c:pt idx="136">
                  <c:v>5.8245358572988715E-4</c:v>
                </c:pt>
                <c:pt idx="137">
                  <c:v>5.0734215154700328E-4</c:v>
                </c:pt>
                <c:pt idx="138">
                  <c:v>6.1953191500438616E-4</c:v>
                </c:pt>
                <c:pt idx="139">
                  <c:v>4.8707683571966255E-4</c:v>
                </c:pt>
                <c:pt idx="140">
                  <c:v>5.9937040048366587E-4</c:v>
                </c:pt>
                <c:pt idx="141">
                  <c:v>5.0585909998800539E-4</c:v>
                </c:pt>
                <c:pt idx="142">
                  <c:v>3.8349960345619233E-4</c:v>
                </c:pt>
                <c:pt idx="143">
                  <c:v>4.227943575222163E-4</c:v>
                </c:pt>
                <c:pt idx="144">
                  <c:v>4.3863886183659133E-4</c:v>
                </c:pt>
                <c:pt idx="145">
                  <c:v>5.4592709652983662E-4</c:v>
                </c:pt>
                <c:pt idx="146">
                  <c:v>5.0440900513817671E-4</c:v>
                </c:pt>
                <c:pt idx="147">
                  <c:v>4.8113002800490544E-4</c:v>
                </c:pt>
                <c:pt idx="148">
                  <c:v>3.8718217706259535E-4</c:v>
                </c:pt>
                <c:pt idx="149">
                  <c:v>3.8733214516580694E-4</c:v>
                </c:pt>
                <c:pt idx="150">
                  <c:v>4.8697091003343341E-4</c:v>
                </c:pt>
                <c:pt idx="151">
                  <c:v>4.0338740645472237E-4</c:v>
                </c:pt>
                <c:pt idx="152">
                  <c:v>4.3499566314564753E-4</c:v>
                </c:pt>
                <c:pt idx="153">
                  <c:v>4.7713050567968815E-4</c:v>
                </c:pt>
                <c:pt idx="154">
                  <c:v>4.1440992485541553E-4</c:v>
                </c:pt>
                <c:pt idx="155">
                  <c:v>4.4344501675382505E-4</c:v>
                </c:pt>
                <c:pt idx="156">
                  <c:v>4.2526605379353071E-4</c:v>
                </c:pt>
                <c:pt idx="157">
                  <c:v>4.5170914133243692E-4</c:v>
                </c:pt>
                <c:pt idx="158">
                  <c:v>4.46658469170056E-4</c:v>
                </c:pt>
                <c:pt idx="159">
                  <c:v>3.3382925816304536E-4</c:v>
                </c:pt>
                <c:pt idx="160">
                  <c:v>4.4174837696913283E-4</c:v>
                </c:pt>
                <c:pt idx="161">
                  <c:v>4.0248435440720366E-4</c:v>
                </c:pt>
                <c:pt idx="162">
                  <c:v>4.342265241350997E-4</c:v>
                </c:pt>
                <c:pt idx="163">
                  <c:v>4.0282132899444739E-4</c:v>
                </c:pt>
                <c:pt idx="164">
                  <c:v>3.3977053636334901E-4</c:v>
                </c:pt>
                <c:pt idx="165">
                  <c:v>3.7150332376909885E-4</c:v>
                </c:pt>
                <c:pt idx="166">
                  <c:v>3.7954865339300681E-4</c:v>
                </c:pt>
                <c:pt idx="167">
                  <c:v>3.4541494618382405E-4</c:v>
                </c:pt>
                <c:pt idx="168">
                  <c:v>2.4002764274391161E-4</c:v>
                </c:pt>
                <c:pt idx="169">
                  <c:v>1.92595875809958E-4</c:v>
                </c:pt>
                <c:pt idx="170">
                  <c:v>2.0846582347958486E-4</c:v>
                </c:pt>
                <c:pt idx="171">
                  <c:v>1.583614864864865E-4</c:v>
                </c:pt>
                <c:pt idx="172">
                  <c:v>7.6553508262499346E-5</c:v>
                </c:pt>
                <c:pt idx="173">
                  <c:v>2.6399782465792483E-6</c:v>
                </c:pt>
              </c:numCache>
            </c:numRef>
          </c:val>
          <c:smooth val="0"/>
          <c:extLst>
            <c:ext xmlns:c16="http://schemas.microsoft.com/office/drawing/2014/chart" uri="{C3380CC4-5D6E-409C-BE32-E72D297353CC}">
              <c16:uniqueId val="{00000001-13DA-410D-8729-F63A7A6B4D0C}"/>
            </c:ext>
          </c:extLst>
        </c:ser>
        <c:ser>
          <c:idx val="2"/>
          <c:order val="2"/>
          <c:tx>
            <c:strRef>
              <c:f>'KCOR manual 2021-24'!$N$7</c:f>
              <c:strCache>
                <c:ptCount val="1"/>
                <c:pt idx="0">
                  <c:v>Dose 2</c:v>
                </c:pt>
              </c:strCache>
            </c:strRef>
          </c:tx>
          <c:spPr>
            <a:ln w="28575" cap="rnd">
              <a:solidFill>
                <a:schemeClr val="accent3"/>
              </a:solidFill>
              <a:round/>
            </a:ln>
            <a:effectLst/>
          </c:spPr>
          <c:marker>
            <c:symbol val="none"/>
          </c:marker>
          <c:cat>
            <c:numRef>
              <c:f>'KCOR manual 2021-24'!$K$8:$K$181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manual 2021-24'!$N$8:$N$181</c:f>
              <c:numCache>
                <c:formatCode>0.000000</c:formatCode>
                <c:ptCount val="174"/>
                <c:pt idx="0">
                  <c:v>2.9766666542638888E-4</c:v>
                </c:pt>
                <c:pt idx="1">
                  <c:v>3.1884629747491104E-4</c:v>
                </c:pt>
                <c:pt idx="2">
                  <c:v>2.7551149577921351E-4</c:v>
                </c:pt>
                <c:pt idx="3">
                  <c:v>2.8924265596758499E-4</c:v>
                </c:pt>
                <c:pt idx="4">
                  <c:v>3.8990760183231737E-4</c:v>
                </c:pt>
                <c:pt idx="5">
                  <c:v>3.4409724163203954E-4</c:v>
                </c:pt>
                <c:pt idx="6">
                  <c:v>4.2498831903450607E-4</c:v>
                </c:pt>
                <c:pt idx="7">
                  <c:v>3.6798253574776287E-4</c:v>
                </c:pt>
                <c:pt idx="8">
                  <c:v>3.8925990871668592E-4</c:v>
                </c:pt>
                <c:pt idx="9">
                  <c:v>3.5084357974910949E-4</c:v>
                </c:pt>
                <c:pt idx="10">
                  <c:v>3.7087971922662868E-4</c:v>
                </c:pt>
                <c:pt idx="11">
                  <c:v>3.8595761687356902E-4</c:v>
                </c:pt>
                <c:pt idx="12">
                  <c:v>4.0603472219627419E-4</c:v>
                </c:pt>
                <c:pt idx="13">
                  <c:v>4.1990577663255502E-4</c:v>
                </c:pt>
                <c:pt idx="14">
                  <c:v>4.2132870619677299E-4</c:v>
                </c:pt>
                <c:pt idx="15">
                  <c:v>3.7536507683137005E-4</c:v>
                </c:pt>
                <c:pt idx="16">
                  <c:v>4.1168435038080802E-4</c:v>
                </c:pt>
                <c:pt idx="17">
                  <c:v>4.4430299966926885E-4</c:v>
                </c:pt>
                <c:pt idx="18">
                  <c:v>4.6822383346714131E-4</c:v>
                </c:pt>
                <c:pt idx="19">
                  <c:v>5.6213180366859706E-4</c:v>
                </c:pt>
                <c:pt idx="20">
                  <c:v>5.2495144199161579E-4</c:v>
                </c:pt>
                <c:pt idx="21">
                  <c:v>5.3022932418270901E-4</c:v>
                </c:pt>
                <c:pt idx="22">
                  <c:v>5.6929794927617836E-4</c:v>
                </c:pt>
                <c:pt idx="23">
                  <c:v>6.1343932897248914E-4</c:v>
                </c:pt>
                <c:pt idx="24">
                  <c:v>6.7018671276549108E-4</c:v>
                </c:pt>
                <c:pt idx="25">
                  <c:v>6.430586023190223E-4</c:v>
                </c:pt>
                <c:pt idx="26">
                  <c:v>5.8577311389210488E-4</c:v>
                </c:pt>
                <c:pt idx="27">
                  <c:v>5.7105563713493227E-4</c:v>
                </c:pt>
                <c:pt idx="28">
                  <c:v>4.8598858491928447E-4</c:v>
                </c:pt>
                <c:pt idx="29">
                  <c:v>4.8748127971374295E-4</c:v>
                </c:pt>
                <c:pt idx="30">
                  <c:v>4.8771903361238909E-4</c:v>
                </c:pt>
                <c:pt idx="31">
                  <c:v>4.3639455097893234E-4</c:v>
                </c:pt>
                <c:pt idx="32">
                  <c:v>4.8942822453306161E-4</c:v>
                </c:pt>
                <c:pt idx="33">
                  <c:v>5.1484360838653805E-4</c:v>
                </c:pt>
                <c:pt idx="34">
                  <c:v>5.5918902478189743E-4</c:v>
                </c:pt>
                <c:pt idx="35">
                  <c:v>5.3429910416690298E-4</c:v>
                </c:pt>
                <c:pt idx="36">
                  <c:v>4.967603408734156E-4</c:v>
                </c:pt>
                <c:pt idx="37">
                  <c:v>5.2097458829762405E-4</c:v>
                </c:pt>
                <c:pt idx="38">
                  <c:v>4.5056870099907616E-4</c:v>
                </c:pt>
                <c:pt idx="39">
                  <c:v>5.0632911392405066E-4</c:v>
                </c:pt>
                <c:pt idx="40">
                  <c:v>5.0784891873659318E-4</c:v>
                </c:pt>
                <c:pt idx="41">
                  <c:v>5.5360907615537459E-4</c:v>
                </c:pt>
                <c:pt idx="42">
                  <c:v>5.3368136440320004E-4</c:v>
                </c:pt>
                <c:pt idx="43">
                  <c:v>5.2131310166111608E-4</c:v>
                </c:pt>
                <c:pt idx="44">
                  <c:v>5.0892518040258265E-4</c:v>
                </c:pt>
                <c:pt idx="45">
                  <c:v>5.509830297226845E-4</c:v>
                </c:pt>
                <c:pt idx="46">
                  <c:v>5.1580165335340781E-4</c:v>
                </c:pt>
                <c:pt idx="47">
                  <c:v>5.4142744111501087E-4</c:v>
                </c:pt>
                <c:pt idx="48">
                  <c:v>4.4783939692652768E-4</c:v>
                </c:pt>
                <c:pt idx="49">
                  <c:v>4.3915540008833875E-4</c:v>
                </c:pt>
                <c:pt idx="50">
                  <c:v>4.761723362919508E-4</c:v>
                </c:pt>
                <c:pt idx="51">
                  <c:v>4.446392387776232E-4</c:v>
                </c:pt>
                <c:pt idx="52">
                  <c:v>4.3721125310591569E-4</c:v>
                </c:pt>
                <c:pt idx="53">
                  <c:v>4.4376008473401735E-4</c:v>
                </c:pt>
                <c:pt idx="54">
                  <c:v>4.910241797606448E-4</c:v>
                </c:pt>
                <c:pt idx="55">
                  <c:v>4.2890269635979973E-4</c:v>
                </c:pt>
                <c:pt idx="56">
                  <c:v>3.985286272153035E-4</c:v>
                </c:pt>
                <c:pt idx="57">
                  <c:v>5.7701419989911803E-4</c:v>
                </c:pt>
                <c:pt idx="58">
                  <c:v>4.9068151201277558E-4</c:v>
                </c:pt>
                <c:pt idx="59">
                  <c:v>5.7635564713773117E-4</c:v>
                </c:pt>
                <c:pt idx="60">
                  <c:v>4.8992964916444025E-4</c:v>
                </c:pt>
                <c:pt idx="61">
                  <c:v>4.9144628173019731E-4</c:v>
                </c:pt>
                <c:pt idx="62">
                  <c:v>4.7380835920548338E-4</c:v>
                </c:pt>
                <c:pt idx="63">
                  <c:v>4.8936556246374481E-4</c:v>
                </c:pt>
                <c:pt idx="64">
                  <c:v>5.1005863756818355E-4</c:v>
                </c:pt>
                <c:pt idx="65">
                  <c:v>5.4357279526874244E-4</c:v>
                </c:pt>
                <c:pt idx="66">
                  <c:v>5.2595276150793602E-4</c:v>
                </c:pt>
                <c:pt idx="67">
                  <c:v>5.4415462697880224E-4</c:v>
                </c:pt>
                <c:pt idx="68">
                  <c:v>5.2907816137012027E-4</c:v>
                </c:pt>
                <c:pt idx="69">
                  <c:v>5.4858431920429642E-4</c:v>
                </c:pt>
                <c:pt idx="70">
                  <c:v>5.7068695319854011E-4</c:v>
                </c:pt>
                <c:pt idx="71">
                  <c:v>5.5176519952727834E-4</c:v>
                </c:pt>
                <c:pt idx="72">
                  <c:v>4.9301118133952674E-4</c:v>
                </c:pt>
                <c:pt idx="73">
                  <c:v>5.3307437479367453E-4</c:v>
                </c:pt>
                <c:pt idx="74">
                  <c:v>5.4749591305867712E-4</c:v>
                </c:pt>
                <c:pt idx="75">
                  <c:v>5.606548860558957E-4</c:v>
                </c:pt>
                <c:pt idx="76">
                  <c:v>5.648292774559781E-4</c:v>
                </c:pt>
                <c:pt idx="77">
                  <c:v>5.4068876023929339E-4</c:v>
                </c:pt>
                <c:pt idx="78">
                  <c:v>6.4144921151980958E-4</c:v>
                </c:pt>
                <c:pt idx="79">
                  <c:v>7.5528214170175636E-4</c:v>
                </c:pt>
                <c:pt idx="80">
                  <c:v>7.2618643772661079E-4</c:v>
                </c:pt>
                <c:pt idx="81">
                  <c:v>7.0735233374638574E-4</c:v>
                </c:pt>
                <c:pt idx="82">
                  <c:v>6.0710023095642831E-4</c:v>
                </c:pt>
                <c:pt idx="83">
                  <c:v>6.0617653825374631E-4</c:v>
                </c:pt>
                <c:pt idx="84">
                  <c:v>5.6127971775648481E-4</c:v>
                </c:pt>
                <c:pt idx="85">
                  <c:v>5.9782686054200384E-4</c:v>
                </c:pt>
                <c:pt idx="86">
                  <c:v>5.4380406480590722E-4</c:v>
                </c:pt>
                <c:pt idx="87">
                  <c:v>5.6223661352192015E-4</c:v>
                </c:pt>
                <c:pt idx="88">
                  <c:v>5.806997691459177E-4</c:v>
                </c:pt>
                <c:pt idx="89">
                  <c:v>5.8233413528568738E-4</c:v>
                </c:pt>
                <c:pt idx="90">
                  <c:v>5.8656658698704627E-4</c:v>
                </c:pt>
                <c:pt idx="91">
                  <c:v>5.6873219465703373E-4</c:v>
                </c:pt>
                <c:pt idx="92">
                  <c:v>5.6775662079574271E-4</c:v>
                </c:pt>
                <c:pt idx="93">
                  <c:v>5.7067905607864188E-4</c:v>
                </c:pt>
                <c:pt idx="94">
                  <c:v>5.2027782836034438E-4</c:v>
                </c:pt>
                <c:pt idx="95">
                  <c:v>5.40069232971552E-4</c:v>
                </c:pt>
                <c:pt idx="96">
                  <c:v>5.4166314021393091E-4</c:v>
                </c:pt>
                <c:pt idx="97">
                  <c:v>5.5368172290118801E-4</c:v>
                </c:pt>
                <c:pt idx="98">
                  <c:v>4.979378594407454E-4</c:v>
                </c:pt>
                <c:pt idx="99">
                  <c:v>5.0992328980075166E-4</c:v>
                </c:pt>
                <c:pt idx="100">
                  <c:v>5.2845088212152803E-4</c:v>
                </c:pt>
                <c:pt idx="101">
                  <c:v>5.1698072810730221E-4</c:v>
                </c:pt>
                <c:pt idx="102">
                  <c:v>5.1855431758513046E-4</c:v>
                </c:pt>
                <c:pt idx="103">
                  <c:v>5.1359591632437829E-4</c:v>
                </c:pt>
                <c:pt idx="104">
                  <c:v>4.877092050209205E-4</c:v>
                </c:pt>
                <c:pt idx="105">
                  <c:v>5.3896578744602166E-4</c:v>
                </c:pt>
                <c:pt idx="106">
                  <c:v>4.554884393631015E-4</c:v>
                </c:pt>
                <c:pt idx="107">
                  <c:v>5.0021802696725143E-4</c:v>
                </c:pt>
                <c:pt idx="108">
                  <c:v>5.6466457483115738E-4</c:v>
                </c:pt>
                <c:pt idx="109">
                  <c:v>5.309010636373408E-4</c:v>
                </c:pt>
                <c:pt idx="110">
                  <c:v>4.5380084438434573E-4</c:v>
                </c:pt>
                <c:pt idx="111">
                  <c:v>4.9599594805426568E-4</c:v>
                </c:pt>
                <c:pt idx="112">
                  <c:v>5.0543175030358725E-4</c:v>
                </c:pt>
                <c:pt idx="113">
                  <c:v>5.10941235190585E-4</c:v>
                </c:pt>
                <c:pt idx="114">
                  <c:v>5.9662185870049448E-4</c:v>
                </c:pt>
                <c:pt idx="115">
                  <c:v>5.1150760621014937E-4</c:v>
                </c:pt>
                <c:pt idx="116">
                  <c:v>5.1176938014071689E-4</c:v>
                </c:pt>
                <c:pt idx="117">
                  <c:v>5.3440811668524805E-4</c:v>
                </c:pt>
                <c:pt idx="118">
                  <c:v>5.1625614206526167E-4</c:v>
                </c:pt>
                <c:pt idx="119">
                  <c:v>5.3892302360851788E-4</c:v>
                </c:pt>
                <c:pt idx="120">
                  <c:v>5.4448710106102475E-4</c:v>
                </c:pt>
                <c:pt idx="121">
                  <c:v>5.9490910817716419E-4</c:v>
                </c:pt>
                <c:pt idx="122">
                  <c:v>5.9394336156104151E-4</c:v>
                </c:pt>
                <c:pt idx="123">
                  <c:v>5.7844843752888938E-4</c:v>
                </c:pt>
                <c:pt idx="124">
                  <c:v>5.497119298060151E-4</c:v>
                </c:pt>
                <c:pt idx="125">
                  <c:v>5.5530287805548794E-4</c:v>
                </c:pt>
                <c:pt idx="126">
                  <c:v>5.9926659293791436E-4</c:v>
                </c:pt>
                <c:pt idx="127">
                  <c:v>6.5257303059945389E-4</c:v>
                </c:pt>
                <c:pt idx="128">
                  <c:v>6.2253469637525856E-4</c:v>
                </c:pt>
                <c:pt idx="129">
                  <c:v>6.2292248723671585E-4</c:v>
                </c:pt>
                <c:pt idx="130">
                  <c:v>7.0288234810447216E-4</c:v>
                </c:pt>
                <c:pt idx="131">
                  <c:v>6.396746948937503E-4</c:v>
                </c:pt>
                <c:pt idx="132">
                  <c:v>6.4274009131158822E-4</c:v>
                </c:pt>
                <c:pt idx="133">
                  <c:v>6.0993273465135504E-4</c:v>
                </c:pt>
                <c:pt idx="134">
                  <c:v>6.2094210346464417E-4</c:v>
                </c:pt>
                <c:pt idx="135">
                  <c:v>6.2132791212534061E-4</c:v>
                </c:pt>
                <c:pt idx="136">
                  <c:v>6.6165301424883746E-4</c:v>
                </c:pt>
                <c:pt idx="137">
                  <c:v>6.207936567144296E-4</c:v>
                </c:pt>
                <c:pt idx="138">
                  <c:v>7.2382049251785562E-4</c:v>
                </c:pt>
                <c:pt idx="139">
                  <c:v>6.1762732393952856E-4</c:v>
                </c:pt>
                <c:pt idx="140">
                  <c:v>5.7262607117114712E-4</c:v>
                </c:pt>
                <c:pt idx="141">
                  <c:v>5.4223633758085127E-4</c:v>
                </c:pt>
                <c:pt idx="142">
                  <c:v>5.5188449177852458E-4</c:v>
                </c:pt>
                <c:pt idx="143">
                  <c:v>6.0299599428825085E-4</c:v>
                </c:pt>
                <c:pt idx="144">
                  <c:v>5.1640108578010675E-4</c:v>
                </c:pt>
                <c:pt idx="145">
                  <c:v>5.7690119730422504E-4</c:v>
                </c:pt>
                <c:pt idx="146">
                  <c:v>5.6785917092561046E-4</c:v>
                </c:pt>
                <c:pt idx="147">
                  <c:v>4.9849914236706693E-4</c:v>
                </c:pt>
                <c:pt idx="148">
                  <c:v>5.1617712517496397E-4</c:v>
                </c:pt>
                <c:pt idx="149">
                  <c:v>5.1510228938822218E-4</c:v>
                </c:pt>
                <c:pt idx="150">
                  <c:v>5.3549930948773247E-4</c:v>
                </c:pt>
                <c:pt idx="151">
                  <c:v>5.2235799650866117E-4</c:v>
                </c:pt>
                <c:pt idx="152">
                  <c:v>5.1725689933374626E-4</c:v>
                </c:pt>
                <c:pt idx="153">
                  <c:v>5.0273817557122615E-4</c:v>
                </c:pt>
                <c:pt idx="154">
                  <c:v>5.2316448614219313E-4</c:v>
                </c:pt>
                <c:pt idx="155">
                  <c:v>5.1805593120217235E-4</c:v>
                </c:pt>
                <c:pt idx="156">
                  <c:v>4.9274480396565331E-4</c:v>
                </c:pt>
                <c:pt idx="157">
                  <c:v>5.5360096550163525E-4</c:v>
                </c:pt>
                <c:pt idx="158">
                  <c:v>6.0512047827428802E-4</c:v>
                </c:pt>
                <c:pt idx="159">
                  <c:v>4.5984637624873239E-4</c:v>
                </c:pt>
                <c:pt idx="160">
                  <c:v>5.0457966759802537E-4</c:v>
                </c:pt>
                <c:pt idx="161">
                  <c:v>4.6029018529042149E-4</c:v>
                </c:pt>
                <c:pt idx="162">
                  <c:v>4.8210928890905558E-4</c:v>
                </c:pt>
                <c:pt idx="163">
                  <c:v>4.6342646448842718E-4</c:v>
                </c:pt>
                <c:pt idx="164">
                  <c:v>4.3390340039686618E-4</c:v>
                </c:pt>
                <c:pt idx="165">
                  <c:v>3.8135163460563235E-4</c:v>
                </c:pt>
                <c:pt idx="166">
                  <c:v>4.1667061241110236E-4</c:v>
                </c:pt>
                <c:pt idx="167">
                  <c:v>4.4932567314264063E-4</c:v>
                </c:pt>
                <c:pt idx="168">
                  <c:v>2.3424182150773201E-4</c:v>
                </c:pt>
                <c:pt idx="169">
                  <c:v>2.8576071941276848E-4</c:v>
                </c:pt>
                <c:pt idx="170">
                  <c:v>1.9101316907103928E-4</c:v>
                </c:pt>
                <c:pt idx="171">
                  <c:v>2.0188935921130362E-4</c:v>
                </c:pt>
                <c:pt idx="172">
                  <c:v>7.7248437751989147E-5</c:v>
                </c:pt>
                <c:pt idx="173">
                  <c:v>1.3553404479671249E-5</c:v>
                </c:pt>
              </c:numCache>
            </c:numRef>
          </c:val>
          <c:smooth val="0"/>
          <c:extLst>
            <c:ext xmlns:c16="http://schemas.microsoft.com/office/drawing/2014/chart" uri="{C3380CC4-5D6E-409C-BE32-E72D297353CC}">
              <c16:uniqueId val="{00000002-13DA-410D-8729-F63A7A6B4D0C}"/>
            </c:ext>
          </c:extLst>
        </c:ser>
        <c:dLbls>
          <c:showLegendKey val="0"/>
          <c:showVal val="0"/>
          <c:showCatName val="0"/>
          <c:showSerName val="0"/>
          <c:showPercent val="0"/>
          <c:showBubbleSize val="0"/>
        </c:dLbls>
        <c:smooth val="0"/>
        <c:axId val="778548080"/>
        <c:axId val="778549520"/>
      </c:lineChart>
      <c:dateAx>
        <c:axId val="77854808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9520"/>
        <c:crosses val="autoZero"/>
        <c:auto val="1"/>
        <c:lblOffset val="100"/>
        <c:baseTimeUnit val="days"/>
      </c:dateAx>
      <c:valAx>
        <c:axId val="778549520"/>
        <c:scaling>
          <c:orientation val="minMax"/>
        </c:scaling>
        <c:delete val="0"/>
        <c:axPos val="l"/>
        <c:majorGridlines>
          <c:spPr>
            <a:ln w="9525" cap="flat" cmpd="sng" algn="ctr">
              <a:solidFill>
                <a:schemeClr val="tx1">
                  <a:lumMod val="15000"/>
                  <a:lumOff val="85000"/>
                </a:schemeClr>
              </a:solidFill>
              <a:round/>
            </a:ln>
            <a:effectLst/>
          </c:spPr>
        </c:majorGridlines>
        <c:numFmt formatCode="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85480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KCOR (t) from</a:t>
            </a:r>
            <a:r>
              <a:rPr lang="en-US" baseline="0"/>
              <a:t> Czech data born 1930-1954</a:t>
            </a:r>
            <a:r>
              <a:rPr lang="en-US" sz="1400" b="0" i="0" u="none" strike="noStrike" baseline="0">
                <a:effectLst/>
              </a:rPr>
              <a:t>0.</a:t>
            </a:r>
            <a:br>
              <a:rPr lang="en-US" sz="1400" b="0" i="0" u="none" strike="noStrike" baseline="0">
                <a:effectLst/>
              </a:rPr>
            </a:br>
            <a:r>
              <a:rPr lang="en-US" sz="1400" b="0" i="0" u="none" strike="noStrike" baseline="0">
                <a:effectLst/>
              </a:rPr>
              <a:t>Note: d2/d1 is stunning showing d2 is more deadly than d1 but they track each other over time. Note Dose 2 benefit &lt;dose 1.</a:t>
            </a:r>
            <a:r>
              <a:rPr lang="en-US" baseline="0"/>
              <a: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date'!$AH$7</c:f>
              <c:strCache>
                <c:ptCount val="1"/>
                <c:pt idx="0">
                  <c:v>d1/d0</c:v>
                </c:pt>
              </c:strCache>
            </c:strRef>
          </c:tx>
          <c:spPr>
            <a:ln w="28575" cap="rnd">
              <a:solidFill>
                <a:schemeClr val="accent1"/>
              </a:solidFill>
              <a:round/>
            </a:ln>
            <a:effectLst/>
          </c:spPr>
          <c:marker>
            <c:symbol val="none"/>
          </c:marker>
          <c:cat>
            <c:numRef>
              <c:f>'KCOR later cum date'!$AG$8:$AG$225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date'!$AH$8:$AH$225</c:f>
              <c:numCache>
                <c:formatCode>General</c:formatCode>
                <c:ptCount val="218"/>
                <c:pt idx="0">
                  <c:v>0.92560175764368424</c:v>
                </c:pt>
                <c:pt idx="1">
                  <c:v>1.0110673168442335</c:v>
                </c:pt>
                <c:pt idx="2">
                  <c:v>0.99427974379554285</c:v>
                </c:pt>
                <c:pt idx="3">
                  <c:v>0.98905209510435266</c:v>
                </c:pt>
                <c:pt idx="4">
                  <c:v>1</c:v>
                </c:pt>
                <c:pt idx="5">
                  <c:v>1.0187728665176203</c:v>
                </c:pt>
                <c:pt idx="6">
                  <c:v>1.0383137613425666</c:v>
                </c:pt>
                <c:pt idx="7">
                  <c:v>1.0579581265421827</c:v>
                </c:pt>
                <c:pt idx="8">
                  <c:v>1.068290558323719</c:v>
                </c:pt>
                <c:pt idx="9">
                  <c:v>1.074322654946289</c:v>
                </c:pt>
                <c:pt idx="10">
                  <c:v>1.0926086373662163</c:v>
                </c:pt>
                <c:pt idx="11">
                  <c:v>1.111851017943823</c:v>
                </c:pt>
                <c:pt idx="12">
                  <c:v>1.1293416145190969</c:v>
                </c:pt>
                <c:pt idx="13">
                  <c:v>1.1392203837010502</c:v>
                </c:pt>
                <c:pt idx="14">
                  <c:v>1.1393529652981214</c:v>
                </c:pt>
                <c:pt idx="15">
                  <c:v>1.1487228595678467</c:v>
                </c:pt>
                <c:pt idx="16">
                  <c:v>1.1624037623678951</c:v>
                </c:pt>
                <c:pt idx="17">
                  <c:v>1.1632888229527532</c:v>
                </c:pt>
                <c:pt idx="18">
                  <c:v>1.1658720066009292</c:v>
                </c:pt>
                <c:pt idx="19">
                  <c:v>1.1648935369187365</c:v>
                </c:pt>
                <c:pt idx="20">
                  <c:v>1.1580631785076081</c:v>
                </c:pt>
                <c:pt idx="21">
                  <c:v>1.1472461927181508</c:v>
                </c:pt>
                <c:pt idx="22">
                  <c:v>1.1278673865828677</c:v>
                </c:pt>
                <c:pt idx="23">
                  <c:v>1.1146129166940553</c:v>
                </c:pt>
                <c:pt idx="24">
                  <c:v>1.1009588496739742</c:v>
                </c:pt>
                <c:pt idx="25">
                  <c:v>1.0865551775993565</c:v>
                </c:pt>
                <c:pt idx="26">
                  <c:v>1.0757223264765243</c:v>
                </c:pt>
                <c:pt idx="27">
                  <c:v>1.071108382608462</c:v>
                </c:pt>
                <c:pt idx="28">
                  <c:v>1.0661438243150985</c:v>
                </c:pt>
                <c:pt idx="29">
                  <c:v>1.0607975284954729</c:v>
                </c:pt>
                <c:pt idx="30">
                  <c:v>1.0604081589436676</c:v>
                </c:pt>
                <c:pt idx="31">
                  <c:v>1.0623789442705476</c:v>
                </c:pt>
                <c:pt idx="32">
                  <c:v>1.0645419047380691</c:v>
                </c:pt>
                <c:pt idx="33">
                  <c:v>1.0644291638548229</c:v>
                </c:pt>
                <c:pt idx="34">
                  <c:v>1.066457870795684</c:v>
                </c:pt>
                <c:pt idx="35">
                  <c:v>1.0659428938981201</c:v>
                </c:pt>
                <c:pt idx="36">
                  <c:v>1.06570669755419</c:v>
                </c:pt>
                <c:pt idx="37">
                  <c:v>1.0644981037226817</c:v>
                </c:pt>
                <c:pt idx="38">
                  <c:v>1.0672002490796488</c:v>
                </c:pt>
                <c:pt idx="39">
                  <c:v>1.0683878697563092</c:v>
                </c:pt>
                <c:pt idx="40">
                  <c:v>1.0730831458015357</c:v>
                </c:pt>
                <c:pt idx="41">
                  <c:v>1.0780519403745501</c:v>
                </c:pt>
                <c:pt idx="42">
                  <c:v>0</c:v>
                </c:pt>
                <c:pt idx="43">
                  <c:v>1.4537404080037239</c:v>
                </c:pt>
                <c:pt idx="44">
                  <c:v>1.4689516509042868</c:v>
                </c:pt>
                <c:pt idx="45">
                  <c:v>1.4632757818016013</c:v>
                </c:pt>
                <c:pt idx="46">
                  <c:v>1.4310044008057163</c:v>
                </c:pt>
                <c:pt idx="47">
                  <c:v>1.4095371765538156</c:v>
                </c:pt>
                <c:pt idx="48">
                  <c:v>1.4438150486146173</c:v>
                </c:pt>
                <c:pt idx="49">
                  <c:v>1.4767180789141419</c:v>
                </c:pt>
                <c:pt idx="50">
                  <c:v>1.4875709107358621</c:v>
                </c:pt>
                <c:pt idx="51">
                  <c:v>1.4894616854169418</c:v>
                </c:pt>
                <c:pt idx="52">
                  <c:v>1.4831063032961482</c:v>
                </c:pt>
                <c:pt idx="53">
                  <c:v>1.4792634046021007</c:v>
                </c:pt>
                <c:pt idx="54">
                  <c:v>1.4799831646612687</c:v>
                </c:pt>
                <c:pt idx="55">
                  <c:v>1.4877376715046338</c:v>
                </c:pt>
                <c:pt idx="56">
                  <c:v>1.4867941256378856</c:v>
                </c:pt>
                <c:pt idx="57">
                  <c:v>1.493649100738899</c:v>
                </c:pt>
                <c:pt idx="58">
                  <c:v>1.4914803792610207</c:v>
                </c:pt>
                <c:pt idx="59">
                  <c:v>1.4929055357329724</c:v>
                </c:pt>
                <c:pt idx="60">
                  <c:v>1.49265172965802</c:v>
                </c:pt>
                <c:pt idx="61">
                  <c:v>1.4956773233165204</c:v>
                </c:pt>
                <c:pt idx="62">
                  <c:v>1.489076168987411</c:v>
                </c:pt>
                <c:pt idx="63">
                  <c:v>1.498481274235016</c:v>
                </c:pt>
                <c:pt idx="64">
                  <c:v>1.4880027830063307</c:v>
                </c:pt>
                <c:pt idx="65">
                  <c:v>1.4913986495681457</c:v>
                </c:pt>
                <c:pt idx="66">
                  <c:v>1.4945431558186097</c:v>
                </c:pt>
                <c:pt idx="67">
                  <c:v>1.493057285115382</c:v>
                </c:pt>
                <c:pt idx="68">
                  <c:v>1.4933117086309278</c:v>
                </c:pt>
                <c:pt idx="69">
                  <c:v>1.4838401708294917</c:v>
                </c:pt>
                <c:pt idx="70">
                  <c:v>1.4867808312489055</c:v>
                </c:pt>
                <c:pt idx="71">
                  <c:v>1.4855417445597725</c:v>
                </c:pt>
                <c:pt idx="72">
                  <c:v>1.4854377025072836</c:v>
                </c:pt>
                <c:pt idx="73">
                  <c:v>1.4910116324234457</c:v>
                </c:pt>
                <c:pt idx="74">
                  <c:v>1.4961965630742673</c:v>
                </c:pt>
                <c:pt idx="75">
                  <c:v>1.4979176340339462</c:v>
                </c:pt>
                <c:pt idx="76">
                  <c:v>1.5019303991820194</c:v>
                </c:pt>
                <c:pt idx="77">
                  <c:v>1.5055135730397207</c:v>
                </c:pt>
                <c:pt idx="78">
                  <c:v>1.5139485677185516</c:v>
                </c:pt>
                <c:pt idx="79">
                  <c:v>1.5151748092393564</c:v>
                </c:pt>
                <c:pt idx="80">
                  <c:v>1.5168075817580433</c:v>
                </c:pt>
                <c:pt idx="81">
                  <c:v>1.5202944716792055</c:v>
                </c:pt>
                <c:pt idx="82">
                  <c:v>1.5243936077594167</c:v>
                </c:pt>
                <c:pt idx="83">
                  <c:v>1.5294216967553256</c:v>
                </c:pt>
                <c:pt idx="84">
                  <c:v>1.5354323353460726</c:v>
                </c:pt>
                <c:pt idx="85">
                  <c:v>1.5370047397755653</c:v>
                </c:pt>
                <c:pt idx="86">
                  <c:v>1.5404348939132084</c:v>
                </c:pt>
                <c:pt idx="87">
                  <c:v>1.5452561542938803</c:v>
                </c:pt>
                <c:pt idx="88">
                  <c:v>1.5486438469257586</c:v>
                </c:pt>
                <c:pt idx="89">
                  <c:v>1.552338060031035</c:v>
                </c:pt>
                <c:pt idx="90">
                  <c:v>1.5595663773726545</c:v>
                </c:pt>
                <c:pt idx="91">
                  <c:v>1.5597894741198446</c:v>
                </c:pt>
                <c:pt idx="92">
                  <c:v>1.5643762609261798</c:v>
                </c:pt>
                <c:pt idx="93">
                  <c:v>1.5645990878829568</c:v>
                </c:pt>
                <c:pt idx="94">
                  <c:v>1.566245909108029</c:v>
                </c:pt>
                <c:pt idx="95">
                  <c:v>1.5731401377578016</c:v>
                </c:pt>
                <c:pt idx="96">
                  <c:v>1.578123321650293</c:v>
                </c:pt>
                <c:pt idx="97">
                  <c:v>1.582094752204805</c:v>
                </c:pt>
                <c:pt idx="98">
                  <c:v>1.5828969151610972</c:v>
                </c:pt>
                <c:pt idx="99">
                  <c:v>1.5868236824899249</c:v>
                </c:pt>
                <c:pt idx="100">
                  <c:v>1.589555960703853</c:v>
                </c:pt>
                <c:pt idx="101">
                  <c:v>1.5926614639715366</c:v>
                </c:pt>
                <c:pt idx="102">
                  <c:v>1.5965416876111911</c:v>
                </c:pt>
                <c:pt idx="103">
                  <c:v>1.5986089632559579</c:v>
                </c:pt>
                <c:pt idx="104">
                  <c:v>1.5985958514367828</c:v>
                </c:pt>
                <c:pt idx="105">
                  <c:v>1.6020484070830481</c:v>
                </c:pt>
                <c:pt idx="106">
                  <c:v>1.6029946156172248</c:v>
                </c:pt>
                <c:pt idx="107">
                  <c:v>1.6058286958778125</c:v>
                </c:pt>
                <c:pt idx="108">
                  <c:v>1.60956327261587</c:v>
                </c:pt>
                <c:pt idx="109">
                  <c:v>1.6126850282395551</c:v>
                </c:pt>
                <c:pt idx="110">
                  <c:v>1.6170663241659824</c:v>
                </c:pt>
                <c:pt idx="111">
                  <c:v>1.6196653016860358</c:v>
                </c:pt>
                <c:pt idx="112">
                  <c:v>1.6253806292517474</c:v>
                </c:pt>
                <c:pt idx="113">
                  <c:v>1.6257700595924884</c:v>
                </c:pt>
                <c:pt idx="114">
                  <c:v>1.6314350082508828</c:v>
                </c:pt>
                <c:pt idx="115">
                  <c:v>1.6347946440017651</c:v>
                </c:pt>
                <c:pt idx="116">
                  <c:v>1.636976136547702</c:v>
                </c:pt>
                <c:pt idx="117">
                  <c:v>1.6376603252426511</c:v>
                </c:pt>
                <c:pt idx="118">
                  <c:v>1.6411819559735226</c:v>
                </c:pt>
                <c:pt idx="119">
                  <c:v>1.642632630735118</c:v>
                </c:pt>
                <c:pt idx="120">
                  <c:v>1.6417670700151141</c:v>
                </c:pt>
                <c:pt idx="121">
                  <c:v>1.6477907035145427</c:v>
                </c:pt>
                <c:pt idx="122">
                  <c:v>1.6513982987945131</c:v>
                </c:pt>
                <c:pt idx="123">
                  <c:v>1.6558843169501749</c:v>
                </c:pt>
                <c:pt idx="124">
                  <c:v>1.6589476519621587</c:v>
                </c:pt>
                <c:pt idx="125">
                  <c:v>1.6599049069919629</c:v>
                </c:pt>
                <c:pt idx="126">
                  <c:v>1.663698937684442</c:v>
                </c:pt>
                <c:pt idx="127">
                  <c:v>1.6664684467328437</c:v>
                </c:pt>
                <c:pt idx="128">
                  <c:v>1.6681066211328293</c:v>
                </c:pt>
                <c:pt idx="129">
                  <c:v>1.6712603259238139</c:v>
                </c:pt>
                <c:pt idx="130">
                  <c:v>1.6744284640162734</c:v>
                </c:pt>
                <c:pt idx="131">
                  <c:v>1.6746683132364915</c:v>
                </c:pt>
                <c:pt idx="132">
                  <c:v>1.6755681725431306</c:v>
                </c:pt>
                <c:pt idx="133">
                  <c:v>1.6756521142586829</c:v>
                </c:pt>
                <c:pt idx="134">
                  <c:v>1.6769178519357006</c:v>
                </c:pt>
                <c:pt idx="135">
                  <c:v>1.6790479822229762</c:v>
                </c:pt>
                <c:pt idx="136">
                  <c:v>1.682711913965262</c:v>
                </c:pt>
                <c:pt idx="137">
                  <c:v>1.6849532577649182</c:v>
                </c:pt>
                <c:pt idx="138">
                  <c:v>1.6876983636687237</c:v>
                </c:pt>
                <c:pt idx="139">
                  <c:v>1.6897414705061142</c:v>
                </c:pt>
                <c:pt idx="140">
                  <c:v>1.6944866994664038</c:v>
                </c:pt>
                <c:pt idx="141">
                  <c:v>1.6976526567393189</c:v>
                </c:pt>
                <c:pt idx="142">
                  <c:v>1.6973802369388176</c:v>
                </c:pt>
                <c:pt idx="143">
                  <c:v>1.6984195459691245</c:v>
                </c:pt>
                <c:pt idx="144">
                  <c:v>1.7007532349544361</c:v>
                </c:pt>
                <c:pt idx="145">
                  <c:v>1.7038208632584584</c:v>
                </c:pt>
                <c:pt idx="146">
                  <c:v>1.707097567192718</c:v>
                </c:pt>
                <c:pt idx="147">
                  <c:v>1.7073097212262187</c:v>
                </c:pt>
                <c:pt idx="148">
                  <c:v>1.7075125303989356</c:v>
                </c:pt>
                <c:pt idx="149">
                  <c:v>1.7096324694218428</c:v>
                </c:pt>
                <c:pt idx="150">
                  <c:v>1.7120624856949511</c:v>
                </c:pt>
                <c:pt idx="151">
                  <c:v>1.7139282019340776</c:v>
                </c:pt>
                <c:pt idx="152">
                  <c:v>1.7152522430286614</c:v>
                </c:pt>
                <c:pt idx="153">
                  <c:v>1.7177793995591104</c:v>
                </c:pt>
                <c:pt idx="154">
                  <c:v>1.7181760282110639</c:v>
                </c:pt>
                <c:pt idx="155">
                  <c:v>1.7204973299427817</c:v>
                </c:pt>
                <c:pt idx="156">
                  <c:v>1.7227498568134987</c:v>
                </c:pt>
                <c:pt idx="157">
                  <c:v>1.7238589435596923</c:v>
                </c:pt>
                <c:pt idx="158">
                  <c:v>1.7262858842680575</c:v>
                </c:pt>
                <c:pt idx="159">
                  <c:v>1.7270819386877558</c:v>
                </c:pt>
                <c:pt idx="160">
                  <c:v>1.7293188944455851</c:v>
                </c:pt>
                <c:pt idx="161">
                  <c:v>1.7312588501097925</c:v>
                </c:pt>
                <c:pt idx="162">
                  <c:v>1.7329233922862997</c:v>
                </c:pt>
                <c:pt idx="163">
                  <c:v>1.7337875866868175</c:v>
                </c:pt>
                <c:pt idx="164">
                  <c:v>1.7340303506368726</c:v>
                </c:pt>
                <c:pt idx="165">
                  <c:v>1.7347535808594723</c:v>
                </c:pt>
                <c:pt idx="166">
                  <c:v>1.73594200403913</c:v>
                </c:pt>
                <c:pt idx="167">
                  <c:v>1.737004264091339</c:v>
                </c:pt>
                <c:pt idx="168">
                  <c:v>1.7382324170075705</c:v>
                </c:pt>
                <c:pt idx="169">
                  <c:v>1.7388424085894068</c:v>
                </c:pt>
                <c:pt idx="170">
                  <c:v>1.7400111172355737</c:v>
                </c:pt>
                <c:pt idx="171">
                  <c:v>1.7397949724468211</c:v>
                </c:pt>
                <c:pt idx="172">
                  <c:v>1.7400068551887442</c:v>
                </c:pt>
                <c:pt idx="173">
                  <c:v>1.739678135562108</c:v>
                </c:pt>
              </c:numCache>
            </c:numRef>
          </c:val>
          <c:smooth val="0"/>
          <c:extLst>
            <c:ext xmlns:c16="http://schemas.microsoft.com/office/drawing/2014/chart" uri="{C3380CC4-5D6E-409C-BE32-E72D297353CC}">
              <c16:uniqueId val="{00000000-E3DD-4091-A929-B8634843E7F9}"/>
            </c:ext>
          </c:extLst>
        </c:ser>
        <c:ser>
          <c:idx val="1"/>
          <c:order val="1"/>
          <c:tx>
            <c:strRef>
              <c:f>'KCOR later cum date'!$AI$7</c:f>
              <c:strCache>
                <c:ptCount val="1"/>
                <c:pt idx="0">
                  <c:v>d2/d0</c:v>
                </c:pt>
              </c:strCache>
            </c:strRef>
          </c:tx>
          <c:spPr>
            <a:ln w="28575" cap="rnd">
              <a:solidFill>
                <a:schemeClr val="accent2"/>
              </a:solidFill>
              <a:round/>
            </a:ln>
            <a:effectLst/>
          </c:spPr>
          <c:marker>
            <c:symbol val="none"/>
          </c:marker>
          <c:cat>
            <c:numRef>
              <c:f>'KCOR later cum date'!$AG$8:$AG$225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date'!$AI$8:$AI$225</c:f>
              <c:numCache>
                <c:formatCode>General</c:formatCode>
                <c:ptCount val="218"/>
                <c:pt idx="0">
                  <c:v>0.87390273716723421</c:v>
                </c:pt>
                <c:pt idx="1">
                  <c:v>0.93792016968867331</c:v>
                </c:pt>
                <c:pt idx="2">
                  <c:v>0.96336758477730977</c:v>
                </c:pt>
                <c:pt idx="3">
                  <c:v>0.95937998141722369</c:v>
                </c:pt>
                <c:pt idx="4">
                  <c:v>1</c:v>
                </c:pt>
                <c:pt idx="5">
                  <c:v>1.0204227412450395</c:v>
                </c:pt>
                <c:pt idx="6">
                  <c:v>1.0559227687629908</c:v>
                </c:pt>
                <c:pt idx="7">
                  <c:v>1.0721275046350252</c:v>
                </c:pt>
                <c:pt idx="8">
                  <c:v>1.0867284749549708</c:v>
                </c:pt>
                <c:pt idx="9">
                  <c:v>1.0989102276747198</c:v>
                </c:pt>
                <c:pt idx="10">
                  <c:v>1.1150933880171197</c:v>
                </c:pt>
                <c:pt idx="11">
                  <c:v>1.1322561431857521</c:v>
                </c:pt>
                <c:pt idx="12">
                  <c:v>1.1506205520284378</c:v>
                </c:pt>
                <c:pt idx="13">
                  <c:v>1.1595135865308028</c:v>
                </c:pt>
                <c:pt idx="14">
                  <c:v>1.1679399783212718</c:v>
                </c:pt>
                <c:pt idx="15">
                  <c:v>1.1805497292849279</c:v>
                </c:pt>
                <c:pt idx="16">
                  <c:v>1.192983570856698</c:v>
                </c:pt>
                <c:pt idx="17">
                  <c:v>1.2030294270647668</c:v>
                </c:pt>
                <c:pt idx="18">
                  <c:v>1.2110570607385782</c:v>
                </c:pt>
                <c:pt idx="19">
                  <c:v>1.2210334468035895</c:v>
                </c:pt>
                <c:pt idx="20">
                  <c:v>1.2257387700324232</c:v>
                </c:pt>
                <c:pt idx="21">
                  <c:v>1.2210820309077433</c:v>
                </c:pt>
                <c:pt idx="22">
                  <c:v>1.2075790136470439</c:v>
                </c:pt>
                <c:pt idx="23">
                  <c:v>1.1968093523949492</c:v>
                </c:pt>
                <c:pt idx="24">
                  <c:v>1.1878415212190032</c:v>
                </c:pt>
                <c:pt idx="25">
                  <c:v>1.1778983285787408</c:v>
                </c:pt>
                <c:pt idx="26">
                  <c:v>1.1661783182944736</c:v>
                </c:pt>
                <c:pt idx="27">
                  <c:v>1.1595391653924352</c:v>
                </c:pt>
                <c:pt idx="28">
                  <c:v>1.1515953464903066</c:v>
                </c:pt>
                <c:pt idx="29">
                  <c:v>1.1467258486824425</c:v>
                </c:pt>
                <c:pt idx="30">
                  <c:v>1.1463341799988229</c:v>
                </c:pt>
                <c:pt idx="31">
                  <c:v>1.1495519675632773</c:v>
                </c:pt>
                <c:pt idx="32">
                  <c:v>1.1528163795600157</c:v>
                </c:pt>
                <c:pt idx="33">
                  <c:v>1.1556407226706016</c:v>
                </c:pt>
                <c:pt idx="34">
                  <c:v>1.1588831664314947</c:v>
                </c:pt>
                <c:pt idx="35">
                  <c:v>1.1600668686876348</c:v>
                </c:pt>
                <c:pt idx="36">
                  <c:v>1.1617899753540781</c:v>
                </c:pt>
                <c:pt idx="37">
                  <c:v>1.1633934739545291</c:v>
                </c:pt>
                <c:pt idx="38">
                  <c:v>1.1659510072953791</c:v>
                </c:pt>
                <c:pt idx="39">
                  <c:v>1.1709211722886139</c:v>
                </c:pt>
                <c:pt idx="40">
                  <c:v>1.173521841110551</c:v>
                </c:pt>
                <c:pt idx="41">
                  <c:v>1.17850727777626</c:v>
                </c:pt>
                <c:pt idx="42">
                  <c:v>0</c:v>
                </c:pt>
                <c:pt idx="43">
                  <c:v>1.5214446982065633</c:v>
                </c:pt>
                <c:pt idx="44">
                  <c:v>1.5962758309818394</c:v>
                </c:pt>
                <c:pt idx="45">
                  <c:v>1.6145730736268862</c:v>
                </c:pt>
                <c:pt idx="46">
                  <c:v>1.5847637408251019</c:v>
                </c:pt>
                <c:pt idx="47">
                  <c:v>1.5769564552871727</c:v>
                </c:pt>
                <c:pt idx="48">
                  <c:v>1.5876495331587239</c:v>
                </c:pt>
                <c:pt idx="49">
                  <c:v>1.5873561998787544</c:v>
                </c:pt>
                <c:pt idx="50">
                  <c:v>1.6056281425707277</c:v>
                </c:pt>
                <c:pt idx="51">
                  <c:v>1.6046101844333132</c:v>
                </c:pt>
                <c:pt idx="52">
                  <c:v>1.6133430871125491</c:v>
                </c:pt>
                <c:pt idx="53">
                  <c:v>1.6176322790084108</c:v>
                </c:pt>
                <c:pt idx="54">
                  <c:v>1.6202622624965031</c:v>
                </c:pt>
                <c:pt idx="55">
                  <c:v>1.6177287099278501</c:v>
                </c:pt>
                <c:pt idx="56">
                  <c:v>1.6187085144181346</c:v>
                </c:pt>
                <c:pt idx="57">
                  <c:v>1.6374824708234252</c:v>
                </c:pt>
                <c:pt idx="58">
                  <c:v>1.6371292660775283</c:v>
                </c:pt>
                <c:pt idx="59">
                  <c:v>1.6482115238684352</c:v>
                </c:pt>
                <c:pt idx="60">
                  <c:v>1.6460827858614655</c:v>
                </c:pt>
                <c:pt idx="61">
                  <c:v>1.6479517836292057</c:v>
                </c:pt>
                <c:pt idx="62">
                  <c:v>1.6491845051346263</c:v>
                </c:pt>
                <c:pt idx="63">
                  <c:v>1.6581538590373937</c:v>
                </c:pt>
                <c:pt idx="64">
                  <c:v>1.6536769379701415</c:v>
                </c:pt>
                <c:pt idx="65">
                  <c:v>1.6634997685194057</c:v>
                </c:pt>
                <c:pt idx="66">
                  <c:v>1.6627445033636592</c:v>
                </c:pt>
                <c:pt idx="67">
                  <c:v>1.6613076569855181</c:v>
                </c:pt>
                <c:pt idx="68">
                  <c:v>1.6577432380564188</c:v>
                </c:pt>
                <c:pt idx="69">
                  <c:v>1.6523719948132738</c:v>
                </c:pt>
                <c:pt idx="70">
                  <c:v>1.6561742256678567</c:v>
                </c:pt>
                <c:pt idx="71">
                  <c:v>1.662114695030384</c:v>
                </c:pt>
                <c:pt idx="72">
                  <c:v>1.665585548912599</c:v>
                </c:pt>
                <c:pt idx="73">
                  <c:v>1.6707471571360226</c:v>
                </c:pt>
                <c:pt idx="74">
                  <c:v>1.6770264364400349</c:v>
                </c:pt>
                <c:pt idx="75">
                  <c:v>1.6791398698762927</c:v>
                </c:pt>
                <c:pt idx="76">
                  <c:v>1.6833921941925281</c:v>
                </c:pt>
                <c:pt idx="77">
                  <c:v>1.6861386172859147</c:v>
                </c:pt>
                <c:pt idx="78">
                  <c:v>1.691179720399739</c:v>
                </c:pt>
                <c:pt idx="79">
                  <c:v>1.7007582181938525</c:v>
                </c:pt>
                <c:pt idx="80">
                  <c:v>1.7018825292710551</c:v>
                </c:pt>
                <c:pt idx="81">
                  <c:v>1.7095646542603715</c:v>
                </c:pt>
                <c:pt idx="82">
                  <c:v>1.7138633618541559</c:v>
                </c:pt>
                <c:pt idx="83">
                  <c:v>1.7185395387106241</c:v>
                </c:pt>
                <c:pt idx="84">
                  <c:v>1.7232884454613662</c:v>
                </c:pt>
                <c:pt idx="85">
                  <c:v>1.7267103171279614</c:v>
                </c:pt>
                <c:pt idx="86">
                  <c:v>1.7299241284720839</c:v>
                </c:pt>
                <c:pt idx="87">
                  <c:v>1.7328005969649725</c:v>
                </c:pt>
                <c:pt idx="88">
                  <c:v>1.7371505487611694</c:v>
                </c:pt>
                <c:pt idx="89">
                  <c:v>1.7406940931596568</c:v>
                </c:pt>
                <c:pt idx="90">
                  <c:v>1.7464823726415455</c:v>
                </c:pt>
                <c:pt idx="91">
                  <c:v>1.7499054056217727</c:v>
                </c:pt>
                <c:pt idx="92">
                  <c:v>1.7532699638686968</c:v>
                </c:pt>
                <c:pt idx="93">
                  <c:v>1.7582931504470711</c:v>
                </c:pt>
                <c:pt idx="94">
                  <c:v>1.7602159166343379</c:v>
                </c:pt>
                <c:pt idx="95">
                  <c:v>1.7650723368304979</c:v>
                </c:pt>
                <c:pt idx="96">
                  <c:v>1.768737332458</c:v>
                </c:pt>
                <c:pt idx="97">
                  <c:v>1.7724997400888176</c:v>
                </c:pt>
                <c:pt idx="98">
                  <c:v>1.7725269280474665</c:v>
                </c:pt>
                <c:pt idx="99">
                  <c:v>1.7768144597043851</c:v>
                </c:pt>
                <c:pt idx="100">
                  <c:v>1.7791715889376849</c:v>
                </c:pt>
                <c:pt idx="101">
                  <c:v>1.7809004898644707</c:v>
                </c:pt>
                <c:pt idx="102">
                  <c:v>1.7846163910437389</c:v>
                </c:pt>
                <c:pt idx="103">
                  <c:v>1.786946877937688</c:v>
                </c:pt>
                <c:pt idx="104">
                  <c:v>1.7883580119864069</c:v>
                </c:pt>
                <c:pt idx="105">
                  <c:v>1.7912415069898096</c:v>
                </c:pt>
                <c:pt idx="106">
                  <c:v>1.7915376976740853</c:v>
                </c:pt>
                <c:pt idx="107">
                  <c:v>1.7929496411668251</c:v>
                </c:pt>
                <c:pt idx="108">
                  <c:v>1.7966167679009073</c:v>
                </c:pt>
                <c:pt idx="109">
                  <c:v>1.7996865413645358</c:v>
                </c:pt>
                <c:pt idx="110">
                  <c:v>1.8025937097994675</c:v>
                </c:pt>
                <c:pt idx="111">
                  <c:v>1.8059233895341331</c:v>
                </c:pt>
                <c:pt idx="112">
                  <c:v>1.8073944183496815</c:v>
                </c:pt>
                <c:pt idx="113">
                  <c:v>1.8080485992356781</c:v>
                </c:pt>
                <c:pt idx="114">
                  <c:v>1.8128193688646521</c:v>
                </c:pt>
                <c:pt idx="115">
                  <c:v>1.816572252447856</c:v>
                </c:pt>
                <c:pt idx="116">
                  <c:v>1.8187684162934277</c:v>
                </c:pt>
                <c:pt idx="117">
                  <c:v>1.8215451304322008</c:v>
                </c:pt>
                <c:pt idx="118">
                  <c:v>1.823698730792946</c:v>
                </c:pt>
                <c:pt idx="119">
                  <c:v>1.8254404028632558</c:v>
                </c:pt>
                <c:pt idx="120">
                  <c:v>1.8251694071024878</c:v>
                </c:pt>
                <c:pt idx="121">
                  <c:v>1.8279604875343538</c:v>
                </c:pt>
                <c:pt idx="122">
                  <c:v>1.8293446916261396</c:v>
                </c:pt>
                <c:pt idx="123">
                  <c:v>1.8315367181436892</c:v>
                </c:pt>
                <c:pt idx="124">
                  <c:v>1.833477502515753</c:v>
                </c:pt>
                <c:pt idx="125">
                  <c:v>1.83441882269941</c:v>
                </c:pt>
                <c:pt idx="126">
                  <c:v>1.8370106195738094</c:v>
                </c:pt>
                <c:pt idx="127">
                  <c:v>1.8389409866681896</c:v>
                </c:pt>
                <c:pt idx="128">
                  <c:v>1.8418360585488687</c:v>
                </c:pt>
                <c:pt idx="129">
                  <c:v>1.8423715377731111</c:v>
                </c:pt>
                <c:pt idx="130">
                  <c:v>1.8471494615420538</c:v>
                </c:pt>
                <c:pt idx="131">
                  <c:v>1.8486386785177487</c:v>
                </c:pt>
                <c:pt idx="132">
                  <c:v>1.8505817823214019</c:v>
                </c:pt>
                <c:pt idx="133">
                  <c:v>1.8511009150890005</c:v>
                </c:pt>
                <c:pt idx="134">
                  <c:v>1.8537497953764566</c:v>
                </c:pt>
                <c:pt idx="135">
                  <c:v>1.8546171993040543</c:v>
                </c:pt>
                <c:pt idx="136">
                  <c:v>1.856960516598356</c:v>
                </c:pt>
                <c:pt idx="137">
                  <c:v>1.8589342385070189</c:v>
                </c:pt>
                <c:pt idx="138">
                  <c:v>1.8617702356969419</c:v>
                </c:pt>
                <c:pt idx="139">
                  <c:v>1.864366504252094</c:v>
                </c:pt>
                <c:pt idx="140">
                  <c:v>1.86639708228468</c:v>
                </c:pt>
                <c:pt idx="141">
                  <c:v>1.8695911446096847</c:v>
                </c:pt>
                <c:pt idx="142">
                  <c:v>1.8709284369143393</c:v>
                </c:pt>
                <c:pt idx="143">
                  <c:v>1.8733334616410864</c:v>
                </c:pt>
                <c:pt idx="144">
                  <c:v>1.8742229389766749</c:v>
                </c:pt>
                <c:pt idx="145">
                  <c:v>1.8767946031351423</c:v>
                </c:pt>
                <c:pt idx="146">
                  <c:v>1.8799179939836044</c:v>
                </c:pt>
                <c:pt idx="147">
                  <c:v>1.8809990290253304</c:v>
                </c:pt>
                <c:pt idx="148">
                  <c:v>1.8824979306944436</c:v>
                </c:pt>
                <c:pt idx="149">
                  <c:v>1.8851318539266155</c:v>
                </c:pt>
                <c:pt idx="150">
                  <c:v>1.8875984531864842</c:v>
                </c:pt>
                <c:pt idx="151">
                  <c:v>1.889166958507376</c:v>
                </c:pt>
                <c:pt idx="152">
                  <c:v>1.8908396776754892</c:v>
                </c:pt>
                <c:pt idx="153">
                  <c:v>1.8924437120314745</c:v>
                </c:pt>
                <c:pt idx="154">
                  <c:v>1.8941048067920476</c:v>
                </c:pt>
                <c:pt idx="155">
                  <c:v>1.8956494472292746</c:v>
                </c:pt>
                <c:pt idx="156">
                  <c:v>1.8975863809952731</c:v>
                </c:pt>
                <c:pt idx="157">
                  <c:v>1.8995593456619262</c:v>
                </c:pt>
                <c:pt idx="158">
                  <c:v>1.9031377610908269</c:v>
                </c:pt>
                <c:pt idx="159">
                  <c:v>1.903796944686029</c:v>
                </c:pt>
                <c:pt idx="160">
                  <c:v>1.9051879526179036</c:v>
                </c:pt>
                <c:pt idx="161">
                  <c:v>1.9061568638112953</c:v>
                </c:pt>
                <c:pt idx="162">
                  <c:v>1.9072227158249304</c:v>
                </c:pt>
                <c:pt idx="163">
                  <c:v>1.9074990187456131</c:v>
                </c:pt>
                <c:pt idx="164">
                  <c:v>1.9090009913015162</c:v>
                </c:pt>
                <c:pt idx="165">
                  <c:v>1.909758878569638</c:v>
                </c:pt>
                <c:pt idx="166">
                  <c:v>1.9114817043437051</c:v>
                </c:pt>
                <c:pt idx="167">
                  <c:v>1.9131117001274702</c:v>
                </c:pt>
                <c:pt idx="168">
                  <c:v>1.9143350759246507</c:v>
                </c:pt>
                <c:pt idx="169">
                  <c:v>1.9157019524553673</c:v>
                </c:pt>
                <c:pt idx="170">
                  <c:v>1.9163304656604672</c:v>
                </c:pt>
                <c:pt idx="171">
                  <c:v>1.9167331793830769</c:v>
                </c:pt>
                <c:pt idx="172">
                  <c:v>1.9165973730788006</c:v>
                </c:pt>
                <c:pt idx="173">
                  <c:v>1.9164951307634972</c:v>
                </c:pt>
              </c:numCache>
            </c:numRef>
          </c:val>
          <c:smooth val="0"/>
          <c:extLst>
            <c:ext xmlns:c16="http://schemas.microsoft.com/office/drawing/2014/chart" uri="{C3380CC4-5D6E-409C-BE32-E72D297353CC}">
              <c16:uniqueId val="{00000001-E3DD-4091-A929-B8634843E7F9}"/>
            </c:ext>
          </c:extLst>
        </c:ser>
        <c:ser>
          <c:idx val="2"/>
          <c:order val="2"/>
          <c:tx>
            <c:strRef>
              <c:f>'KCOR later cum date'!$AJ$7</c:f>
              <c:strCache>
                <c:ptCount val="1"/>
                <c:pt idx="0">
                  <c:v>d2/d1</c:v>
                </c:pt>
              </c:strCache>
            </c:strRef>
          </c:tx>
          <c:spPr>
            <a:ln w="28575" cap="rnd">
              <a:solidFill>
                <a:schemeClr val="accent3"/>
              </a:solidFill>
              <a:round/>
            </a:ln>
            <a:effectLst/>
          </c:spPr>
          <c:marker>
            <c:symbol val="none"/>
          </c:marker>
          <c:cat>
            <c:numRef>
              <c:f>'KCOR later cum date'!$AG$8:$AG$225</c:f>
              <c:numCache>
                <c:formatCode>m/d/yyyy</c:formatCode>
                <c:ptCount val="218"/>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date'!$AJ$8:$AJ$225</c:f>
              <c:numCache>
                <c:formatCode>General</c:formatCode>
                <c:ptCount val="218"/>
                <c:pt idx="0">
                  <c:v>0.94414550312862322</c:v>
                </c:pt>
                <c:pt idx="1">
                  <c:v>0.92765353410505969</c:v>
                </c:pt>
                <c:pt idx="2">
                  <c:v>0.96890999820610879</c:v>
                </c:pt>
                <c:pt idx="3">
                  <c:v>0.96999944306877162</c:v>
                </c:pt>
                <c:pt idx="4">
                  <c:v>1</c:v>
                </c:pt>
                <c:pt idx="5">
                  <c:v>1.0016194725847565</c:v>
                </c:pt>
                <c:pt idx="6">
                  <c:v>1.0169592353256065</c:v>
                </c:pt>
                <c:pt idx="7">
                  <c:v>1.0133931369657829</c:v>
                </c:pt>
                <c:pt idx="8">
                  <c:v>1.0172592713542121</c:v>
                </c:pt>
                <c:pt idx="9">
                  <c:v>1.0228865812474746</c:v>
                </c:pt>
                <c:pt idx="10">
                  <c:v>1.0205789611045948</c:v>
                </c:pt>
                <c:pt idx="11">
                  <c:v>1.0183523915638129</c:v>
                </c:pt>
                <c:pt idx="12">
                  <c:v>1.0188418962303112</c:v>
                </c:pt>
                <c:pt idx="13">
                  <c:v>1.0178132371225881</c:v>
                </c:pt>
                <c:pt idx="14">
                  <c:v>1.0250905679748423</c:v>
                </c:pt>
                <c:pt idx="15">
                  <c:v>1.0277063083162239</c:v>
                </c:pt>
                <c:pt idx="16">
                  <c:v>1.0263073894620831</c:v>
                </c:pt>
                <c:pt idx="17">
                  <c:v>1.0341622848323606</c:v>
                </c:pt>
                <c:pt idx="18">
                  <c:v>1.0387564448600022</c:v>
                </c:pt>
                <c:pt idx="19">
                  <c:v>1.0481931679639573</c:v>
                </c:pt>
                <c:pt idx="20">
                  <c:v>1.0584386005710229</c:v>
                </c:pt>
                <c:pt idx="21">
                  <c:v>1.0643591921753557</c:v>
                </c:pt>
                <c:pt idx="22">
                  <c:v>1.0706746449205176</c:v>
                </c:pt>
                <c:pt idx="23">
                  <c:v>1.0737443775052318</c:v>
                </c:pt>
                <c:pt idx="24">
                  <c:v>1.0789154577128452</c:v>
                </c:pt>
                <c:pt idx="25">
                  <c:v>1.0840667394187917</c:v>
                </c:pt>
                <c:pt idx="26">
                  <c:v>1.08408860687519</c:v>
                </c:pt>
                <c:pt idx="27">
                  <c:v>1.0825600697556101</c:v>
                </c:pt>
                <c:pt idx="28">
                  <c:v>1.0801500887838498</c:v>
                </c:pt>
                <c:pt idx="29">
                  <c:v>1.0810035071526247</c:v>
                </c:pt>
                <c:pt idx="30">
                  <c:v>1.0810310825416043</c:v>
                </c:pt>
                <c:pt idx="31">
                  <c:v>1.0820545472619325</c:v>
                </c:pt>
                <c:pt idx="32">
                  <c:v>1.0829224988035269</c:v>
                </c:pt>
                <c:pt idx="33">
                  <c:v>1.0856905860089896</c:v>
                </c:pt>
                <c:pt idx="34">
                  <c:v>1.0866656791297833</c:v>
                </c:pt>
                <c:pt idx="35">
                  <c:v>1.0883011419545245</c:v>
                </c:pt>
                <c:pt idx="36">
                  <c:v>1.0901592136189071</c:v>
                </c:pt>
                <c:pt idx="37">
                  <c:v>1.0929032845488389</c:v>
                </c:pt>
                <c:pt idx="38">
                  <c:v>1.0925325479457981</c:v>
                </c:pt>
                <c:pt idx="39">
                  <c:v>1.09597011107557</c:v>
                </c:pt>
                <c:pt idx="40">
                  <c:v>1.0935982413869647</c:v>
                </c:pt>
                <c:pt idx="41">
                  <c:v>1.0931822796653086</c:v>
                </c:pt>
                <c:pt idx="42">
                  <c:v>0</c:v>
                </c:pt>
                <c:pt idx="43">
                  <c:v>1.0465724759593156</c:v>
                </c:pt>
                <c:pt idx="44">
                  <c:v>1.0866769032181365</c:v>
                </c:pt>
                <c:pt idx="45">
                  <c:v>1.1033962932394099</c:v>
                </c:pt>
                <c:pt idx="46">
                  <c:v>1.107448544485826</c:v>
                </c:pt>
                <c:pt idx="47">
                  <c:v>1.1187760645963813</c:v>
                </c:pt>
                <c:pt idx="48">
                  <c:v>1.0996211285386726</c:v>
                </c:pt>
                <c:pt idx="49">
                  <c:v>1.0749216269133557</c:v>
                </c:pt>
                <c:pt idx="50">
                  <c:v>1.079362422982892</c:v>
                </c:pt>
                <c:pt idx="51">
                  <c:v>1.0773088023302446</c:v>
                </c:pt>
                <c:pt idx="52">
                  <c:v>1.0878135191839957</c:v>
                </c:pt>
                <c:pt idx="53">
                  <c:v>1.0935390370476512</c:v>
                </c:pt>
                <c:pt idx="54">
                  <c:v>1.0947842524055609</c:v>
                </c:pt>
                <c:pt idx="55">
                  <c:v>1.087374972693774</c:v>
                </c:pt>
                <c:pt idx="56">
                  <c:v>1.0887240449135169</c:v>
                </c:pt>
                <c:pt idx="57">
                  <c:v>1.0962966268405159</c:v>
                </c:pt>
                <c:pt idx="58">
                  <c:v>1.0976539073807137</c:v>
                </c:pt>
                <c:pt idx="59">
                  <c:v>1.1040293470806994</c:v>
                </c:pt>
                <c:pt idx="60">
                  <c:v>1.1027909278198458</c:v>
                </c:pt>
                <c:pt idx="61">
                  <c:v>1.1018097004874232</c:v>
                </c:pt>
                <c:pt idx="62">
                  <c:v>1.1075219249906409</c:v>
                </c:pt>
                <c:pt idx="63">
                  <c:v>1.1065562763764878</c:v>
                </c:pt>
                <c:pt idx="64">
                  <c:v>1.111339949666684</c:v>
                </c:pt>
                <c:pt idx="65">
                  <c:v>1.1153957856949208</c:v>
                </c:pt>
                <c:pt idx="66">
                  <c:v>1.1125436538183606</c:v>
                </c:pt>
                <c:pt idx="67">
                  <c:v>1.1126884906208634</c:v>
                </c:pt>
                <c:pt idx="68">
                  <c:v>1.1101119936816422</c:v>
                </c:pt>
                <c:pt idx="69">
                  <c:v>1.1135781516749004</c:v>
                </c:pt>
                <c:pt idx="70">
                  <c:v>1.1139329959457842</c:v>
                </c:pt>
                <c:pt idx="71">
                  <c:v>1.1188609819395801</c:v>
                </c:pt>
                <c:pt idx="72">
                  <c:v>1.1212759351006389</c:v>
                </c:pt>
                <c:pt idx="73">
                  <c:v>1.1205460244602119</c:v>
                </c:pt>
                <c:pt idx="74">
                  <c:v>1.1208597037505641</c:v>
                </c:pt>
                <c:pt idx="75">
                  <c:v>1.1209827775071373</c:v>
                </c:pt>
                <c:pt idx="76">
                  <c:v>1.1208190440178425</c:v>
                </c:pt>
                <c:pt idx="77">
                  <c:v>1.1199756996421504</c:v>
                </c:pt>
                <c:pt idx="78">
                  <c:v>1.1170655043772502</c:v>
                </c:pt>
                <c:pt idx="79">
                  <c:v>1.1224831668417601</c:v>
                </c:pt>
                <c:pt idx="80">
                  <c:v>1.122016101276671</c:v>
                </c:pt>
                <c:pt idx="81">
                  <c:v>1.1244957382316283</c:v>
                </c:pt>
                <c:pt idx="82">
                  <c:v>1.1242918844124685</c:v>
                </c:pt>
                <c:pt idx="83">
                  <c:v>1.1236531705784696</c:v>
                </c:pt>
                <c:pt idx="84">
                  <c:v>1.1223473713499412</c:v>
                </c:pt>
                <c:pt idx="85">
                  <c:v>1.1234254992473849</c:v>
                </c:pt>
                <c:pt idx="86">
                  <c:v>1.1230102195864384</c:v>
                </c:pt>
                <c:pt idx="87">
                  <c:v>1.1213678665184108</c:v>
                </c:pt>
                <c:pt idx="88">
                  <c:v>1.1217237276405541</c:v>
                </c:pt>
                <c:pt idx="89">
                  <c:v>1.1213369935185742</c:v>
                </c:pt>
                <c:pt idx="90">
                  <c:v>1.1198512599276356</c:v>
                </c:pt>
                <c:pt idx="91">
                  <c:v>1.1218856356299021</c:v>
                </c:pt>
                <c:pt idx="92">
                  <c:v>1.120746976069992</c:v>
                </c:pt>
                <c:pt idx="93">
                  <c:v>1.123797887947257</c:v>
                </c:pt>
                <c:pt idx="94">
                  <c:v>1.1238439036924757</c:v>
                </c:pt>
                <c:pt idx="95">
                  <c:v>1.1220057860492059</c:v>
                </c:pt>
                <c:pt idx="96">
                  <c:v>1.1207852442155002</c:v>
                </c:pt>
                <c:pt idx="97">
                  <c:v>1.1203499269678157</c:v>
                </c:pt>
                <c:pt idx="98">
                  <c:v>1.119799344524637</c:v>
                </c:pt>
                <c:pt idx="99">
                  <c:v>1.1197302380289291</c:v>
                </c:pt>
                <c:pt idx="100">
                  <c:v>1.119288425775127</c:v>
                </c:pt>
                <c:pt idx="101">
                  <c:v>1.1181914864842226</c:v>
                </c:pt>
                <c:pt idx="102">
                  <c:v>1.1178013107280353</c:v>
                </c:pt>
                <c:pt idx="103">
                  <c:v>1.1178136236006924</c:v>
                </c:pt>
                <c:pt idx="104">
                  <c:v>1.1187055254641567</c:v>
                </c:pt>
                <c:pt idx="105">
                  <c:v>1.1180944964398658</c:v>
                </c:pt>
                <c:pt idx="106">
                  <c:v>1.1176192859414336</c:v>
                </c:pt>
                <c:pt idx="107">
                  <c:v>1.1165260938289092</c:v>
                </c:pt>
                <c:pt idx="108">
                  <c:v>1.1162138192809514</c:v>
                </c:pt>
                <c:pt idx="109">
                  <c:v>1.1159566250386264</c:v>
                </c:pt>
                <c:pt idx="110">
                  <c:v>1.1147308449015982</c:v>
                </c:pt>
                <c:pt idx="111">
                  <c:v>1.1149978873130186</c:v>
                </c:pt>
                <c:pt idx="112">
                  <c:v>1.1119822556158587</c:v>
                </c:pt>
                <c:pt idx="113">
                  <c:v>1.1121182780847119</c:v>
                </c:pt>
                <c:pt idx="114">
                  <c:v>1.1111808681905373</c:v>
                </c:pt>
                <c:pt idx="115">
                  <c:v>1.1111929312424971</c:v>
                </c:pt>
                <c:pt idx="116">
                  <c:v>1.1110537140322132</c:v>
                </c:pt>
                <c:pt idx="117">
                  <c:v>1.1122850705699936</c:v>
                </c:pt>
                <c:pt idx="118">
                  <c:v>1.1112105663574381</c:v>
                </c:pt>
                <c:pt idx="119">
                  <c:v>1.111289504851932</c:v>
                </c:pt>
                <c:pt idx="120">
                  <c:v>1.1117103275105189</c:v>
                </c:pt>
                <c:pt idx="121">
                  <c:v>1.1093402114938082</c:v>
                </c:pt>
                <c:pt idx="122">
                  <c:v>1.1077549813158483</c:v>
                </c:pt>
                <c:pt idx="123">
                  <c:v>1.1060777008366338</c:v>
                </c:pt>
                <c:pt idx="124">
                  <c:v>1.1052051584311087</c:v>
                </c:pt>
                <c:pt idx="125">
                  <c:v>1.1051348875302121</c:v>
                </c:pt>
                <c:pt idx="126">
                  <c:v>1.1041725025866669</c:v>
                </c:pt>
                <c:pt idx="127">
                  <c:v>1.1034958329234996</c:v>
                </c:pt>
                <c:pt idx="128">
                  <c:v>1.1041476816979827</c:v>
                </c:pt>
                <c:pt idx="129">
                  <c:v>1.1023845353085331</c:v>
                </c:pt>
                <c:pt idx="130">
                  <c:v>1.1031522105826443</c:v>
                </c:pt>
                <c:pt idx="131">
                  <c:v>1.1038834758538179</c:v>
                </c:pt>
                <c:pt idx="132">
                  <c:v>1.1044503068548031</c:v>
                </c:pt>
                <c:pt idx="133">
                  <c:v>1.1047047888624166</c:v>
                </c:pt>
                <c:pt idx="134">
                  <c:v>1.1054505700661694</c:v>
                </c:pt>
                <c:pt idx="135">
                  <c:v>1.1045647408173727</c:v>
                </c:pt>
                <c:pt idx="136">
                  <c:v>1.1035522487164677</c:v>
                </c:pt>
                <c:pt idx="137">
                  <c:v>1.1032556718949498</c:v>
                </c:pt>
                <c:pt idx="138">
                  <c:v>1.1031415777697506</c:v>
                </c:pt>
                <c:pt idx="139">
                  <c:v>1.1033442315253563</c:v>
                </c:pt>
                <c:pt idx="140">
                  <c:v>1.1014527779252623</c:v>
                </c:pt>
                <c:pt idx="141">
                  <c:v>1.1012801335937636</c:v>
                </c:pt>
                <c:pt idx="142">
                  <c:v>1.1022447393923425</c:v>
                </c:pt>
                <c:pt idx="143">
                  <c:v>1.1029862827986681</c:v>
                </c:pt>
                <c:pt idx="144">
                  <c:v>1.1019958101252036</c:v>
                </c:pt>
                <c:pt idx="145">
                  <c:v>1.1015210833525548</c:v>
                </c:pt>
                <c:pt idx="146">
                  <c:v>1.1012364085756889</c:v>
                </c:pt>
                <c:pt idx="147">
                  <c:v>1.1017327469291074</c:v>
                </c:pt>
                <c:pt idx="148">
                  <c:v>1.1024797166522846</c:v>
                </c:pt>
                <c:pt idx="149">
                  <c:v>1.1026532822953006</c:v>
                </c:pt>
                <c:pt idx="150">
                  <c:v>1.102528949123186</c:v>
                </c:pt>
                <c:pt idx="151">
                  <c:v>1.1022439308575183</c:v>
                </c:pt>
                <c:pt idx="152">
                  <c:v>1.1023682874402128</c:v>
                </c:pt>
                <c:pt idx="153">
                  <c:v>1.101680292892786</c:v>
                </c:pt>
                <c:pt idx="154">
                  <c:v>1.1023927558599209</c:v>
                </c:pt>
                <c:pt idx="155">
                  <c:v>1.1018031904137382</c:v>
                </c:pt>
                <c:pt idx="156">
                  <c:v>1.1014868893996965</c:v>
                </c:pt>
                <c:pt idx="157">
                  <c:v>1.1019227256143247</c:v>
                </c:pt>
                <c:pt idx="158">
                  <c:v>1.1024464594389904</c:v>
                </c:pt>
                <c:pt idx="159">
                  <c:v>1.1023199895961753</c:v>
                </c:pt>
                <c:pt idx="160">
                  <c:v>1.1016984540776105</c:v>
                </c:pt>
                <c:pt idx="161">
                  <c:v>1.1010236070073585</c:v>
                </c:pt>
                <c:pt idx="162">
                  <c:v>1.1005810899168902</c:v>
                </c:pt>
                <c:pt idx="163">
                  <c:v>1.1001918766708612</c:v>
                </c:pt>
                <c:pt idx="164">
                  <c:v>1.1009040243155956</c:v>
                </c:pt>
                <c:pt idx="165">
                  <c:v>1.1008819348414089</c:v>
                </c:pt>
                <c:pt idx="166">
                  <c:v>1.1011207171069859</c:v>
                </c:pt>
                <c:pt idx="167">
                  <c:v>1.1013857246506282</c:v>
                </c:pt>
                <c:pt idx="168">
                  <c:v>1.1013113420242429</c:v>
                </c:pt>
                <c:pt idx="169">
                  <c:v>1.1017110826100875</c:v>
                </c:pt>
                <c:pt idx="170">
                  <c:v>1.1013323114308715</c:v>
                </c:pt>
                <c:pt idx="171">
                  <c:v>1.1017006082546685</c:v>
                </c:pt>
                <c:pt idx="172">
                  <c:v>1.1014884035447672</c:v>
                </c:pt>
                <c:pt idx="173">
                  <c:v>1.1016377636684258</c:v>
                </c:pt>
              </c:numCache>
            </c:numRef>
          </c:val>
          <c:smooth val="0"/>
          <c:extLst>
            <c:ext xmlns:c16="http://schemas.microsoft.com/office/drawing/2014/chart" uri="{C3380CC4-5D6E-409C-BE32-E72D297353CC}">
              <c16:uniqueId val="{00000002-E3DD-4091-A929-B8634843E7F9}"/>
            </c:ext>
          </c:extLst>
        </c:ser>
        <c:dLbls>
          <c:showLegendKey val="0"/>
          <c:showVal val="0"/>
          <c:showCatName val="0"/>
          <c:showSerName val="0"/>
          <c:showPercent val="0"/>
          <c:showBubbleSize val="0"/>
        </c:dLbls>
        <c:smooth val="0"/>
        <c:axId val="692970095"/>
        <c:axId val="1708881951"/>
      </c:lineChart>
      <c:dateAx>
        <c:axId val="692970095"/>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881951"/>
        <c:crosses val="autoZero"/>
        <c:auto val="1"/>
        <c:lblOffset val="100"/>
        <c:baseTimeUnit val="days"/>
      </c:dateAx>
      <c:valAx>
        <c:axId val="17088819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9700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Cum Hazards</a:t>
            </a:r>
            <a:r>
              <a:rPr lang="en-US" baseline="0"/>
              <a:t> before ratio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date'!$X$7</c:f>
              <c:strCache>
                <c:ptCount val="1"/>
                <c:pt idx="0">
                  <c:v>d0</c:v>
                </c:pt>
              </c:strCache>
            </c:strRef>
          </c:tx>
          <c:spPr>
            <a:ln w="28575" cap="rnd">
              <a:solidFill>
                <a:schemeClr val="accent1"/>
              </a:solidFill>
              <a:round/>
            </a:ln>
            <a:effectLst/>
          </c:spPr>
          <c:marker>
            <c:symbol val="none"/>
          </c:marker>
          <c:cat>
            <c:numRef>
              <c:f>'KCOR later cum date'!$W$8:$W$181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date'!$X$8:$X$181</c:f>
              <c:numCache>
                <c:formatCode>General</c:formatCode>
                <c:ptCount val="174"/>
                <c:pt idx="0">
                  <c:v>1.9707107501225557E-4</c:v>
                </c:pt>
                <c:pt idx="1">
                  <c:v>3.7040471135693854E-4</c:v>
                </c:pt>
                <c:pt idx="2">
                  <c:v>5.3901238418370173E-4</c:v>
                </c:pt>
                <c:pt idx="3">
                  <c:v>7.1716214374190328E-4</c:v>
                </c:pt>
                <c:pt idx="4">
                  <c:v>8.8669332555965934E-4</c:v>
                </c:pt>
                <c:pt idx="5">
                  <c:v>1.0506296312653338E-3</c:v>
                </c:pt>
                <c:pt idx="6">
                  <c:v>1.2176214131485242E-3</c:v>
                </c:pt>
                <c:pt idx="7">
                  <c:v>1.3729574552951932E-3</c:v>
                </c:pt>
                <c:pt idx="8">
                  <c:v>1.5380554926372667E-3</c:v>
                </c:pt>
                <c:pt idx="9">
                  <c:v>1.6999342912181314E-3</c:v>
                </c:pt>
                <c:pt idx="10">
                  <c:v>1.8516653513442117E-3</c:v>
                </c:pt>
                <c:pt idx="11">
                  <c:v>2.0023369442755618E-3</c:v>
                </c:pt>
                <c:pt idx="12">
                  <c:v>2.1562792144962468E-3</c:v>
                </c:pt>
                <c:pt idx="13">
                  <c:v>2.3234557483243039E-3</c:v>
                </c:pt>
                <c:pt idx="14">
                  <c:v>2.4895772142528748E-3</c:v>
                </c:pt>
                <c:pt idx="15">
                  <c:v>2.6477106336977472E-3</c:v>
                </c:pt>
                <c:pt idx="16">
                  <c:v>2.805652390782501E-3</c:v>
                </c:pt>
                <c:pt idx="17">
                  <c:v>2.9768382934564461E-3</c:v>
                </c:pt>
                <c:pt idx="18">
                  <c:v>3.1573736560669753E-3</c:v>
                </c:pt>
                <c:pt idx="19">
                  <c:v>3.3581030892901702E-3</c:v>
                </c:pt>
                <c:pt idx="20">
                  <c:v>3.5781713894049087E-3</c:v>
                </c:pt>
                <c:pt idx="21">
                  <c:v>3.8280021802239105E-3</c:v>
                </c:pt>
                <c:pt idx="22">
                  <c:v>4.1126077333849282E-3</c:v>
                </c:pt>
                <c:pt idx="23">
                  <c:v>4.4100984308576424E-3</c:v>
                </c:pt>
                <c:pt idx="24">
                  <c:v>4.719617400481704E-3</c:v>
                </c:pt>
                <c:pt idx="25">
                  <c:v>5.034661086358464E-3</c:v>
                </c:pt>
                <c:pt idx="26">
                  <c:v>5.3345984622915994E-3</c:v>
                </c:pt>
                <c:pt idx="27">
                  <c:v>5.6042062085537884E-3</c:v>
                </c:pt>
                <c:pt idx="28">
                  <c:v>5.8636718151706263E-3</c:v>
                </c:pt>
                <c:pt idx="29">
                  <c:v>6.0992918741354322E-3</c:v>
                </c:pt>
                <c:pt idx="30">
                  <c:v>6.3217038008536435E-3</c:v>
                </c:pt>
                <c:pt idx="31">
                  <c:v>6.5174150291269911E-3</c:v>
                </c:pt>
                <c:pt idx="32">
                  <c:v>6.7122944850556742E-3</c:v>
                </c:pt>
                <c:pt idx="33">
                  <c:v>6.9324495516868822E-3</c:v>
                </c:pt>
                <c:pt idx="34">
                  <c:v>7.1543940299231097E-3</c:v>
                </c:pt>
                <c:pt idx="35">
                  <c:v>7.3781291006756291E-3</c:v>
                </c:pt>
                <c:pt idx="36">
                  <c:v>7.5899400315863038E-3</c:v>
                </c:pt>
                <c:pt idx="37">
                  <c:v>7.7950453697907462E-3</c:v>
                </c:pt>
                <c:pt idx="38">
                  <c:v>7.9906095906114877E-3</c:v>
                </c:pt>
                <c:pt idx="39">
                  <c:v>8.1748843740219301E-3</c:v>
                </c:pt>
                <c:pt idx="40">
                  <c:v>8.3724838353294879E-3</c:v>
                </c:pt>
                <c:pt idx="41">
                  <c:v>8.5672893278915217E-3</c:v>
                </c:pt>
                <c:pt idx="43">
                  <c:v>1.676288252698236E-4</c:v>
                </c:pt>
                <c:pt idx="44">
                  <c:v>3.2830857289268156E-4</c:v>
                </c:pt>
                <c:pt idx="45">
                  <c:v>4.863972915203844E-4</c:v>
                </c:pt>
                <c:pt idx="46">
                  <c:v>6.5454389219834076E-4</c:v>
                </c:pt>
                <c:pt idx="47">
                  <c:v>8.1639261503741378E-4</c:v>
                </c:pt>
                <c:pt idx="48">
                  <c:v>9.5601363581976307E-4</c:v>
                </c:pt>
                <c:pt idx="49">
                  <c:v>1.0867078480958417E-3</c:v>
                </c:pt>
                <c:pt idx="50">
                  <c:v>1.2235296054563115E-3</c:v>
                </c:pt>
                <c:pt idx="51">
                  <c:v>1.3704101563675043E-3</c:v>
                </c:pt>
                <c:pt idx="52">
                  <c:v>1.5068341518791706E-3</c:v>
                </c:pt>
                <c:pt idx="53">
                  <c:v>1.6443683773787678E-3</c:v>
                </c:pt>
                <c:pt idx="54">
                  <c:v>1.7961145890091881E-3</c:v>
                </c:pt>
                <c:pt idx="55">
                  <c:v>1.9273554210372931E-3</c:v>
                </c:pt>
                <c:pt idx="56">
                  <c:v>2.065821159724231E-3</c:v>
                </c:pt>
                <c:pt idx="57">
                  <c:v>2.2136992782807534E-3</c:v>
                </c:pt>
                <c:pt idx="58">
                  <c:v>2.3668428006036464E-3</c:v>
                </c:pt>
                <c:pt idx="59">
                  <c:v>2.5132358509097111E-3</c:v>
                </c:pt>
                <c:pt idx="60">
                  <c:v>2.666206709166966E-3</c:v>
                </c:pt>
                <c:pt idx="61">
                  <c:v>2.8161408564471358E-3</c:v>
                </c:pt>
                <c:pt idx="62">
                  <c:v>2.9634741460364635E-3</c:v>
                </c:pt>
                <c:pt idx="63">
                  <c:v>3.0926818830705589E-3</c:v>
                </c:pt>
                <c:pt idx="64">
                  <c:v>3.2509895828404301E-3</c:v>
                </c:pt>
                <c:pt idx="65">
                  <c:v>3.3944502479654301E-3</c:v>
                </c:pt>
                <c:pt idx="66">
                  <c:v>3.5532432118023393E-3</c:v>
                </c:pt>
                <c:pt idx="67">
                  <c:v>3.7190622257604299E-3</c:v>
                </c:pt>
                <c:pt idx="68">
                  <c:v>3.889941452305588E-3</c:v>
                </c:pt>
                <c:pt idx="69">
                  <c:v>4.0645703663081071E-3</c:v>
                </c:pt>
                <c:pt idx="70">
                  <c:v>4.2199675969606673E-3</c:v>
                </c:pt>
                <c:pt idx="71">
                  <c:v>4.3712295013255938E-3</c:v>
                </c:pt>
                <c:pt idx="72">
                  <c:v>4.5166025871559582E-3</c:v>
                </c:pt>
                <c:pt idx="73">
                  <c:v>4.6619968093931817E-3</c:v>
                </c:pt>
                <c:pt idx="74">
                  <c:v>4.8041269550749832E-3</c:v>
                </c:pt>
                <c:pt idx="75">
                  <c:v>4.9563534429748783E-3</c:v>
                </c:pt>
                <c:pt idx="76">
                  <c:v>5.1153946395803068E-3</c:v>
                </c:pt>
                <c:pt idx="77">
                  <c:v>5.276652309528603E-3</c:v>
                </c:pt>
                <c:pt idx="78">
                  <c:v>5.4497703253885863E-3</c:v>
                </c:pt>
                <c:pt idx="79">
                  <c:v>5.6382619893549594E-3</c:v>
                </c:pt>
                <c:pt idx="80">
                  <c:v>5.8495902363976532E-3</c:v>
                </c:pt>
                <c:pt idx="81">
                  <c:v>6.0326751831714445E-3</c:v>
                </c:pt>
                <c:pt idx="82">
                  <c:v>6.2000024787117495E-3</c:v>
                </c:pt>
                <c:pt idx="83">
                  <c:v>6.3577061209947241E-3</c:v>
                </c:pt>
                <c:pt idx="84">
                  <c:v>6.5016132028974131E-3</c:v>
                </c:pt>
                <c:pt idx="85">
                  <c:v>6.651245879091495E-3</c:v>
                </c:pt>
                <c:pt idx="86">
                  <c:v>6.7965119180781576E-3</c:v>
                </c:pt>
                <c:pt idx="87">
                  <c:v>6.9431159607935295E-3</c:v>
                </c:pt>
                <c:pt idx="88">
                  <c:v>7.0853512009993709E-3</c:v>
                </c:pt>
                <c:pt idx="89">
                  <c:v>7.2300216802086972E-3</c:v>
                </c:pt>
                <c:pt idx="90">
                  <c:v>7.3687845044656114E-3</c:v>
                </c:pt>
                <c:pt idx="91">
                  <c:v>7.5093234451826278E-3</c:v>
                </c:pt>
                <c:pt idx="92">
                  <c:v>7.6487839484921357E-3</c:v>
                </c:pt>
                <c:pt idx="93">
                  <c:v>7.7818935290640641E-3</c:v>
                </c:pt>
                <c:pt idx="94">
                  <c:v>7.9169981018563807E-3</c:v>
                </c:pt>
                <c:pt idx="95">
                  <c:v>8.0477264047970568E-3</c:v>
                </c:pt>
                <c:pt idx="96">
                  <c:v>8.1762742570218698E-3</c:v>
                </c:pt>
                <c:pt idx="97">
                  <c:v>8.3013221253548913E-3</c:v>
                </c:pt>
                <c:pt idx="98">
                  <c:v>8.4393544484360171E-3</c:v>
                </c:pt>
                <c:pt idx="99">
                  <c:v>8.5567408728088826E-3</c:v>
                </c:pt>
                <c:pt idx="100">
                  <c:v>8.6811767344173313E-3</c:v>
                </c:pt>
                <c:pt idx="101">
                  <c:v>8.8038689446713007E-3</c:v>
                </c:pt>
                <c:pt idx="102">
                  <c:v>8.9188790752553603E-3</c:v>
                </c:pt>
                <c:pt idx="103">
                  <c:v>9.0396209583970318E-3</c:v>
                </c:pt>
                <c:pt idx="104">
                  <c:v>9.1636769834887218E-3</c:v>
                </c:pt>
                <c:pt idx="105">
                  <c:v>9.2903883850225365E-3</c:v>
                </c:pt>
                <c:pt idx="106">
                  <c:v>9.4157956838916944E-3</c:v>
                </c:pt>
                <c:pt idx="107">
                  <c:v>9.5381379576786104E-3</c:v>
                </c:pt>
                <c:pt idx="108">
                  <c:v>9.6600550401294283E-3</c:v>
                </c:pt>
                <c:pt idx="109">
                  <c:v>9.775824005900477E-3</c:v>
                </c:pt>
                <c:pt idx="110">
                  <c:v>9.8863232380212544E-3</c:v>
                </c:pt>
                <c:pt idx="111">
                  <c:v>9.9961742183426096E-3</c:v>
                </c:pt>
                <c:pt idx="112">
                  <c:v>1.0115504988627814E-2</c:v>
                </c:pt>
                <c:pt idx="113">
                  <c:v>1.0252246495976669E-2</c:v>
                </c:pt>
                <c:pt idx="114">
                  <c:v>1.0375572103263802E-2</c:v>
                </c:pt>
                <c:pt idx="115">
                  <c:v>1.0485256582095011E-2</c:v>
                </c:pt>
                <c:pt idx="116">
                  <c:v>1.0601781988455067E-2</c:v>
                </c:pt>
                <c:pt idx="117">
                  <c:v>1.0720744424664124E-2</c:v>
                </c:pt>
                <c:pt idx="118">
                  <c:v>1.084170407771691E-2</c:v>
                </c:pt>
                <c:pt idx="119">
                  <c:v>1.0962237629434587E-2</c:v>
                </c:pt>
                <c:pt idx="120">
                  <c:v>1.1098213388494097E-2</c:v>
                </c:pt>
                <c:pt idx="121">
                  <c:v>1.1229578681840272E-2</c:v>
                </c:pt>
                <c:pt idx="122">
                  <c:v>1.1364708976417186E-2</c:v>
                </c:pt>
                <c:pt idx="123">
                  <c:v>1.149632976982639E-2</c:v>
                </c:pt>
                <c:pt idx="124">
                  <c:v>1.1624660186869057E-2</c:v>
                </c:pt>
                <c:pt idx="125">
                  <c:v>1.1761167141713384E-2</c:v>
                </c:pt>
                <c:pt idx="126">
                  <c:v>1.1897472159912006E-2</c:v>
                </c:pt>
                <c:pt idx="127">
                  <c:v>1.2037104815959666E-2</c:v>
                </c:pt>
                <c:pt idx="128">
                  <c:v>1.2178301417680266E-2</c:v>
                </c:pt>
                <c:pt idx="129">
                  <c:v>1.2330992678675008E-2</c:v>
                </c:pt>
                <c:pt idx="130">
                  <c:v>1.246847889027141E-2</c:v>
                </c:pt>
                <c:pt idx="131">
                  <c:v>1.262231813430372E-2</c:v>
                </c:pt>
                <c:pt idx="132">
                  <c:v>1.2775960281295818E-2</c:v>
                </c:pt>
                <c:pt idx="133">
                  <c:v>1.2924326825530501E-2</c:v>
                </c:pt>
                <c:pt idx="134">
                  <c:v>1.3057257216572502E-2</c:v>
                </c:pt>
                <c:pt idx="135">
                  <c:v>1.3199481386396492E-2</c:v>
                </c:pt>
                <c:pt idx="136">
                  <c:v>1.3338191519327776E-2</c:v>
                </c:pt>
                <c:pt idx="137">
                  <c:v>1.3477362739474254E-2</c:v>
                </c:pt>
                <c:pt idx="138">
                  <c:v>1.3626938167581421E-2</c:v>
                </c:pt>
                <c:pt idx="139">
                  <c:v>1.3759078058398115E-2</c:v>
                </c:pt>
                <c:pt idx="140">
                  <c:v>1.388593110196939E-2</c:v>
                </c:pt>
                <c:pt idx="141">
                  <c:v>1.4002190356701727E-2</c:v>
                </c:pt>
                <c:pt idx="142">
                  <c:v>1.4126421455884554E-2</c:v>
                </c:pt>
                <c:pt idx="143">
                  <c:v>1.4243814131534405E-2</c:v>
                </c:pt>
                <c:pt idx="144">
                  <c:v>1.4361441707288333E-2</c:v>
                </c:pt>
                <c:pt idx="145">
                  <c:v>1.4477313974607024E-2</c:v>
                </c:pt>
                <c:pt idx="146">
                  <c:v>1.4590324480612971E-2</c:v>
                </c:pt>
                <c:pt idx="147">
                  <c:v>1.470954118498299E-2</c:v>
                </c:pt>
                <c:pt idx="148">
                  <c:v>1.4826781118188798E-2</c:v>
                </c:pt>
                <c:pt idx="149">
                  <c:v>1.4930317619875783E-2</c:v>
                </c:pt>
                <c:pt idx="150">
                  <c:v>1.5039396512897357E-2</c:v>
                </c:pt>
                <c:pt idx="151">
                  <c:v>1.5146716974442892E-2</c:v>
                </c:pt>
                <c:pt idx="152">
                  <c:v>1.5256262106648917E-2</c:v>
                </c:pt>
                <c:pt idx="153">
                  <c:v>1.5369139340824978E-2</c:v>
                </c:pt>
                <c:pt idx="154">
                  <c:v>1.5482250683124582E-2</c:v>
                </c:pt>
                <c:pt idx="155">
                  <c:v>1.5589397295877645E-2</c:v>
                </c:pt>
                <c:pt idx="156">
                  <c:v>1.5690134437226565E-2</c:v>
                </c:pt>
                <c:pt idx="157">
                  <c:v>1.5805496463209095E-2</c:v>
                </c:pt>
                <c:pt idx="158">
                  <c:v>1.5908912892584365E-2</c:v>
                </c:pt>
                <c:pt idx="159">
                  <c:v>1.600658148143615E-2</c:v>
                </c:pt>
                <c:pt idx="160">
                  <c:v>1.611267676639758E-2</c:v>
                </c:pt>
                <c:pt idx="161">
                  <c:v>1.6207485416916228E-2</c:v>
                </c:pt>
                <c:pt idx="162">
                  <c:v>1.6308727941920374E-2</c:v>
                </c:pt>
                <c:pt idx="163">
                  <c:v>1.6411310144308376E-2</c:v>
                </c:pt>
                <c:pt idx="164">
                  <c:v>1.6505925521239004E-2</c:v>
                </c:pt>
                <c:pt idx="165">
                  <c:v>1.659323664450996E-2</c:v>
                </c:pt>
                <c:pt idx="166">
                  <c:v>1.6675679524605587E-2</c:v>
                </c:pt>
                <c:pt idx="167">
                  <c:v>1.6759237442980399E-2</c:v>
                </c:pt>
                <c:pt idx="168">
                  <c:v>1.6812212790061669E-2</c:v>
                </c:pt>
                <c:pt idx="169">
                  <c:v>1.6866077631218265E-2</c:v>
                </c:pt>
                <c:pt idx="170">
                  <c:v>1.6906422745995606E-2</c:v>
                </c:pt>
                <c:pt idx="171">
                  <c:v>1.6945439350225924E-2</c:v>
                </c:pt>
                <c:pt idx="172">
                  <c:v>1.6963174673581227E-2</c:v>
                </c:pt>
                <c:pt idx="173">
                  <c:v>1.6967386859101388E-2</c:v>
                </c:pt>
              </c:numCache>
            </c:numRef>
          </c:val>
          <c:smooth val="0"/>
          <c:extLst>
            <c:ext xmlns:c16="http://schemas.microsoft.com/office/drawing/2014/chart" uri="{C3380CC4-5D6E-409C-BE32-E72D297353CC}">
              <c16:uniqueId val="{00000000-6692-42B5-B82F-82D922EBDCBC}"/>
            </c:ext>
          </c:extLst>
        </c:ser>
        <c:ser>
          <c:idx val="1"/>
          <c:order val="1"/>
          <c:tx>
            <c:strRef>
              <c:f>'KCOR later cum date'!$Y$7</c:f>
              <c:strCache>
                <c:ptCount val="1"/>
                <c:pt idx="0">
                  <c:v>d1</c:v>
                </c:pt>
              </c:strCache>
            </c:strRef>
          </c:tx>
          <c:spPr>
            <a:ln w="28575" cap="rnd">
              <a:solidFill>
                <a:schemeClr val="accent2"/>
              </a:solidFill>
              <a:round/>
            </a:ln>
            <a:effectLst/>
          </c:spPr>
          <c:marker>
            <c:symbol val="none"/>
          </c:marker>
          <c:cat>
            <c:numRef>
              <c:f>'KCOR later cum date'!$W$8:$W$181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date'!$Y$8:$Y$181</c:f>
              <c:numCache>
                <c:formatCode>General</c:formatCode>
                <c:ptCount val="174"/>
                <c:pt idx="0">
                  <c:v>1.274127804680409E-4</c:v>
                </c:pt>
                <c:pt idx="1">
                  <c:v>2.615908269973298E-4</c:v>
                </c:pt>
                <c:pt idx="2">
                  <c:v>3.7434606487548677E-4</c:v>
                </c:pt>
                <c:pt idx="3">
                  <c:v>4.9545299827630565E-4</c:v>
                </c:pt>
                <c:pt idx="4">
                  <c:v>6.1935461261069353E-4</c:v>
                </c:pt>
                <c:pt idx="5">
                  <c:v>7.4764072815790218E-4</c:v>
                </c:pt>
                <c:pt idx="6">
                  <c:v>8.8309377610821594E-4</c:v>
                </c:pt>
                <c:pt idx="7">
                  <c:v>1.0145921445856756E-3</c:v>
                </c:pt>
                <c:pt idx="8">
                  <c:v>1.1476972260786394E-3</c:v>
                </c:pt>
                <c:pt idx="9">
                  <c:v>1.2756537369348489E-3</c:v>
                </c:pt>
                <c:pt idx="10">
                  <c:v>1.4131656303405155E-3</c:v>
                </c:pt>
                <c:pt idx="11">
                  <c:v>1.5550691127589247E-3</c:v>
                </c:pt>
                <c:pt idx="12">
                  <c:v>1.7009684762485571E-3</c:v>
                </c:pt>
                <c:pt idx="13">
                  <c:v>1.8488772962972741E-3</c:v>
                </c:pt>
                <c:pt idx="14">
                  <c:v>1.9812981059636817E-3</c:v>
                </c:pt>
                <c:pt idx="15">
                  <c:v>2.1244754663677008E-3</c:v>
                </c:pt>
                <c:pt idx="16">
                  <c:v>2.2780161913577438E-3</c:v>
                </c:pt>
                <c:pt idx="17">
                  <c:v>2.4188488787776417E-3</c:v>
                </c:pt>
                <c:pt idx="18">
                  <c:v>2.571241048184153E-3</c:v>
                </c:pt>
                <c:pt idx="19">
                  <c:v>2.7324120814423928E-3</c:v>
                </c:pt>
                <c:pt idx="20">
                  <c:v>2.8944051941042154E-3</c:v>
                </c:pt>
                <c:pt idx="21">
                  <c:v>3.0675718128695658E-3</c:v>
                </c:pt>
                <c:pt idx="22">
                  <c:v>3.2399720486050057E-3</c:v>
                </c:pt>
                <c:pt idx="23">
                  <c:v>3.4335097998225324E-3</c:v>
                </c:pt>
                <c:pt idx="24">
                  <c:v>3.6294750668011454E-3</c:v>
                </c:pt>
                <c:pt idx="25">
                  <c:v>3.8210961277770563E-3</c:v>
                </c:pt>
                <c:pt idx="26">
                  <c:v>4.0083704776754719E-3</c:v>
                </c:pt>
                <c:pt idx="27">
                  <c:v>4.19288993354381E-3</c:v>
                </c:pt>
                <c:pt idx="28">
                  <c:v>4.3666802081832193E-3</c:v>
                </c:pt>
                <c:pt idx="29">
                  <c:v>4.5193695237958501E-3</c:v>
                </c:pt>
                <c:pt idx="30">
                  <c:v>4.6824499174082752E-3</c:v>
                </c:pt>
                <c:pt idx="31">
                  <c:v>4.8363839286742639E-3</c:v>
                </c:pt>
                <c:pt idx="32">
                  <c:v>4.9911394093413147E-3</c:v>
                </c:pt>
                <c:pt idx="33">
                  <c:v>5.1542967638015516E-3</c:v>
                </c:pt>
                <c:pt idx="34">
                  <c:v>5.3294512762634607E-3</c:v>
                </c:pt>
                <c:pt idx="35">
                  <c:v>5.4934620135481602E-3</c:v>
                </c:pt>
                <c:pt idx="36">
                  <c:v>5.6499158129007547E-3</c:v>
                </c:pt>
                <c:pt idx="37">
                  <c:v>5.7960146741882299E-3</c:v>
                </c:pt>
                <c:pt idx="38">
                  <c:v>5.9565085164798685E-3</c:v>
                </c:pt>
                <c:pt idx="39">
                  <c:v>6.1006555387058846E-3</c:v>
                </c:pt>
                <c:pt idx="40">
                  <c:v>6.2755765052268453E-3</c:v>
                </c:pt>
                <c:pt idx="41">
                  <c:v>6.4513270102629057E-3</c:v>
                </c:pt>
                <c:pt idx="43">
                  <c:v>1.7021643900355532E-4</c:v>
                </c:pt>
                <c:pt idx="44">
                  <c:v>3.3686482269010975E-4</c:v>
                </c:pt>
                <c:pt idx="45">
                  <c:v>4.9714522179966809E-4</c:v>
                </c:pt>
                <c:pt idx="46">
                  <c:v>6.5425293705108779E-4</c:v>
                </c:pt>
                <c:pt idx="47">
                  <c:v>8.0378803909552819E-4</c:v>
                </c:pt>
                <c:pt idx="48">
                  <c:v>9.6414330032140662E-4</c:v>
                </c:pt>
                <c:pt idx="49">
                  <c:v>1.1209244241953255E-3</c:v>
                </c:pt>
                <c:pt idx="50">
                  <c:v>1.271329417924603E-3</c:v>
                </c:pt>
                <c:pt idx="51">
                  <c:v>1.4257580801911602E-3</c:v>
                </c:pt>
                <c:pt idx="52">
                  <c:v>1.5610027652412089E-3</c:v>
                </c:pt>
                <c:pt idx="53">
                  <c:v>1.6990672415709031E-3</c:v>
                </c:pt>
                <c:pt idx="54">
                  <c:v>1.8567641939837983E-3</c:v>
                </c:pt>
                <c:pt idx="55">
                  <c:v>2.002876203710177E-3</c:v>
                </c:pt>
                <c:pt idx="56">
                  <c:v>2.1454060201079677E-3</c:v>
                </c:pt>
                <c:pt idx="57">
                  <c:v>2.3095807023382122E-3</c:v>
                </c:pt>
                <c:pt idx="58">
                  <c:v>2.4657718806575736E-3</c:v>
                </c:pt>
                <c:pt idx="59">
                  <c:v>2.6207857070396938E-3</c:v>
                </c:pt>
                <c:pt idx="60">
                  <c:v>2.7798300312652908E-3</c:v>
                </c:pt>
                <c:pt idx="61">
                  <c:v>2.9421053479229851E-3</c:v>
                </c:pt>
                <c:pt idx="62">
                  <c:v>3.0823644909451072E-3</c:v>
                </c:pt>
                <c:pt idx="63">
                  <c:v>3.2370731039944312E-3</c:v>
                </c:pt>
                <c:pt idx="64">
                  <c:v>3.3789771762780954E-3</c:v>
                </c:pt>
                <c:pt idx="65">
                  <c:v>3.5361373878056278E-3</c:v>
                </c:pt>
                <c:pt idx="66">
                  <c:v>3.70936296884525E-3</c:v>
                </c:pt>
                <c:pt idx="67">
                  <c:v>3.8786076766423295E-3</c:v>
                </c:pt>
                <c:pt idx="68">
                  <c:v>4.0575088149868302E-3</c:v>
                </c:pt>
                <c:pt idx="69">
                  <c:v>4.2127695982503476E-3</c:v>
                </c:pt>
                <c:pt idx="70">
                  <c:v>4.3825008234451629E-3</c:v>
                </c:pt>
                <c:pt idx="71">
                  <c:v>4.535805318175691E-3</c:v>
                </c:pt>
                <c:pt idx="72">
                  <c:v>4.6863234319099879E-3</c:v>
                </c:pt>
                <c:pt idx="73">
                  <c:v>4.8553321001285933E-3</c:v>
                </c:pt>
                <c:pt idx="74">
                  <c:v>5.0207554155569196E-3</c:v>
                </c:pt>
                <c:pt idx="75">
                  <c:v>5.1858044879120836E-3</c:v>
                </c:pt>
                <c:pt idx="76">
                  <c:v>5.3665463977937899E-3</c:v>
                </c:pt>
                <c:pt idx="77">
                  <c:v>5.5489280129470426E-3</c:v>
                </c:pt>
                <c:pt idx="78">
                  <c:v>5.763088093402537E-3</c:v>
                </c:pt>
                <c:pt idx="79">
                  <c:v>5.9672458389241631E-3</c:v>
                </c:pt>
                <c:pt idx="80">
                  <c:v>6.1975761629696298E-3</c:v>
                </c:pt>
                <c:pt idx="81">
                  <c:v>6.4062457623554345E-3</c:v>
                </c:pt>
                <c:pt idx="82">
                  <c:v>6.6016868384985968E-3</c:v>
                </c:pt>
                <c:pt idx="83">
                  <c:v>6.7919367522432366E-3</c:v>
                </c:pt>
                <c:pt idx="84">
                  <c:v>6.9729692170883203E-3</c:v>
                </c:pt>
                <c:pt idx="85">
                  <c:v>7.1407552287557968E-3</c:v>
                </c:pt>
                <c:pt idx="86">
                  <c:v>7.3129965311971024E-3</c:v>
                </c:pt>
                <c:pt idx="87">
                  <c:v>7.4941233579035316E-3</c:v>
                </c:pt>
                <c:pt idx="88">
                  <c:v>7.664412493566323E-3</c:v>
                </c:pt>
                <c:pt idx="89">
                  <c:v>7.8395627759758266E-3</c:v>
                </c:pt>
                <c:pt idx="90">
                  <c:v>8.027229073632949E-3</c:v>
                </c:pt>
                <c:pt idx="91">
                  <c:v>8.1814962013661112E-3</c:v>
                </c:pt>
                <c:pt idx="92">
                  <c:v>8.3579457469225397E-3</c:v>
                </c:pt>
                <c:pt idx="93">
                  <c:v>8.5046078743100835E-3</c:v>
                </c:pt>
                <c:pt idx="94">
                  <c:v>8.6613667301463325E-3</c:v>
                </c:pt>
                <c:pt idx="95">
                  <c:v>8.843141053592957E-3</c:v>
                </c:pt>
                <c:pt idx="96">
                  <c:v>9.0128537819510347E-3</c:v>
                </c:pt>
                <c:pt idx="97">
                  <c:v>9.1737245000978185E-3</c:v>
                </c:pt>
                <c:pt idx="98">
                  <c:v>9.3309915697460406E-3</c:v>
                </c:pt>
                <c:pt idx="99">
                  <c:v>9.4842499439021129E-3</c:v>
                </c:pt>
                <c:pt idx="100">
                  <c:v>9.6387420232633084E-3</c:v>
                </c:pt>
                <c:pt idx="101">
                  <c:v>9.7940649085872279E-3</c:v>
                </c:pt>
                <c:pt idx="102">
                  <c:v>9.946183687419223E-3</c:v>
                </c:pt>
                <c:pt idx="103">
                  <c:v>1.0093886127804694E-2</c:v>
                </c:pt>
                <c:pt idx="104">
                  <c:v>1.0232326526306358E-2</c:v>
                </c:pt>
                <c:pt idx="105">
                  <c:v>1.0396219526343007E-2</c:v>
                </c:pt>
                <c:pt idx="106">
                  <c:v>1.0542777148479798E-2</c:v>
                </c:pt>
                <c:pt idx="107">
                  <c:v>1.0698644358009176E-2</c:v>
                </c:pt>
                <c:pt idx="108">
                  <c:v>1.0860594316633793E-2</c:v>
                </c:pt>
                <c:pt idx="109">
                  <c:v>1.1012067514952819E-2</c:v>
                </c:pt>
                <c:pt idx="110">
                  <c:v>1.1166795828704699E-2</c:v>
                </c:pt>
                <c:pt idx="111">
                  <c:v>1.1309021556528055E-2</c:v>
                </c:pt>
                <c:pt idx="112">
                  <c:v>1.1484407264093145E-2</c:v>
                </c:pt>
                <c:pt idx="113">
                  <c:v>1.1642442390659201E-2</c:v>
                </c:pt>
                <c:pt idx="114">
                  <c:v>1.1823546593175943E-2</c:v>
                </c:pt>
                <c:pt idx="115">
                  <c:v>1.1973143994503298E-2</c:v>
                </c:pt>
                <c:pt idx="116">
                  <c:v>1.2122359370595694E-2</c:v>
                </c:pt>
                <c:pt idx="117">
                  <c:v>1.2263507683126904E-2</c:v>
                </c:pt>
                <c:pt idx="118">
                  <c:v>1.2428543008341933E-2</c:v>
                </c:pt>
                <c:pt idx="119">
                  <c:v>1.257782635751801E-2</c:v>
                </c:pt>
                <c:pt idx="120">
                  <c:v>1.2727131995539872E-2</c:v>
                </c:pt>
                <c:pt idx="121">
                  <c:v>1.2925026664017077E-2</c:v>
                </c:pt>
                <c:pt idx="122">
                  <c:v>1.3109196964182671E-2</c:v>
                </c:pt>
                <c:pt idx="123">
                  <c:v>1.3297045131596073E-2</c:v>
                </c:pt>
                <c:pt idx="124">
                  <c:v>1.3470350164273439E-2</c:v>
                </c:pt>
                <c:pt idx="125">
                  <c:v>1.3636394838772008E-2</c:v>
                </c:pt>
                <c:pt idx="126">
                  <c:v>1.3825962463133806E-2</c:v>
                </c:pt>
                <c:pt idx="127">
                  <c:v>1.401151429603101E-2</c:v>
                </c:pt>
                <c:pt idx="128">
                  <c:v>1.4189806131061399E-2</c:v>
                </c:pt>
                <c:pt idx="129">
                  <c:v>1.4394881046943512E-2</c:v>
                </c:pt>
                <c:pt idx="130">
                  <c:v>1.4582970905806339E-2</c:v>
                </c:pt>
                <c:pt idx="131">
                  <c:v>1.4765013960504973E-2</c:v>
                </c:pt>
                <c:pt idx="132">
                  <c:v>1.4952767902824805E-2</c:v>
                </c:pt>
                <c:pt idx="133">
                  <c:v>1.5127171392634581E-2</c:v>
                </c:pt>
                <c:pt idx="134">
                  <c:v>1.5294302809429968E-2</c:v>
                </c:pt>
                <c:pt idx="135">
                  <c:v>1.5480533089185776E-2</c:v>
                </c:pt>
                <c:pt idx="136">
                  <c:v>1.5677350052277935E-2</c:v>
                </c:pt>
                <c:pt idx="137">
                  <c:v>1.5862027993753403E-2</c:v>
                </c:pt>
                <c:pt idx="138">
                  <c:v>1.6064198116133761E-2</c:v>
                </c:pt>
                <c:pt idx="139">
                  <c:v>1.6239607720340582E-2</c:v>
                </c:pt>
                <c:pt idx="140">
                  <c:v>1.6435355685308677E-2</c:v>
                </c:pt>
                <c:pt idx="141">
                  <c:v>1.6603924574430592E-2</c:v>
                </c:pt>
                <c:pt idx="142">
                  <c:v>1.674855089439789E-2</c:v>
                </c:pt>
                <c:pt idx="143">
                  <c:v>1.6898074248355315E-2</c:v>
                </c:pt>
                <c:pt idx="144">
                  <c:v>1.7061031405003847E-2</c:v>
                </c:pt>
                <c:pt idx="145">
                  <c:v>1.7229705805486863E-2</c:v>
                </c:pt>
                <c:pt idx="146">
                  <c:v>1.7397595567756198E-2</c:v>
                </c:pt>
                <c:pt idx="147">
                  <c:v>1.7541930121678567E-2</c:v>
                </c:pt>
                <c:pt idx="148">
                  <c:v>1.7683845528542054E-2</c:v>
                </c:pt>
                <c:pt idx="149">
                  <c:v>1.7829441573792529E-2</c:v>
                </c:pt>
                <c:pt idx="150">
                  <c:v>1.7985228414593907E-2</c:v>
                </c:pt>
                <c:pt idx="151">
                  <c:v>1.8133309423312489E-2</c:v>
                </c:pt>
                <c:pt idx="152">
                  <c:v>1.8278564022940799E-2</c:v>
                </c:pt>
                <c:pt idx="153">
                  <c:v>1.8440932371154857E-2</c:v>
                </c:pt>
                <c:pt idx="154">
                  <c:v>1.8580940283458542E-2</c:v>
                </c:pt>
                <c:pt idx="155">
                  <c:v>1.8734808794571386E-2</c:v>
                </c:pt>
                <c:pt idx="156">
                  <c:v>1.8880557947509757E-2</c:v>
                </c:pt>
                <c:pt idx="157">
                  <c:v>1.9031622084702642E-2</c:v>
                </c:pt>
                <c:pt idx="158">
                  <c:v>1.918311631904851E-2</c:v>
                </c:pt>
                <c:pt idx="159">
                  <c:v>1.9309786373256359E-2</c:v>
                </c:pt>
                <c:pt idx="160">
                  <c:v>1.9462952305216132E-2</c:v>
                </c:pt>
                <c:pt idx="161">
                  <c:v>1.9599436397799607E-2</c:v>
                </c:pt>
                <c:pt idx="162">
                  <c:v>1.9740829116310143E-2</c:v>
                </c:pt>
                <c:pt idx="163">
                  <c:v>1.9874905807970956E-2</c:v>
                </c:pt>
                <c:pt idx="164">
                  <c:v>1.9992288611769556E-2</c:v>
                </c:pt>
                <c:pt idx="165">
                  <c:v>2.01064239935764E-2</c:v>
                </c:pt>
                <c:pt idx="166">
                  <c:v>2.0220164707676763E-2</c:v>
                </c:pt>
                <c:pt idx="167">
                  <c:v>2.0333918360198818E-2</c:v>
                </c:pt>
                <c:pt idx="168">
                  <c:v>2.0412615735192655E-2</c:v>
                </c:pt>
                <c:pt idx="169">
                  <c:v>2.0485202224269073E-2</c:v>
                </c:pt>
                <c:pt idx="170">
                  <c:v>2.0548006022369822E-2</c:v>
                </c:pt>
                <c:pt idx="171">
                  <c:v>2.0592868293166873E-2</c:v>
                </c:pt>
                <c:pt idx="172">
                  <c:v>2.0616931613143558E-2</c:v>
                </c:pt>
                <c:pt idx="173">
                  <c:v>2.0618155187256532E-2</c:v>
                </c:pt>
              </c:numCache>
            </c:numRef>
          </c:val>
          <c:smooth val="0"/>
          <c:extLst>
            <c:ext xmlns:c16="http://schemas.microsoft.com/office/drawing/2014/chart" uri="{C3380CC4-5D6E-409C-BE32-E72D297353CC}">
              <c16:uniqueId val="{00000001-6692-42B5-B82F-82D922EBDCBC}"/>
            </c:ext>
          </c:extLst>
        </c:ser>
        <c:ser>
          <c:idx val="2"/>
          <c:order val="2"/>
          <c:tx>
            <c:strRef>
              <c:f>'KCOR later cum date'!$Z$7</c:f>
              <c:strCache>
                <c:ptCount val="1"/>
                <c:pt idx="0">
                  <c:v>d2</c:v>
                </c:pt>
              </c:strCache>
            </c:strRef>
          </c:tx>
          <c:spPr>
            <a:ln w="28575" cap="rnd">
              <a:solidFill>
                <a:schemeClr val="accent3"/>
              </a:solidFill>
              <a:round/>
            </a:ln>
            <a:effectLst/>
          </c:spPr>
          <c:marker>
            <c:symbol val="none"/>
          </c:marker>
          <c:cat>
            <c:numRef>
              <c:f>'KCOR later cum date'!$W$8:$W$181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date'!$Z$8:$Z$181</c:f>
              <c:numCache>
                <c:formatCode>General</c:formatCode>
                <c:ptCount val="174"/>
                <c:pt idx="0">
                  <c:v>3.479032746561342E-4</c:v>
                </c:pt>
                <c:pt idx="1">
                  <c:v>7.0180249636959567E-4</c:v>
                </c:pt>
                <c:pt idx="2">
                  <c:v>1.0489705705788686E-3</c:v>
                </c:pt>
                <c:pt idx="3">
                  <c:v>1.3898903519302969E-3</c:v>
                </c:pt>
                <c:pt idx="4">
                  <c:v>1.7912077957352047E-3</c:v>
                </c:pt>
                <c:pt idx="5">
                  <c:v>2.1657199906314822E-3</c:v>
                </c:pt>
                <c:pt idx="6">
                  <c:v>2.597269185354426E-3</c:v>
                </c:pt>
                <c:pt idx="7">
                  <c:v>2.9735554990315536E-3</c:v>
                </c:pt>
                <c:pt idx="8">
                  <c:v>3.3764908961734265E-3</c:v>
                </c:pt>
                <c:pt idx="9">
                  <c:v>3.7736957380642799E-3</c:v>
                </c:pt>
                <c:pt idx="10">
                  <c:v>4.1710584143362069E-3</c:v>
                </c:pt>
                <c:pt idx="11">
                  <c:v>4.5798829365290344E-3</c:v>
                </c:pt>
                <c:pt idx="12">
                  <c:v>5.0119837569437284E-3</c:v>
                </c:pt>
                <c:pt idx="13">
                  <c:v>5.4423037667512223E-3</c:v>
                </c:pt>
                <c:pt idx="14">
                  <c:v>5.8737932559512832E-3</c:v>
                </c:pt>
                <c:pt idx="15">
                  <c:v>6.3143308961879042E-3</c:v>
                </c:pt>
                <c:pt idx="16">
                  <c:v>6.76146581773392E-3</c:v>
                </c:pt>
                <c:pt idx="17">
                  <c:v>7.234425118057288E-3</c:v>
                </c:pt>
                <c:pt idx="18">
                  <c:v>7.7243708887922008E-3</c:v>
                </c:pt>
                <c:pt idx="19">
                  <c:v>8.2831231056044851E-3</c:v>
                </c:pt>
                <c:pt idx="20">
                  <c:v>8.8599565724125449E-3</c:v>
                </c:pt>
                <c:pt idx="21">
                  <c:v>9.4425555430769064E-3</c:v>
                </c:pt>
                <c:pt idx="22">
                  <c:v>1.0032412393922732E-2</c:v>
                </c:pt>
                <c:pt idx="23">
                  <c:v>1.0662174558419049E-2</c:v>
                </c:pt>
                <c:pt idx="24">
                  <c:v>1.1324989995022888E-2</c:v>
                </c:pt>
                <c:pt idx="25">
                  <c:v>1.1979827861912939E-2</c:v>
                </c:pt>
                <c:pt idx="26">
                  <c:v>1.2567220336702628E-2</c:v>
                </c:pt>
                <c:pt idx="27">
                  <c:v>1.3127198745089596E-2</c:v>
                </c:pt>
                <c:pt idx="28">
                  <c:v>1.3640870557785682E-2</c:v>
                </c:pt>
                <c:pt idx="29">
                  <c:v>1.4129004062067466E-2</c:v>
                </c:pt>
                <c:pt idx="30">
                  <c:v>1.4639219296608006E-2</c:v>
                </c:pt>
                <c:pt idx="31">
                  <c:v>1.5134794141281716E-2</c:v>
                </c:pt>
                <c:pt idx="32">
                  <c:v>1.5631608577401639E-2</c:v>
                </c:pt>
                <c:pt idx="33">
                  <c:v>1.6183859011900496E-2</c:v>
                </c:pt>
                <c:pt idx="34">
                  <c:v>1.6748851852615383E-2</c:v>
                </c:pt>
                <c:pt idx="35">
                  <c:v>1.7290271190629484E-2</c:v>
                </c:pt>
                <c:pt idx="36">
                  <c:v>1.78130587655695E-2</c:v>
                </c:pt>
                <c:pt idx="37">
                  <c:v>1.8319676564667434E-2</c:v>
                </c:pt>
                <c:pt idx="38">
                  <c:v>1.8820568836204966E-2</c:v>
                </c:pt>
                <c:pt idx="39">
                  <c:v>1.9336675488756824E-2</c:v>
                </c:pt>
                <c:pt idx="40">
                  <c:v>1.9848058256423936E-2</c:v>
                </c:pt>
                <c:pt idx="41">
                  <c:v>2.0396151723572911E-2</c:v>
                </c:pt>
                <c:pt idx="43">
                  <c:v>5.1520183833861138E-4</c:v>
                </c:pt>
                <c:pt idx="44">
                  <c:v>1.0586750856586811E-3</c:v>
                </c:pt>
                <c:pt idx="45">
                  <c:v>1.5864317195655397E-3</c:v>
                </c:pt>
                <c:pt idx="46">
                  <c:v>2.0954429050276087E-3</c:v>
                </c:pt>
                <c:pt idx="47">
                  <c:v>2.6007062423472785E-3</c:v>
                </c:pt>
                <c:pt idx="48">
                  <c:v>3.0661348972561122E-3</c:v>
                </c:pt>
                <c:pt idx="49">
                  <c:v>3.4846545217854384E-3</c:v>
                </c:pt>
                <c:pt idx="50">
                  <c:v>3.9685511779242472E-3</c:v>
                </c:pt>
                <c:pt idx="51">
                  <c:v>4.4421441165955113E-3</c:v>
                </c:pt>
                <c:pt idx="52">
                  <c:v>4.9109410236931128E-3</c:v>
                </c:pt>
                <c:pt idx="53">
                  <c:v>5.3734282237783062E-3</c:v>
                </c:pt>
                <c:pt idx="54">
                  <c:v>5.878843360717566E-3</c:v>
                </c:pt>
                <c:pt idx="55">
                  <c:v>6.2985420634247878E-3</c:v>
                </c:pt>
                <c:pt idx="56">
                  <c:v>6.7551329965621718E-3</c:v>
                </c:pt>
                <c:pt idx="57">
                  <c:v>7.3226422048889841E-3</c:v>
                </c:pt>
                <c:pt idx="58">
                  <c:v>7.8275331896185234E-3</c:v>
                </c:pt>
                <c:pt idx="59">
                  <c:v>8.3679432042335078E-3</c:v>
                </c:pt>
                <c:pt idx="60">
                  <c:v>8.8658018680107774E-3</c:v>
                </c:pt>
                <c:pt idx="61">
                  <c:v>9.3750027864999211E-3</c:v>
                </c:pt>
                <c:pt idx="62">
                  <c:v>9.8728586622138098E-3</c:v>
                </c:pt>
                <c:pt idx="63">
                  <c:v>1.0359352414510321E-2</c:v>
                </c:pt>
                <c:pt idx="64">
                  <c:v>1.0860223900956832E-2</c:v>
                </c:pt>
                <c:pt idx="65">
                  <c:v>1.1406823554577988E-2</c:v>
                </c:pt>
                <c:pt idx="66">
                  <c:v>1.1935015495124874E-2</c:v>
                </c:pt>
                <c:pt idx="67">
                  <c:v>1.2481191392508452E-2</c:v>
                </c:pt>
                <c:pt idx="68">
                  <c:v>1.302665349540544E-2</c:v>
                </c:pt>
                <c:pt idx="69">
                  <c:v>1.356734921384437E-2</c:v>
                </c:pt>
                <c:pt idx="70">
                  <c:v>1.4118471100190049E-2</c:v>
                </c:pt>
                <c:pt idx="71">
                  <c:v>1.4676994423681148E-2</c:v>
                </c:pt>
                <c:pt idx="72">
                  <c:v>1.5196772234177766E-2</c:v>
                </c:pt>
                <c:pt idx="73">
                  <c:v>1.5734582870828611E-2</c:v>
                </c:pt>
                <c:pt idx="74">
                  <c:v>1.6275221797358692E-2</c:v>
                </c:pt>
                <c:pt idx="75">
                  <c:v>1.6812088747249994E-2</c:v>
                </c:pt>
                <c:pt idx="76">
                  <c:v>1.7395502731582316E-2</c:v>
                </c:pt>
                <c:pt idx="77">
                  <c:v>1.7973153559762884E-2</c:v>
                </c:pt>
                <c:pt idx="78">
                  <c:v>1.8618320124659464E-2</c:v>
                </c:pt>
                <c:pt idx="79">
                  <c:v>1.9371371124077916E-2</c:v>
                </c:pt>
                <c:pt idx="80">
                  <c:v>2.0110717073558815E-2</c:v>
                </c:pt>
                <c:pt idx="81">
                  <c:v>2.0833776636112557E-2</c:v>
                </c:pt>
                <c:pt idx="82">
                  <c:v>2.1465479248681585E-2</c:v>
                </c:pt>
                <c:pt idx="83">
                  <c:v>2.2071533529766783E-2</c:v>
                </c:pt>
                <c:pt idx="84">
                  <c:v>2.2633495753108225E-2</c:v>
                </c:pt>
                <c:pt idx="85">
                  <c:v>2.3200375717786045E-2</c:v>
                </c:pt>
                <c:pt idx="86">
                  <c:v>2.375120620967025E-2</c:v>
                </c:pt>
                <c:pt idx="87">
                  <c:v>2.4303875899724922E-2</c:v>
                </c:pt>
                <c:pt idx="88">
                  <c:v>2.4864021408835101E-2</c:v>
                </c:pt>
                <c:pt idx="89">
                  <c:v>2.5423455964205022E-2</c:v>
                </c:pt>
                <c:pt idx="90">
                  <c:v>2.5997560287549897E-2</c:v>
                </c:pt>
                <c:pt idx="91">
                  <c:v>2.6545316935229695E-2</c:v>
                </c:pt>
                <c:pt idx="92">
                  <c:v>2.7090293974498046E-2</c:v>
                </c:pt>
                <c:pt idx="93">
                  <c:v>2.7640703997640736E-2</c:v>
                </c:pt>
                <c:pt idx="94">
                  <c:v>2.815133636063484E-2</c:v>
                </c:pt>
                <c:pt idx="95">
                  <c:v>2.8695133082472096E-2</c:v>
                </c:pt>
                <c:pt idx="96">
                  <c:v>2.9214020145671097E-2</c:v>
                </c:pt>
                <c:pt idx="97">
                  <c:v>2.9723912767983435E-2</c:v>
                </c:pt>
                <c:pt idx="98">
                  <c:v>3.0218618118239178E-2</c:v>
                </c:pt>
                <c:pt idx="99">
                  <c:v>3.0713053159033797E-2</c:v>
                </c:pt>
                <c:pt idx="100">
                  <c:v>3.1201032365447638E-2</c:v>
                </c:pt>
                <c:pt idx="101">
                  <c:v>3.1672748604145727E-2</c:v>
                </c:pt>
                <c:pt idx="102">
                  <c:v>3.2153457834870294E-2</c:v>
                </c:pt>
                <c:pt idx="103">
                  <c:v>3.2631301335254354E-2</c:v>
                </c:pt>
                <c:pt idx="104">
                  <c:v>3.3105242089141985E-2</c:v>
                </c:pt>
                <c:pt idx="105">
                  <c:v>3.3617123191013155E-2</c:v>
                </c:pt>
                <c:pt idx="106">
                  <c:v>3.4076541309107589E-2</c:v>
                </c:pt>
                <c:pt idx="107">
                  <c:v>3.4546513385699716E-2</c:v>
                </c:pt>
                <c:pt idx="108">
                  <c:v>3.5059650376082455E-2</c:v>
                </c:pt>
                <c:pt idx="109">
                  <c:v>3.5540437903913633E-2</c:v>
                </c:pt>
                <c:pt idx="110">
                  <c:v>3.600022278654097E-2</c:v>
                </c:pt>
                <c:pt idx="111">
                  <c:v>3.6467473058323409E-2</c:v>
                </c:pt>
                <c:pt idx="112">
                  <c:v>3.6932868240606626E-2</c:v>
                </c:pt>
                <c:pt idx="113">
                  <c:v>3.7445675602463327E-2</c:v>
                </c:pt>
                <c:pt idx="114">
                  <c:v>3.7996108297432149E-2</c:v>
                </c:pt>
                <c:pt idx="115">
                  <c:v>3.8477271694385869E-2</c:v>
                </c:pt>
                <c:pt idx="116">
                  <c:v>3.8951914163544085E-2</c:v>
                </c:pt>
                <c:pt idx="117">
                  <c:v>3.9449128190650752E-2</c:v>
                </c:pt>
                <c:pt idx="118">
                  <c:v>3.9941390149444325E-2</c:v>
                </c:pt>
                <c:pt idx="119">
                  <c:v>4.0424010872497938E-2</c:v>
                </c:pt>
                <c:pt idx="120">
                  <c:v>4.0919355321318386E-2</c:v>
                </c:pt>
                <c:pt idx="121">
                  <c:v>4.1467017281820208E-2</c:v>
                </c:pt>
                <c:pt idx="122">
                  <c:v>4.1997785853926425E-2</c:v>
                </c:pt>
                <c:pt idx="123">
                  <c:v>4.253509175467806E-2</c:v>
                </c:pt>
                <c:pt idx="124">
                  <c:v>4.3055474826753364E-2</c:v>
                </c:pt>
                <c:pt idx="125">
                  <c:v>4.3583434530442361E-2</c:v>
                </c:pt>
                <c:pt idx="126">
                  <c:v>4.4150832348159606E-2</c:v>
                </c:pt>
                <c:pt idx="127">
                  <c:v>4.4715940143667018E-2</c:v>
                </c:pt>
                <c:pt idx="128">
                  <c:v>4.5311685909543452E-2</c:v>
                </c:pt>
                <c:pt idx="129">
                  <c:v>4.5893141468106684E-2</c:v>
                </c:pt>
                <c:pt idx="130">
                  <c:v>4.6525177996579903E-2</c:v>
                </c:pt>
                <c:pt idx="131">
                  <c:v>4.7137189940753464E-2</c:v>
                </c:pt>
                <c:pt idx="132">
                  <c:v>4.7761105083390945E-2</c:v>
                </c:pt>
                <c:pt idx="133">
                  <c:v>4.8329305977607248E-2</c:v>
                </c:pt>
                <c:pt idx="134">
                  <c:v>4.8896256055821541E-2</c:v>
                </c:pt>
                <c:pt idx="135">
                  <c:v>4.9451979695488119E-2</c:v>
                </c:pt>
                <c:pt idx="136">
                  <c:v>5.003479791628597E-2</c:v>
                </c:pt>
                <c:pt idx="137">
                  <c:v>5.0610598747142022E-2</c:v>
                </c:pt>
                <c:pt idx="138">
                  <c:v>5.1250357542581323E-2</c:v>
                </c:pt>
                <c:pt idx="139">
                  <c:v>5.1819492756483738E-2</c:v>
                </c:pt>
                <c:pt idx="140">
                  <c:v>5.2354206815625338E-2</c:v>
                </c:pt>
                <c:pt idx="141">
                  <c:v>5.2882886377045087E-2</c:v>
                </c:pt>
                <c:pt idx="142">
                  <c:v>5.3390239183834495E-2</c:v>
                </c:pt>
                <c:pt idx="143">
                  <c:v>5.390312201558492E-2</c:v>
                </c:pt>
                <c:pt idx="144">
                  <c:v>5.4374067260952313E-2</c:v>
                </c:pt>
                <c:pt idx="145">
                  <c:v>5.4887982828655903E-2</c:v>
                </c:pt>
                <c:pt idx="146">
                  <c:v>5.54084991545825E-2</c:v>
                </c:pt>
                <c:pt idx="147">
                  <c:v>5.5893361477445072E-2</c:v>
                </c:pt>
                <c:pt idx="148">
                  <c:v>5.6383744588501414E-2</c:v>
                </c:pt>
                <c:pt idx="149">
                  <c:v>5.6856917416696962E-2</c:v>
                </c:pt>
                <c:pt idx="150">
                  <c:v>5.7347244313756852E-2</c:v>
                </c:pt>
                <c:pt idx="151">
                  <c:v>5.7804464591820696E-2</c:v>
                </c:pt>
                <c:pt idx="152">
                  <c:v>5.8274073816227449E-2</c:v>
                </c:pt>
                <c:pt idx="153">
                  <c:v>5.8755029720042096E-2</c:v>
                </c:pt>
                <c:pt idx="154">
                  <c:v>5.9239397475919539E-2</c:v>
                </c:pt>
                <c:pt idx="155">
                  <c:v>5.9698014216364101E-2</c:v>
                </c:pt>
                <c:pt idx="156">
                  <c:v>6.0145169180511472E-2</c:v>
                </c:pt>
                <c:pt idx="157">
                  <c:v>6.065038185023082E-2</c:v>
                </c:pt>
                <c:pt idx="158">
                  <c:v>6.1162222965537791E-2</c:v>
                </c:pt>
                <c:pt idx="159">
                  <c:v>6.15590269721435E-2</c:v>
                </c:pt>
                <c:pt idx="160">
                  <c:v>6.2012330475630262E-2</c:v>
                </c:pt>
                <c:pt idx="161">
                  <c:v>6.2408940264650166E-2</c:v>
                </c:pt>
                <c:pt idx="162">
                  <c:v>6.2833901956680815E-2</c:v>
                </c:pt>
                <c:pt idx="163">
                  <c:v>6.3238288491863359E-2</c:v>
                </c:pt>
                <c:pt idx="164">
                  <c:v>6.3652954472119744E-2</c:v>
                </c:pt>
                <c:pt idx="165">
                  <c:v>6.4015062819957946E-2</c:v>
                </c:pt>
                <c:pt idx="166">
                  <c:v>6.4391155277078435E-2</c:v>
                </c:pt>
                <c:pt idx="167">
                  <c:v>6.4768988262875402E-2</c:v>
                </c:pt>
                <c:pt idx="168">
                  <c:v>6.501526939242902E-2</c:v>
                </c:pt>
                <c:pt idx="169">
                  <c:v>6.5270143596327101E-2</c:v>
                </c:pt>
                <c:pt idx="170">
                  <c:v>6.544774080259784E-2</c:v>
                </c:pt>
                <c:pt idx="171">
                  <c:v>6.5612566427861521E-2</c:v>
                </c:pt>
                <c:pt idx="172">
                  <c:v>6.5676583704012276E-2</c:v>
                </c:pt>
                <c:pt idx="173">
                  <c:v>6.5689387651042541E-2</c:v>
                </c:pt>
              </c:numCache>
            </c:numRef>
          </c:val>
          <c:smooth val="0"/>
          <c:extLst>
            <c:ext xmlns:c16="http://schemas.microsoft.com/office/drawing/2014/chart" uri="{C3380CC4-5D6E-409C-BE32-E72D297353CC}">
              <c16:uniqueId val="{00000002-6692-42B5-B82F-82D922EBDCBC}"/>
            </c:ext>
          </c:extLst>
        </c:ser>
        <c:dLbls>
          <c:showLegendKey val="0"/>
          <c:showVal val="0"/>
          <c:showCatName val="0"/>
          <c:showSerName val="0"/>
          <c:showPercent val="0"/>
          <c:showBubbleSize val="0"/>
        </c:dLbls>
        <c:smooth val="0"/>
        <c:axId val="2056551103"/>
        <c:axId val="2056552063"/>
        <c:extLst>
          <c:ext xmlns:c15="http://schemas.microsoft.com/office/drawing/2012/chart" uri="{02D57815-91ED-43cb-92C2-25804820EDAC}">
            <c15:filteredLineSeries>
              <c15:ser>
                <c:idx val="3"/>
                <c:order val="3"/>
                <c:tx>
                  <c:strRef>
                    <c:extLst>
                      <c:ext uri="{02D57815-91ED-43cb-92C2-25804820EDAC}">
                        <c15:formulaRef>
                          <c15:sqref>'KCOR later cum date'!$AA$7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later cum date'!$W$8:$W$181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later cum date'!$AA$8:$AA$181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8.0972102326193618E-3</c:v>
                      </c:pt>
                      <c:pt idx="20">
                        <c:v>1.6260520871780343E-2</c:v>
                      </c:pt>
                      <c:pt idx="21">
                        <c:v>1.6260520871780343E-2</c:v>
                      </c:pt>
                      <c:pt idx="22">
                        <c:v>1.6260520871780343E-2</c:v>
                      </c:pt>
                      <c:pt idx="23">
                        <c:v>2.4491020008295825E-2</c:v>
                      </c:pt>
                      <c:pt idx="24">
                        <c:v>2.4491020008295825E-2</c:v>
                      </c:pt>
                      <c:pt idx="25">
                        <c:v>2.4491020008295825E-2</c:v>
                      </c:pt>
                      <c:pt idx="26">
                        <c:v>2.4491020008295825E-2</c:v>
                      </c:pt>
                      <c:pt idx="27">
                        <c:v>2.4491020008295825E-2</c:v>
                      </c:pt>
                      <c:pt idx="28">
                        <c:v>2.4491020008295825E-2</c:v>
                      </c:pt>
                      <c:pt idx="29">
                        <c:v>2.4491020008295825E-2</c:v>
                      </c:pt>
                      <c:pt idx="30">
                        <c:v>2.4491020008295825E-2</c:v>
                      </c:pt>
                      <c:pt idx="31">
                        <c:v>2.4491020008295825E-2</c:v>
                      </c:pt>
                      <c:pt idx="32">
                        <c:v>2.4491020008295825E-2</c:v>
                      </c:pt>
                      <c:pt idx="33">
                        <c:v>2.4491020008295825E-2</c:v>
                      </c:pt>
                      <c:pt idx="34">
                        <c:v>2.4491020008295825E-2</c:v>
                      </c:pt>
                      <c:pt idx="35">
                        <c:v>2.4491020008295825E-2</c:v>
                      </c:pt>
                      <c:pt idx="36">
                        <c:v>2.4491020008295825E-2</c:v>
                      </c:pt>
                      <c:pt idx="37">
                        <c:v>2.4491020008295825E-2</c:v>
                      </c:pt>
                      <c:pt idx="38">
                        <c:v>2.4491020008295825E-2</c:v>
                      </c:pt>
                      <c:pt idx="39">
                        <c:v>2.4491020008295825E-2</c:v>
                      </c:pt>
                      <c:pt idx="40">
                        <c:v>3.2789822822990894E-2</c:v>
                      </c:pt>
                      <c:pt idx="41">
                        <c:v>3.2789822822990894E-2</c:v>
                      </c:pt>
                      <c:pt idx="43">
                        <c:v>0</c:v>
                      </c:pt>
                      <c:pt idx="44">
                        <c:v>0</c:v>
                      </c:pt>
                      <c:pt idx="45">
                        <c:v>0</c:v>
                      </c:pt>
                      <c:pt idx="46">
                        <c:v>0</c:v>
                      </c:pt>
                      <c:pt idx="47">
                        <c:v>0</c:v>
                      </c:pt>
                      <c:pt idx="48">
                        <c:v>8.3682496705165792E-3</c:v>
                      </c:pt>
                      <c:pt idx="49">
                        <c:v>8.3682496705165792E-3</c:v>
                      </c:pt>
                      <c:pt idx="50">
                        <c:v>1.6807118316381174E-2</c:v>
                      </c:pt>
                      <c:pt idx="51">
                        <c:v>1.6807118316381174E-2</c:v>
                      </c:pt>
                      <c:pt idx="52">
                        <c:v>2.5317807984289793E-2</c:v>
                      </c:pt>
                      <c:pt idx="53">
                        <c:v>2.5317807984289793E-2</c:v>
                      </c:pt>
                      <c:pt idx="54">
                        <c:v>2.5317807984289793E-2</c:v>
                      </c:pt>
                      <c:pt idx="55">
                        <c:v>2.5317807984289793E-2</c:v>
                      </c:pt>
                      <c:pt idx="56">
                        <c:v>2.5317807984289793E-2</c:v>
                      </c:pt>
                      <c:pt idx="57">
                        <c:v>2.5317807984289793E-2</c:v>
                      </c:pt>
                      <c:pt idx="58">
                        <c:v>2.5317807984289793E-2</c:v>
                      </c:pt>
                      <c:pt idx="59">
                        <c:v>3.3901551675681235E-2</c:v>
                      </c:pt>
                      <c:pt idx="60">
                        <c:v>3.3901551675681235E-2</c:v>
                      </c:pt>
                      <c:pt idx="61">
                        <c:v>3.3901551675681235E-2</c:v>
                      </c:pt>
                      <c:pt idx="62">
                        <c:v>3.3901551675681235E-2</c:v>
                      </c:pt>
                      <c:pt idx="63">
                        <c:v>3.3901551675681235E-2</c:v>
                      </c:pt>
                      <c:pt idx="64">
                        <c:v>3.3901551675681235E-2</c:v>
                      </c:pt>
                      <c:pt idx="65">
                        <c:v>3.3901551675681235E-2</c:v>
                      </c:pt>
                      <c:pt idx="66">
                        <c:v>3.3901551675681235E-2</c:v>
                      </c:pt>
                      <c:pt idx="67">
                        <c:v>3.3901551675681235E-2</c:v>
                      </c:pt>
                      <c:pt idx="68">
                        <c:v>4.2559614418795778E-2</c:v>
                      </c:pt>
                      <c:pt idx="69">
                        <c:v>4.2559614418795778E-2</c:v>
                      </c:pt>
                      <c:pt idx="70">
                        <c:v>5.1293294387550328E-2</c:v>
                      </c:pt>
                      <c:pt idx="71">
                        <c:v>5.1293294387550328E-2</c:v>
                      </c:pt>
                      <c:pt idx="72">
                        <c:v>5.1293294387550328E-2</c:v>
                      </c:pt>
                      <c:pt idx="73">
                        <c:v>5.1293294387550328E-2</c:v>
                      </c:pt>
                      <c:pt idx="74">
                        <c:v>5.1293294387550328E-2</c:v>
                      </c:pt>
                      <c:pt idx="75">
                        <c:v>5.1293294387550328E-2</c:v>
                      </c:pt>
                      <c:pt idx="76">
                        <c:v>5.1293294387550328E-2</c:v>
                      </c:pt>
                      <c:pt idx="77">
                        <c:v>5.1293294387550328E-2</c:v>
                      </c:pt>
                      <c:pt idx="78">
                        <c:v>5.1293294387550328E-2</c:v>
                      </c:pt>
                      <c:pt idx="79">
                        <c:v>5.1293294387550328E-2</c:v>
                      </c:pt>
                      <c:pt idx="80">
                        <c:v>5.1293294387550328E-2</c:v>
                      </c:pt>
                      <c:pt idx="81">
                        <c:v>5.1293294387550328E-2</c:v>
                      </c:pt>
                      <c:pt idx="82">
                        <c:v>5.1293294387550328E-2</c:v>
                      </c:pt>
                      <c:pt idx="83">
                        <c:v>5.1293294387550328E-2</c:v>
                      </c:pt>
                      <c:pt idx="84">
                        <c:v>5.1293294387550328E-2</c:v>
                      </c:pt>
                      <c:pt idx="85">
                        <c:v>5.1293294387550328E-2</c:v>
                      </c:pt>
                      <c:pt idx="86">
                        <c:v>5.1293294387550328E-2</c:v>
                      </c:pt>
                      <c:pt idx="87">
                        <c:v>5.1293294387550328E-2</c:v>
                      </c:pt>
                      <c:pt idx="88">
                        <c:v>5.1293294387550328E-2</c:v>
                      </c:pt>
                      <c:pt idx="89">
                        <c:v>5.1293294387550328E-2</c:v>
                      </c:pt>
                      <c:pt idx="90">
                        <c:v>5.1293294387550328E-2</c:v>
                      </c:pt>
                      <c:pt idx="91">
                        <c:v>5.1293294387550328E-2</c:v>
                      </c:pt>
                      <c:pt idx="92">
                        <c:v>5.1293294387550328E-2</c:v>
                      </c:pt>
                      <c:pt idx="93">
                        <c:v>5.1293294387550328E-2</c:v>
                      </c:pt>
                      <c:pt idx="94">
                        <c:v>5.1293294387550328E-2</c:v>
                      </c:pt>
                      <c:pt idx="95">
                        <c:v>5.1293294387550328E-2</c:v>
                      </c:pt>
                      <c:pt idx="96">
                        <c:v>5.1293294387550328E-2</c:v>
                      </c:pt>
                      <c:pt idx="97">
                        <c:v>5.1293294387550328E-2</c:v>
                      </c:pt>
                      <c:pt idx="98">
                        <c:v>6.0103924069705245E-2</c:v>
                      </c:pt>
                      <c:pt idx="99">
                        <c:v>6.0103924069705245E-2</c:v>
                      </c:pt>
                      <c:pt idx="100">
                        <c:v>6.8992871486951282E-2</c:v>
                      </c:pt>
                      <c:pt idx="101">
                        <c:v>6.8992871486951282E-2</c:v>
                      </c:pt>
                      <c:pt idx="102">
                        <c:v>7.7961541469711654E-2</c:v>
                      </c:pt>
                      <c:pt idx="103">
                        <c:v>7.7961541469711654E-2</c:v>
                      </c:pt>
                      <c:pt idx="104">
                        <c:v>9.6143860552902125E-2</c:v>
                      </c:pt>
                      <c:pt idx="105">
                        <c:v>9.6143860552902125E-2</c:v>
                      </c:pt>
                      <c:pt idx="106">
                        <c:v>9.6143860552902125E-2</c:v>
                      </c:pt>
                      <c:pt idx="107">
                        <c:v>9.6143860552902125E-2</c:v>
                      </c:pt>
                      <c:pt idx="108">
                        <c:v>9.6143860552902125E-2</c:v>
                      </c:pt>
                      <c:pt idx="109">
                        <c:v>9.6143860552902125E-2</c:v>
                      </c:pt>
                      <c:pt idx="110">
                        <c:v>9.6143860552902125E-2</c:v>
                      </c:pt>
                      <c:pt idx="111">
                        <c:v>9.6143860552902125E-2</c:v>
                      </c:pt>
                      <c:pt idx="112">
                        <c:v>9.6143860552902125E-2</c:v>
                      </c:pt>
                      <c:pt idx="113">
                        <c:v>9.6143860552902125E-2</c:v>
                      </c:pt>
                      <c:pt idx="114">
                        <c:v>9.6143860552902125E-2</c:v>
                      </c:pt>
                      <c:pt idx="115">
                        <c:v>9.6143860552902125E-2</c:v>
                      </c:pt>
                      <c:pt idx="116">
                        <c:v>9.6143860552902125E-2</c:v>
                      </c:pt>
                      <c:pt idx="117">
                        <c:v>9.6143860552902125E-2</c:v>
                      </c:pt>
                      <c:pt idx="118">
                        <c:v>9.6143860552902125E-2</c:v>
                      </c:pt>
                      <c:pt idx="119">
                        <c:v>9.6143860552902125E-2</c:v>
                      </c:pt>
                      <c:pt idx="120">
                        <c:v>9.6143860552902125E-2</c:v>
                      </c:pt>
                      <c:pt idx="121">
                        <c:v>9.6143860552902125E-2</c:v>
                      </c:pt>
                      <c:pt idx="122">
                        <c:v>9.6143860552902125E-2</c:v>
                      </c:pt>
                      <c:pt idx="123">
                        <c:v>9.6143860552902125E-2</c:v>
                      </c:pt>
                      <c:pt idx="124">
                        <c:v>0.10536051565782607</c:v>
                      </c:pt>
                      <c:pt idx="125">
                        <c:v>0.10536051565782607</c:v>
                      </c:pt>
                      <c:pt idx="126">
                        <c:v>0.10536051565782607</c:v>
                      </c:pt>
                      <c:pt idx="127">
                        <c:v>0.10536051565782607</c:v>
                      </c:pt>
                      <c:pt idx="128">
                        <c:v>0.10536051565782607</c:v>
                      </c:pt>
                      <c:pt idx="129">
                        <c:v>0.11466290832013963</c:v>
                      </c:pt>
                      <c:pt idx="130">
                        <c:v>0.11466290832013963</c:v>
                      </c:pt>
                      <c:pt idx="131">
                        <c:v>0.11466290832013963</c:v>
                      </c:pt>
                      <c:pt idx="132">
                        <c:v>0.11466290832013963</c:v>
                      </c:pt>
                      <c:pt idx="133">
                        <c:v>0.11466290832013963</c:v>
                      </c:pt>
                      <c:pt idx="134">
                        <c:v>0.11466290832013963</c:v>
                      </c:pt>
                      <c:pt idx="135">
                        <c:v>0.11466290832013963</c:v>
                      </c:pt>
                      <c:pt idx="136">
                        <c:v>0.11466290832013963</c:v>
                      </c:pt>
                      <c:pt idx="137">
                        <c:v>0.11466290832013963</c:v>
                      </c:pt>
                      <c:pt idx="138">
                        <c:v>0.12405264866997866</c:v>
                      </c:pt>
                      <c:pt idx="139">
                        <c:v>0.12405264866997866</c:v>
                      </c:pt>
                      <c:pt idx="140">
                        <c:v>0.12405264866997866</c:v>
                      </c:pt>
                      <c:pt idx="141">
                        <c:v>0.12405264866997866</c:v>
                      </c:pt>
                      <c:pt idx="142">
                        <c:v>0.12405264866997866</c:v>
                      </c:pt>
                      <c:pt idx="143">
                        <c:v>0.12405264866997866</c:v>
                      </c:pt>
                      <c:pt idx="144">
                        <c:v>0.12405264866997866</c:v>
                      </c:pt>
                      <c:pt idx="145">
                        <c:v>0.12405264866997866</c:v>
                      </c:pt>
                      <c:pt idx="146">
                        <c:v>0.12405264866997866</c:v>
                      </c:pt>
                      <c:pt idx="147">
                        <c:v>0.12405264866997866</c:v>
                      </c:pt>
                      <c:pt idx="148">
                        <c:v>0.12405264866997866</c:v>
                      </c:pt>
                      <c:pt idx="149">
                        <c:v>0.12405264866997866</c:v>
                      </c:pt>
                      <c:pt idx="150">
                        <c:v>0.12405264866997866</c:v>
                      </c:pt>
                      <c:pt idx="151">
                        <c:v>0.12405264866997866</c:v>
                      </c:pt>
                      <c:pt idx="152">
                        <c:v>0.12405264866997866</c:v>
                      </c:pt>
                      <c:pt idx="153">
                        <c:v>0.12405264866997866</c:v>
                      </c:pt>
                      <c:pt idx="154">
                        <c:v>0.12405264866997866</c:v>
                      </c:pt>
                      <c:pt idx="155">
                        <c:v>0.12405264866997866</c:v>
                      </c:pt>
                      <c:pt idx="156">
                        <c:v>0.12405264866997866</c:v>
                      </c:pt>
                      <c:pt idx="157">
                        <c:v>0.12405264866997866</c:v>
                      </c:pt>
                      <c:pt idx="158">
                        <c:v>0.12405264866997866</c:v>
                      </c:pt>
                      <c:pt idx="159">
                        <c:v>0.12405264866997866</c:v>
                      </c:pt>
                      <c:pt idx="160">
                        <c:v>0.12405264866997866</c:v>
                      </c:pt>
                      <c:pt idx="161">
                        <c:v>0.12405264866997866</c:v>
                      </c:pt>
                      <c:pt idx="162">
                        <c:v>0.12405264866997866</c:v>
                      </c:pt>
                      <c:pt idx="163">
                        <c:v>0.12405264866997866</c:v>
                      </c:pt>
                      <c:pt idx="164">
                        <c:v>0.12405264866997866</c:v>
                      </c:pt>
                      <c:pt idx="165">
                        <c:v>0.12405264866997866</c:v>
                      </c:pt>
                      <c:pt idx="166">
                        <c:v>0.12405264866997866</c:v>
                      </c:pt>
                      <c:pt idx="167">
                        <c:v>0.12405264866997866</c:v>
                      </c:pt>
                      <c:pt idx="168">
                        <c:v>0.12405264866997866</c:v>
                      </c:pt>
                      <c:pt idx="169">
                        <c:v>0.12405264866997866</c:v>
                      </c:pt>
                      <c:pt idx="170">
                        <c:v>0.12405264866997866</c:v>
                      </c:pt>
                      <c:pt idx="171">
                        <c:v>0.12405264866997866</c:v>
                      </c:pt>
                      <c:pt idx="172">
                        <c:v>0.12405264866997866</c:v>
                      </c:pt>
                      <c:pt idx="173">
                        <c:v>0.12405264866997866</c:v>
                      </c:pt>
                    </c:numCache>
                  </c:numRef>
                </c:val>
                <c:smooth val="0"/>
                <c:extLst>
                  <c:ext xmlns:c16="http://schemas.microsoft.com/office/drawing/2014/chart" uri="{C3380CC4-5D6E-409C-BE32-E72D297353CC}">
                    <c16:uniqueId val="{00000003-6692-42B5-B82F-82D922EBDCBC}"/>
                  </c:ext>
                </c:extLst>
              </c15:ser>
            </c15:filteredLineSeries>
          </c:ext>
        </c:extLst>
      </c:lineChart>
      <c:dateAx>
        <c:axId val="205655110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2063"/>
        <c:crosses val="autoZero"/>
        <c:auto val="1"/>
        <c:lblOffset val="100"/>
        <c:baseTimeUnit val="days"/>
      </c:dateAx>
      <c:valAx>
        <c:axId val="20565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51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weekly</a:t>
            </a:r>
            <a:r>
              <a:rPr lang="en-US" baseline="0"/>
              <a:t> hazard value derived from the cum at each point. Since people get older, this value should increase over time unless there is something wrong with the data or the people. The d2 weekly hazard increases relative to the d1 weekly hazard which sho</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date'!$AM$7</c:f>
              <c:strCache>
                <c:ptCount val="1"/>
                <c:pt idx="0">
                  <c:v>d0</c:v>
                </c:pt>
              </c:strCache>
            </c:strRef>
          </c:tx>
          <c:spPr>
            <a:ln w="28575" cap="rnd">
              <a:solidFill>
                <a:schemeClr val="accent1"/>
              </a:solidFill>
              <a:round/>
            </a:ln>
            <a:effectLst/>
          </c:spPr>
          <c:marker>
            <c:symbol val="none"/>
          </c:marker>
          <c:cat>
            <c:numRef>
              <c:f>'KCOR later cum date'!$AL$51:$AL$181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later cum date'!$AM$51:$AM$181</c:f>
              <c:numCache>
                <c:formatCode>General</c:formatCode>
                <c:ptCount val="131"/>
                <c:pt idx="0">
                  <c:v>1.676288252698236E-4</c:v>
                </c:pt>
                <c:pt idx="1">
                  <c:v>1.6415428644634078E-4</c:v>
                </c:pt>
                <c:pt idx="2">
                  <c:v>1.6213243050679479E-4</c:v>
                </c:pt>
                <c:pt idx="3">
                  <c:v>1.6363597304958519E-4</c:v>
                </c:pt>
                <c:pt idx="4">
                  <c:v>1.6327852300748274E-4</c:v>
                </c:pt>
                <c:pt idx="5">
                  <c:v>1.5933560596996052E-4</c:v>
                </c:pt>
                <c:pt idx="6">
                  <c:v>1.5524397829940595E-4</c:v>
                </c:pt>
                <c:pt idx="7">
                  <c:v>1.5294120068203894E-4</c:v>
                </c:pt>
                <c:pt idx="8">
                  <c:v>1.5226779515194492E-4</c:v>
                </c:pt>
                <c:pt idx="9">
                  <c:v>1.5068341518791707E-4</c:v>
                </c:pt>
                <c:pt idx="10">
                  <c:v>1.4948803430716071E-4</c:v>
                </c:pt>
                <c:pt idx="11">
                  <c:v>1.4967621575076568E-4</c:v>
                </c:pt>
                <c:pt idx="12">
                  <c:v>1.48258109310561E-4</c:v>
                </c:pt>
                <c:pt idx="13">
                  <c:v>1.475586542660165E-4</c:v>
                </c:pt>
                <c:pt idx="14">
                  <c:v>1.4757995188538356E-4</c:v>
                </c:pt>
                <c:pt idx="15">
                  <c:v>1.479276750377279E-4</c:v>
                </c:pt>
                <c:pt idx="16">
                  <c:v>1.4783740299468889E-4</c:v>
                </c:pt>
                <c:pt idx="17">
                  <c:v>1.4812259495372034E-4</c:v>
                </c:pt>
                <c:pt idx="18">
                  <c:v>1.4821793981300714E-4</c:v>
                </c:pt>
                <c:pt idx="19">
                  <c:v>1.4817370730182318E-4</c:v>
                </c:pt>
                <c:pt idx="20">
                  <c:v>1.4727056586050281E-4</c:v>
                </c:pt>
                <c:pt idx="21">
                  <c:v>1.4777225376547411E-4</c:v>
                </c:pt>
                <c:pt idx="22">
                  <c:v>1.4758479338980131E-4</c:v>
                </c:pt>
                <c:pt idx="23">
                  <c:v>1.4805180049176414E-4</c:v>
                </c:pt>
                <c:pt idx="24">
                  <c:v>1.4876248903041719E-4</c:v>
                </c:pt>
                <c:pt idx="25">
                  <c:v>1.4961313278098414E-4</c:v>
                </c:pt>
                <c:pt idx="26">
                  <c:v>1.5053964319659656E-4</c:v>
                </c:pt>
                <c:pt idx="27">
                  <c:v>1.5071312846288098E-4</c:v>
                </c:pt>
                <c:pt idx="28">
                  <c:v>1.5073205176984806E-4</c:v>
                </c:pt>
                <c:pt idx="29">
                  <c:v>1.5055341957186528E-4</c:v>
                </c:pt>
                <c:pt idx="30">
                  <c:v>1.5038699385139297E-4</c:v>
                </c:pt>
                <c:pt idx="31">
                  <c:v>1.5012896734609323E-4</c:v>
                </c:pt>
                <c:pt idx="32">
                  <c:v>1.501925285749963E-4</c:v>
                </c:pt>
                <c:pt idx="33">
                  <c:v>1.5045278351706785E-4</c:v>
                </c:pt>
                <c:pt idx="34">
                  <c:v>1.5076149455796008E-4</c:v>
                </c:pt>
                <c:pt idx="35">
                  <c:v>1.5138250903857186E-4</c:v>
                </c:pt>
                <c:pt idx="36">
                  <c:v>1.5238545917175566E-4</c:v>
                </c:pt>
                <c:pt idx="37">
                  <c:v>1.539365851683593E-4</c:v>
                </c:pt>
                <c:pt idx="38">
                  <c:v>1.5468397905567805E-4</c:v>
                </c:pt>
                <c:pt idx="39">
                  <c:v>1.5500006196779374E-4</c:v>
                </c:pt>
                <c:pt idx="40">
                  <c:v>1.5506600295109082E-4</c:v>
                </c:pt>
                <c:pt idx="41">
                  <c:v>1.5480031435470031E-4</c:v>
                </c:pt>
                <c:pt idx="42">
                  <c:v>1.5468013672305804E-4</c:v>
                </c:pt>
                <c:pt idx="43">
                  <c:v>1.5446617995632176E-4</c:v>
                </c:pt>
                <c:pt idx="44">
                  <c:v>1.5429146579541177E-4</c:v>
                </c:pt>
                <c:pt idx="45">
                  <c:v>1.5402937393476894E-4</c:v>
                </c:pt>
                <c:pt idx="46">
                  <c:v>1.5383024851507867E-4</c:v>
                </c:pt>
                <c:pt idx="47">
                  <c:v>1.5351634384303358E-4</c:v>
                </c:pt>
                <c:pt idx="48">
                  <c:v>1.5325149888127811E-4</c:v>
                </c:pt>
                <c:pt idx="49">
                  <c:v>1.5297567896984272E-4</c:v>
                </c:pt>
                <c:pt idx="50">
                  <c:v>1.5258614762870713E-4</c:v>
                </c:pt>
                <c:pt idx="51">
                  <c:v>1.522499634972381E-4</c:v>
                </c:pt>
                <c:pt idx="52">
                  <c:v>1.5184389443013315E-4</c:v>
                </c:pt>
                <c:pt idx="53">
                  <c:v>1.5141248624114573E-4</c:v>
                </c:pt>
                <c:pt idx="54">
                  <c:v>1.5093312955190711E-4</c:v>
                </c:pt>
                <c:pt idx="55">
                  <c:v>1.5070275800778602E-4</c:v>
                </c:pt>
                <c:pt idx="56">
                  <c:v>1.5011826092647162E-4</c:v>
                </c:pt>
                <c:pt idx="57">
                  <c:v>1.4967546093822985E-4</c:v>
                </c:pt>
                <c:pt idx="58">
                  <c:v>1.4921811770629323E-4</c:v>
                </c:pt>
                <c:pt idx="59">
                  <c:v>1.4864798458758934E-4</c:v>
                </c:pt>
                <c:pt idx="60">
                  <c:v>1.4819050751470545E-4</c:v>
                </c:pt>
                <c:pt idx="61">
                  <c:v>1.4780124166917293E-4</c:v>
                </c:pt>
                <c:pt idx="62">
                  <c:v>1.4746648230194503E-4</c:v>
                </c:pt>
                <c:pt idx="63">
                  <c:v>1.4712180756080772E-4</c:v>
                </c:pt>
                <c:pt idx="64">
                  <c:v>1.4674058396428632E-4</c:v>
                </c:pt>
                <c:pt idx="65">
                  <c:v>1.4636447030499133E-4</c:v>
                </c:pt>
                <c:pt idx="66">
                  <c:v>1.4590782098358921E-4</c:v>
                </c:pt>
                <c:pt idx="67">
                  <c:v>1.4538710644148903E-4</c:v>
                </c:pt>
                <c:pt idx="68">
                  <c:v>1.4487209012090739E-4</c:v>
                </c:pt>
                <c:pt idx="69">
                  <c:v>1.4450721412325449E-4</c:v>
                </c:pt>
                <c:pt idx="70">
                  <c:v>1.4439783797150238E-4</c:v>
                </c:pt>
                <c:pt idx="71">
                  <c:v>1.4410516810088613E-4</c:v>
                </c:pt>
                <c:pt idx="72">
                  <c:v>1.4363365180952069E-4</c:v>
                </c:pt>
                <c:pt idx="73">
                  <c:v>1.4326732416831172E-4</c:v>
                </c:pt>
                <c:pt idx="74">
                  <c:v>1.4294325899552165E-4</c:v>
                </c:pt>
                <c:pt idx="75">
                  <c:v>1.4265400102259093E-4</c:v>
                </c:pt>
                <c:pt idx="76">
                  <c:v>1.4236672246018944E-4</c:v>
                </c:pt>
                <c:pt idx="77">
                  <c:v>1.422847870319756E-4</c:v>
                </c:pt>
                <c:pt idx="78">
                  <c:v>1.4214656559291485E-4</c:v>
                </c:pt>
                <c:pt idx="79">
                  <c:v>1.4205886220521483E-4</c:v>
                </c:pt>
                <c:pt idx="80">
                  <c:v>1.419299971583505E-4</c:v>
                </c:pt>
                <c:pt idx="81">
                  <c:v>1.4176414862035437E-4</c:v>
                </c:pt>
                <c:pt idx="82">
                  <c:v>1.4170080893630583E-4</c:v>
                </c:pt>
                <c:pt idx="83">
                  <c:v>1.4163657333228578E-4</c:v>
                </c:pt>
                <c:pt idx="84">
                  <c:v>1.416129978348196E-4</c:v>
                </c:pt>
                <c:pt idx="85">
                  <c:v>1.4160815601953799E-4</c:v>
                </c:pt>
                <c:pt idx="86">
                  <c:v>1.417355480307472E-4</c:v>
                </c:pt>
                <c:pt idx="87">
                  <c:v>1.4168726011672058E-4</c:v>
                </c:pt>
                <c:pt idx="88">
                  <c:v>1.4182379926183953E-4</c:v>
                </c:pt>
                <c:pt idx="89">
                  <c:v>1.419551142366202E-4</c:v>
                </c:pt>
                <c:pt idx="90">
                  <c:v>1.4202556951132419E-4</c:v>
                </c:pt>
                <c:pt idx="91">
                  <c:v>1.4192670887578808E-4</c:v>
                </c:pt>
                <c:pt idx="92">
                  <c:v>1.4192990738060745E-4</c:v>
                </c:pt>
                <c:pt idx="93">
                  <c:v>1.4189565446093378E-4</c:v>
                </c:pt>
                <c:pt idx="94">
                  <c:v>1.4186697620499215E-4</c:v>
                </c:pt>
                <c:pt idx="95">
                  <c:v>1.4194727257897313E-4</c:v>
                </c:pt>
                <c:pt idx="96">
                  <c:v>1.4184616555049602E-4</c:v>
                </c:pt>
                <c:pt idx="97">
                  <c:v>1.4169317450989173E-4</c:v>
                </c:pt>
                <c:pt idx="98">
                  <c:v>1.4143626622931037E-4</c:v>
                </c:pt>
                <c:pt idx="99">
                  <c:v>1.4126421455884554E-4</c:v>
                </c:pt>
                <c:pt idx="100">
                  <c:v>1.4102786268845946E-4</c:v>
                </c:pt>
                <c:pt idx="101">
                  <c:v>1.4079844811066994E-4</c:v>
                </c:pt>
                <c:pt idx="102">
                  <c:v>1.40556446355408E-4</c:v>
                </c:pt>
                <c:pt idx="103">
                  <c:v>1.4029158154435549E-4</c:v>
                </c:pt>
                <c:pt idx="104">
                  <c:v>1.4009086842840942E-4</c:v>
                </c:pt>
                <c:pt idx="105">
                  <c:v>1.3987529356781884E-4</c:v>
                </c:pt>
                <c:pt idx="106">
                  <c:v>1.3953567869042787E-4</c:v>
                </c:pt>
                <c:pt idx="107">
                  <c:v>1.3925367141571625E-4</c:v>
                </c:pt>
                <c:pt idx="108">
                  <c:v>1.3896070618754948E-4</c:v>
                </c:pt>
                <c:pt idx="109">
                  <c:v>1.3869329187862653E-4</c:v>
                </c:pt>
                <c:pt idx="110">
                  <c:v>1.38460714782207E-4</c:v>
                </c:pt>
                <c:pt idx="111">
                  <c:v>1.3823438109932662E-4</c:v>
                </c:pt>
                <c:pt idx="112">
                  <c:v>1.3795926810511189E-4</c:v>
                </c:pt>
                <c:pt idx="113">
                  <c:v>1.3763275822128567E-4</c:v>
                </c:pt>
                <c:pt idx="114">
                  <c:v>1.3743909968007907E-4</c:v>
                </c:pt>
                <c:pt idx="115">
                  <c:v>1.3714580079814107E-4</c:v>
                </c:pt>
                <c:pt idx="116">
                  <c:v>1.368083887302235E-4</c:v>
                </c:pt>
                <c:pt idx="117">
                  <c:v>1.3654810818981001E-4</c:v>
                </c:pt>
                <c:pt idx="118">
                  <c:v>1.3619735644467419E-4</c:v>
                </c:pt>
                <c:pt idx="119">
                  <c:v>1.3590606618266979E-4</c:v>
                </c:pt>
                <c:pt idx="120">
                  <c:v>1.35630662349656E-4</c:v>
                </c:pt>
                <c:pt idx="121">
                  <c:v>1.3529447148556562E-4</c:v>
                </c:pt>
                <c:pt idx="122">
                  <c:v>1.3490436296349561E-4</c:v>
                </c:pt>
                <c:pt idx="123">
                  <c:v>1.3448128648875475E-4</c:v>
                </c:pt>
                <c:pt idx="124">
                  <c:v>1.3407389954384318E-4</c:v>
                </c:pt>
                <c:pt idx="125">
                  <c:v>1.3343026023858467E-4</c:v>
                </c:pt>
                <c:pt idx="126">
                  <c:v>1.3280376087573438E-4</c:v>
                </c:pt>
                <c:pt idx="127">
                  <c:v>1.3208142770309067E-4</c:v>
                </c:pt>
                <c:pt idx="128">
                  <c:v>1.3135999496299166E-4</c:v>
                </c:pt>
                <c:pt idx="129">
                  <c:v>1.304859590275479E-4</c:v>
                </c:pt>
                <c:pt idx="130">
                  <c:v>1.2952203709237702E-4</c:v>
                </c:pt>
              </c:numCache>
            </c:numRef>
          </c:val>
          <c:smooth val="0"/>
          <c:extLst>
            <c:ext xmlns:c16="http://schemas.microsoft.com/office/drawing/2014/chart" uri="{C3380CC4-5D6E-409C-BE32-E72D297353CC}">
              <c16:uniqueId val="{00000000-0D6D-499A-9DC3-76705F495341}"/>
            </c:ext>
          </c:extLst>
        </c:ser>
        <c:ser>
          <c:idx val="1"/>
          <c:order val="1"/>
          <c:tx>
            <c:strRef>
              <c:f>'KCOR later cum date'!$AN$7</c:f>
              <c:strCache>
                <c:ptCount val="1"/>
                <c:pt idx="0">
                  <c:v>d1</c:v>
                </c:pt>
              </c:strCache>
            </c:strRef>
          </c:tx>
          <c:spPr>
            <a:ln w="28575" cap="rnd">
              <a:solidFill>
                <a:schemeClr val="accent2"/>
              </a:solidFill>
              <a:round/>
            </a:ln>
            <a:effectLst/>
          </c:spPr>
          <c:marker>
            <c:symbol val="none"/>
          </c:marker>
          <c:cat>
            <c:numRef>
              <c:f>'KCOR later cum date'!$AL$51:$AL$181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later cum date'!$AN$51:$AN$181</c:f>
              <c:numCache>
                <c:formatCode>General</c:formatCode>
                <c:ptCount val="131"/>
                <c:pt idx="0">
                  <c:v>1.7021643900355532E-4</c:v>
                </c:pt>
                <c:pt idx="1">
                  <c:v>1.6843241134505488E-4</c:v>
                </c:pt>
                <c:pt idx="2">
                  <c:v>1.657150739332227E-4</c:v>
                </c:pt>
                <c:pt idx="3">
                  <c:v>1.6356323426277195E-4</c:v>
                </c:pt>
                <c:pt idx="4">
                  <c:v>1.6075760781910563E-4</c:v>
                </c:pt>
                <c:pt idx="5">
                  <c:v>1.6069055005356778E-4</c:v>
                </c:pt>
                <c:pt idx="6">
                  <c:v>1.6013206059933222E-4</c:v>
                </c:pt>
                <c:pt idx="7">
                  <c:v>1.5891617724057537E-4</c:v>
                </c:pt>
                <c:pt idx="8">
                  <c:v>1.5841756446568448E-4</c:v>
                </c:pt>
                <c:pt idx="9">
                  <c:v>1.5610027652412088E-4</c:v>
                </c:pt>
                <c:pt idx="10">
                  <c:v>1.5446065832462757E-4</c:v>
                </c:pt>
                <c:pt idx="11">
                  <c:v>1.5473034949864986E-4</c:v>
                </c:pt>
                <c:pt idx="12">
                  <c:v>1.5406740028539823E-4</c:v>
                </c:pt>
                <c:pt idx="13">
                  <c:v>1.5324328715056912E-4</c:v>
                </c:pt>
                <c:pt idx="14">
                  <c:v>1.5397204682254749E-4</c:v>
                </c:pt>
                <c:pt idx="15">
                  <c:v>1.5411074254109835E-4</c:v>
                </c:pt>
                <c:pt idx="16">
                  <c:v>1.5416386511998199E-4</c:v>
                </c:pt>
                <c:pt idx="17">
                  <c:v>1.5443500173696059E-4</c:v>
                </c:pt>
                <c:pt idx="18">
                  <c:v>1.5484764989068343E-4</c:v>
                </c:pt>
                <c:pt idx="19">
                  <c:v>1.5411822454725537E-4</c:v>
                </c:pt>
                <c:pt idx="20">
                  <c:v>1.541463382854491E-4</c:v>
                </c:pt>
                <c:pt idx="21">
                  <c:v>1.5358987164900434E-4</c:v>
                </c:pt>
                <c:pt idx="22">
                  <c:v>1.5374510381763599E-4</c:v>
                </c:pt>
                <c:pt idx="23">
                  <c:v>1.5455679036855208E-4</c:v>
                </c:pt>
                <c:pt idx="24">
                  <c:v>1.5514430706569318E-4</c:v>
                </c:pt>
                <c:pt idx="25">
                  <c:v>1.5605803134564731E-4</c:v>
                </c:pt>
                <c:pt idx="26">
                  <c:v>1.5602850363890177E-4</c:v>
                </c:pt>
                <c:pt idx="27">
                  <c:v>1.5651788655161297E-4</c:v>
                </c:pt>
                <c:pt idx="28">
                  <c:v>1.5640707993709279E-4</c:v>
                </c:pt>
                <c:pt idx="29">
                  <c:v>1.5621078106366627E-4</c:v>
                </c:pt>
                <c:pt idx="30">
                  <c:v>1.5662361613318044E-4</c:v>
                </c:pt>
                <c:pt idx="31">
                  <c:v>1.5689860673615374E-4</c:v>
                </c:pt>
                <c:pt idx="32">
                  <c:v>1.5714559054279042E-4</c:v>
                </c:pt>
                <c:pt idx="33">
                  <c:v>1.5783959993511147E-4</c:v>
                </c:pt>
                <c:pt idx="34">
                  <c:v>1.5854080036991551E-4</c:v>
                </c:pt>
                <c:pt idx="35">
                  <c:v>1.6008578037229269E-4</c:v>
                </c:pt>
                <c:pt idx="36">
                  <c:v>1.6127691456551793E-4</c:v>
                </c:pt>
                <c:pt idx="37">
                  <c:v>1.6309410955183236E-4</c:v>
                </c:pt>
                <c:pt idx="38">
                  <c:v>1.6426271185526756E-4</c:v>
                </c:pt>
                <c:pt idx="39">
                  <c:v>1.6504217096246493E-4</c:v>
                </c:pt>
                <c:pt idx="40">
                  <c:v>1.656569939571521E-4</c:v>
                </c:pt>
                <c:pt idx="41">
                  <c:v>1.6602307659734097E-4</c:v>
                </c:pt>
                <c:pt idx="42">
                  <c:v>1.6606407508734411E-4</c:v>
                </c:pt>
                <c:pt idx="43">
                  <c:v>1.6620446661811596E-4</c:v>
                </c:pt>
                <c:pt idx="44">
                  <c:v>1.6653607462007849E-4</c:v>
                </c:pt>
                <c:pt idx="45">
                  <c:v>1.6661766290361572E-4</c:v>
                </c:pt>
                <c:pt idx="46">
                  <c:v>1.6679920799948566E-4</c:v>
                </c:pt>
                <c:pt idx="47">
                  <c:v>1.6723393903401976E-4</c:v>
                </c:pt>
                <c:pt idx="48">
                  <c:v>1.6696931023196145E-4</c:v>
                </c:pt>
                <c:pt idx="49">
                  <c:v>1.6715891493845078E-4</c:v>
                </c:pt>
                <c:pt idx="50">
                  <c:v>1.6675701714333497E-4</c:v>
                </c:pt>
                <c:pt idx="51">
                  <c:v>1.6656474481050639E-4</c:v>
                </c:pt>
                <c:pt idx="52">
                  <c:v>1.6685171799231996E-4</c:v>
                </c:pt>
                <c:pt idx="53">
                  <c:v>1.669046996657599E-4</c:v>
                </c:pt>
                <c:pt idx="54">
                  <c:v>1.6679499091086942E-4</c:v>
                </c:pt>
                <c:pt idx="55">
                  <c:v>1.6662484945975073E-4</c:v>
                </c:pt>
                <c:pt idx="56">
                  <c:v>1.6639034989301952E-4</c:v>
                </c:pt>
                <c:pt idx="57">
                  <c:v>1.6618520729764325E-4</c:v>
                </c:pt>
                <c:pt idx="58">
                  <c:v>1.6600110014554625E-4</c:v>
                </c:pt>
                <c:pt idx="59">
                  <c:v>1.6576972812365373E-4</c:v>
                </c:pt>
                <c:pt idx="60">
                  <c:v>1.6547354307876546E-4</c:v>
                </c:pt>
                <c:pt idx="61">
                  <c:v>1.6503752461784449E-4</c:v>
                </c:pt>
                <c:pt idx="62">
                  <c:v>1.6501935756100012E-4</c:v>
                </c:pt>
                <c:pt idx="63">
                  <c:v>1.6473089294499684E-4</c:v>
                </c:pt>
                <c:pt idx="64">
                  <c:v>1.6459452858475656E-4</c:v>
                </c:pt>
                <c:pt idx="65">
                  <c:v>1.6455445934293627E-4</c:v>
                </c:pt>
                <c:pt idx="66">
                  <c:v>1.6435921664108684E-4</c:v>
                </c:pt>
                <c:pt idx="67">
                  <c:v>1.6421758571624558E-4</c:v>
                </c:pt>
                <c:pt idx="68">
                  <c:v>1.6389886313808775E-4</c:v>
                </c:pt>
                <c:pt idx="69">
                  <c:v>1.6406296091561637E-4</c:v>
                </c:pt>
                <c:pt idx="70">
                  <c:v>1.6397806184027043E-4</c:v>
                </c:pt>
                <c:pt idx="71">
                  <c:v>1.6421592490522142E-4</c:v>
                </c:pt>
                <c:pt idx="72">
                  <c:v>1.6401567115757943E-4</c:v>
                </c:pt>
                <c:pt idx="73">
                  <c:v>1.6381566717021208E-4</c:v>
                </c:pt>
                <c:pt idx="74">
                  <c:v>1.6351343577502539E-4</c:v>
                </c:pt>
                <c:pt idx="75">
                  <c:v>1.6353346063607808E-4</c:v>
                </c:pt>
                <c:pt idx="76">
                  <c:v>1.6334839425348065E-4</c:v>
                </c:pt>
                <c:pt idx="77">
                  <c:v>1.6316835891717785E-4</c:v>
                </c:pt>
                <c:pt idx="78">
                  <c:v>1.6360793245591236E-4</c:v>
                </c:pt>
                <c:pt idx="79">
                  <c:v>1.6386496205228338E-4</c:v>
                </c:pt>
                <c:pt idx="80">
                  <c:v>1.6416105100735892E-4</c:v>
                </c:pt>
                <c:pt idx="81">
                  <c:v>1.6427256297894439E-4</c:v>
                </c:pt>
                <c:pt idx="82">
                  <c:v>1.6429391372014467E-4</c:v>
                </c:pt>
                <c:pt idx="83">
                  <c:v>1.6459479122778341E-4</c:v>
                </c:pt>
                <c:pt idx="84">
                  <c:v>1.6484134465918836E-4</c:v>
                </c:pt>
                <c:pt idx="85">
                  <c:v>1.6499774571001626E-4</c:v>
                </c:pt>
                <c:pt idx="86">
                  <c:v>1.6545840283843118E-4</c:v>
                </c:pt>
                <c:pt idx="87">
                  <c:v>1.6571557847507202E-4</c:v>
                </c:pt>
                <c:pt idx="88">
                  <c:v>1.6589903326410082E-4</c:v>
                </c:pt>
                <c:pt idx="89">
                  <c:v>1.6614186558694229E-4</c:v>
                </c:pt>
                <c:pt idx="90">
                  <c:v>1.6623265266631408E-4</c:v>
                </c:pt>
                <c:pt idx="91">
                  <c:v>1.6624242184163008E-4</c:v>
                </c:pt>
                <c:pt idx="92">
                  <c:v>1.6645734504500833E-4</c:v>
                </c:pt>
                <c:pt idx="93">
                  <c:v>1.6678031970508443E-4</c:v>
                </c:pt>
                <c:pt idx="94">
                  <c:v>1.6696871572372004E-4</c:v>
                </c:pt>
                <c:pt idx="95">
                  <c:v>1.6733539704306001E-4</c:v>
                </c:pt>
                <c:pt idx="96">
                  <c:v>1.6741863629217096E-4</c:v>
                </c:pt>
                <c:pt idx="97">
                  <c:v>1.6770771107457833E-4</c:v>
                </c:pt>
                <c:pt idx="98">
                  <c:v>1.6771640984273326E-4</c:v>
                </c:pt>
                <c:pt idx="99">
                  <c:v>1.6748550894397891E-4</c:v>
                </c:pt>
                <c:pt idx="100">
                  <c:v>1.6730766582530014E-4</c:v>
                </c:pt>
                <c:pt idx="101">
                  <c:v>1.6726501377454752E-4</c:v>
                </c:pt>
                <c:pt idx="102">
                  <c:v>1.6727869714064914E-4</c:v>
                </c:pt>
                <c:pt idx="103">
                  <c:v>1.6728457276688651E-4</c:v>
                </c:pt>
                <c:pt idx="104">
                  <c:v>1.670660011588435E-4</c:v>
                </c:pt>
                <c:pt idx="105">
                  <c:v>1.6682873140134012E-4</c:v>
                </c:pt>
                <c:pt idx="106">
                  <c:v>1.6663029508217316E-4</c:v>
                </c:pt>
                <c:pt idx="107">
                  <c:v>1.6652989272772137E-4</c:v>
                </c:pt>
                <c:pt idx="108">
                  <c:v>1.6636063691112375E-4</c:v>
                </c:pt>
                <c:pt idx="109">
                  <c:v>1.6616876384491637E-4</c:v>
                </c:pt>
                <c:pt idx="110">
                  <c:v>1.6613452586625998E-4</c:v>
                </c:pt>
                <c:pt idx="111">
                  <c:v>1.6590125253087984E-4</c:v>
                </c:pt>
                <c:pt idx="112">
                  <c:v>1.6579476809355209E-4</c:v>
                </c:pt>
                <c:pt idx="113">
                  <c:v>1.6561892936412068E-4</c:v>
                </c:pt>
                <c:pt idx="114">
                  <c:v>1.6549236595393601E-4</c:v>
                </c:pt>
                <c:pt idx="115">
                  <c:v>1.6537169240559061E-4</c:v>
                </c:pt>
                <c:pt idx="116">
                  <c:v>1.6504090917313126E-4</c:v>
                </c:pt>
                <c:pt idx="117">
                  <c:v>1.6494027377301807E-4</c:v>
                </c:pt>
                <c:pt idx="118">
                  <c:v>1.647011461999967E-4</c:v>
                </c:pt>
                <c:pt idx="119">
                  <c:v>1.6450690930258454E-4</c:v>
                </c:pt>
                <c:pt idx="120">
                  <c:v>1.6425541990058642E-4</c:v>
                </c:pt>
                <c:pt idx="121">
                  <c:v>1.6387121812925866E-4</c:v>
                </c:pt>
                <c:pt idx="122">
                  <c:v>1.634668617363935E-4</c:v>
                </c:pt>
                <c:pt idx="123">
                  <c:v>1.6306584441674808E-4</c:v>
                </c:pt>
                <c:pt idx="124">
                  <c:v>1.6267134688159054E-4</c:v>
                </c:pt>
                <c:pt idx="125">
                  <c:v>1.6200488678724329E-4</c:v>
                </c:pt>
                <c:pt idx="126">
                  <c:v>1.6130080491550452E-4</c:v>
                </c:pt>
                <c:pt idx="127">
                  <c:v>1.6053129704976423E-4</c:v>
                </c:pt>
                <c:pt idx="128">
                  <c:v>1.5963463793152615E-4</c:v>
                </c:pt>
                <c:pt idx="129">
                  <c:v>1.5859178163956584E-4</c:v>
                </c:pt>
                <c:pt idx="130">
                  <c:v>1.5739049761264527E-4</c:v>
                </c:pt>
              </c:numCache>
            </c:numRef>
          </c:val>
          <c:smooth val="0"/>
          <c:extLst>
            <c:ext xmlns:c16="http://schemas.microsoft.com/office/drawing/2014/chart" uri="{C3380CC4-5D6E-409C-BE32-E72D297353CC}">
              <c16:uniqueId val="{00000001-0D6D-499A-9DC3-76705F495341}"/>
            </c:ext>
          </c:extLst>
        </c:ser>
        <c:ser>
          <c:idx val="2"/>
          <c:order val="2"/>
          <c:tx>
            <c:strRef>
              <c:f>'KCOR later cum date'!$AO$7</c:f>
              <c:strCache>
                <c:ptCount val="1"/>
                <c:pt idx="0">
                  <c:v>d2</c:v>
                </c:pt>
              </c:strCache>
            </c:strRef>
          </c:tx>
          <c:spPr>
            <a:ln w="28575" cap="rnd">
              <a:solidFill>
                <a:schemeClr val="accent3"/>
              </a:solidFill>
              <a:round/>
            </a:ln>
            <a:effectLst/>
          </c:spPr>
          <c:marker>
            <c:symbol val="none"/>
          </c:marker>
          <c:cat>
            <c:numRef>
              <c:f>'KCOR later cum date'!$AL$51:$AL$181</c:f>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f>'KCOR later cum date'!$AO$51:$AO$181</c:f>
              <c:numCache>
                <c:formatCode>General</c:formatCode>
                <c:ptCount val="131"/>
                <c:pt idx="0">
                  <c:v>5.1520183833861138E-4</c:v>
                </c:pt>
                <c:pt idx="1">
                  <c:v>5.2933754282934056E-4</c:v>
                </c:pt>
                <c:pt idx="2">
                  <c:v>5.2881057318851326E-4</c:v>
                </c:pt>
                <c:pt idx="3">
                  <c:v>5.2386072625690218E-4</c:v>
                </c:pt>
                <c:pt idx="4">
                  <c:v>5.2014124846945574E-4</c:v>
                </c:pt>
                <c:pt idx="5">
                  <c:v>5.1102248287601866E-4</c:v>
                </c:pt>
                <c:pt idx="6">
                  <c:v>4.9780778882649117E-4</c:v>
                </c:pt>
                <c:pt idx="7">
                  <c:v>4.960688972405309E-4</c:v>
                </c:pt>
                <c:pt idx="8">
                  <c:v>4.9357156851061233E-4</c:v>
                </c:pt>
                <c:pt idx="9">
                  <c:v>4.9109410236931124E-4</c:v>
                </c:pt>
                <c:pt idx="10">
                  <c:v>4.8849347488893688E-4</c:v>
                </c:pt>
                <c:pt idx="11">
                  <c:v>4.8990361339313053E-4</c:v>
                </c:pt>
                <c:pt idx="12">
                  <c:v>4.8450323564806059E-4</c:v>
                </c:pt>
                <c:pt idx="13">
                  <c:v>4.8250949975444084E-4</c:v>
                </c:pt>
                <c:pt idx="14">
                  <c:v>4.8817614699259892E-4</c:v>
                </c:pt>
                <c:pt idx="15">
                  <c:v>4.8922082435115771E-4</c:v>
                </c:pt>
                <c:pt idx="16">
                  <c:v>4.9223195319020633E-4</c:v>
                </c:pt>
                <c:pt idx="17">
                  <c:v>4.9254454822282101E-4</c:v>
                </c:pt>
                <c:pt idx="18">
                  <c:v>4.9342119928946955E-4</c:v>
                </c:pt>
                <c:pt idx="19">
                  <c:v>4.9364293311069047E-4</c:v>
                </c:pt>
                <c:pt idx="20">
                  <c:v>4.9330249592906294E-4</c:v>
                </c:pt>
                <c:pt idx="21">
                  <c:v>4.9364654095258333E-4</c:v>
                </c:pt>
                <c:pt idx="22">
                  <c:v>4.9594885019904297E-4</c:v>
                </c:pt>
                <c:pt idx="23">
                  <c:v>4.9729231229686977E-4</c:v>
                </c:pt>
                <c:pt idx="24">
                  <c:v>4.9924765570033807E-4</c:v>
                </c:pt>
                <c:pt idx="25">
                  <c:v>5.010251344386708E-4</c:v>
                </c:pt>
                <c:pt idx="26">
                  <c:v>5.0249441532756924E-4</c:v>
                </c:pt>
                <c:pt idx="27">
                  <c:v>5.0423111072107321E-4</c:v>
                </c:pt>
                <c:pt idx="28">
                  <c:v>5.061032559890051E-4</c:v>
                </c:pt>
                <c:pt idx="29">
                  <c:v>5.0655907447259222E-4</c:v>
                </c:pt>
                <c:pt idx="30">
                  <c:v>5.0756718938156805E-4</c:v>
                </c:pt>
                <c:pt idx="31">
                  <c:v>5.0860068116745914E-4</c:v>
                </c:pt>
                <c:pt idx="32">
                  <c:v>5.0945723476515138E-4</c:v>
                </c:pt>
                <c:pt idx="33">
                  <c:v>5.1163243328183287E-4</c:v>
                </c:pt>
                <c:pt idx="34">
                  <c:v>5.1351867313608238E-4</c:v>
                </c:pt>
                <c:pt idx="35">
                  <c:v>5.1717555901831843E-4</c:v>
                </c:pt>
                <c:pt idx="36">
                  <c:v>5.2355057092102477E-4</c:v>
                </c:pt>
                <c:pt idx="37">
                  <c:v>5.2922939667260046E-4</c:v>
                </c:pt>
                <c:pt idx="38">
                  <c:v>5.3419940092596296E-4</c:v>
                </c:pt>
                <c:pt idx="39">
                  <c:v>5.3663698121703964E-4</c:v>
                </c:pt>
                <c:pt idx="40">
                  <c:v>5.3833008609187273E-4</c:v>
                </c:pt>
                <c:pt idx="41">
                  <c:v>5.3889275602638626E-4</c:v>
                </c:pt>
                <c:pt idx="42">
                  <c:v>5.3954362134386153E-4</c:v>
                </c:pt>
                <c:pt idx="43">
                  <c:v>5.3980014112886934E-4</c:v>
                </c:pt>
                <c:pt idx="44">
                  <c:v>5.4008613110499823E-4</c:v>
                </c:pt>
                <c:pt idx="45">
                  <c:v>5.4052220453989347E-4</c:v>
                </c:pt>
                <c:pt idx="46">
                  <c:v>5.4092459498308561E-4</c:v>
                </c:pt>
                <c:pt idx="47">
                  <c:v>5.4161583932395621E-4</c:v>
                </c:pt>
                <c:pt idx="48">
                  <c:v>5.4174116194346319E-4</c:v>
                </c:pt>
                <c:pt idx="49">
                  <c:v>5.4180587948996091E-4</c:v>
                </c:pt>
                <c:pt idx="50">
                  <c:v>5.4197458818903402E-4</c:v>
                </c:pt>
                <c:pt idx="51">
                  <c:v>5.4137185308913158E-4</c:v>
                </c:pt>
                <c:pt idx="52">
                  <c:v>5.4141760532966225E-4</c:v>
                </c:pt>
                <c:pt idx="53">
                  <c:v>5.4100037306798333E-4</c:v>
                </c:pt>
                <c:pt idx="54">
                  <c:v>5.4043477759969883E-4</c:v>
                </c:pt>
                <c:pt idx="55">
                  <c:v>5.3961818068284245E-4</c:v>
                </c:pt>
                <c:pt idx="56">
                  <c:v>5.3882549401813677E-4</c:v>
                </c:pt>
                <c:pt idx="57">
                  <c:v>5.3794883388702823E-4</c:v>
                </c:pt>
                <c:pt idx="58">
                  <c:v>5.368262475278937E-4</c:v>
                </c:pt>
                <c:pt idx="59">
                  <c:v>5.3589096391450488E-4</c:v>
                </c:pt>
                <c:pt idx="60">
                  <c:v>5.3493936615171074E-4</c:v>
                </c:pt>
                <c:pt idx="61">
                  <c:v>5.3395551756680616E-4</c:v>
                </c:pt>
                <c:pt idx="62">
                  <c:v>5.3360513001608182E-4</c:v>
                </c:pt>
                <c:pt idx="63">
                  <c:v>5.3244595795480607E-4</c:v>
                </c:pt>
                <c:pt idx="64">
                  <c:v>5.3148482131845718E-4</c:v>
                </c:pt>
                <c:pt idx="65">
                  <c:v>5.3120682388003721E-4</c:v>
                </c:pt>
                <c:pt idx="66">
                  <c:v>5.304542970733378E-4</c:v>
                </c:pt>
                <c:pt idx="67">
                  <c:v>5.2941504097854368E-4</c:v>
                </c:pt>
                <c:pt idx="68">
                  <c:v>5.285141022945422E-4</c:v>
                </c:pt>
                <c:pt idx="69">
                  <c:v>5.276124034372375E-4</c:v>
                </c:pt>
                <c:pt idx="70">
                  <c:v>5.2740388172483558E-4</c:v>
                </c:pt>
                <c:pt idx="71">
                  <c:v>5.2772372635322433E-4</c:v>
                </c:pt>
                <c:pt idx="72">
                  <c:v>5.2708591362172423E-4</c:v>
                </c:pt>
                <c:pt idx="73">
                  <c:v>5.2637721842627139E-4</c:v>
                </c:pt>
                <c:pt idx="74">
                  <c:v>5.2598837587534335E-4</c:v>
                </c:pt>
                <c:pt idx="75">
                  <c:v>5.2554460722953062E-4</c:v>
                </c:pt>
                <c:pt idx="76">
                  <c:v>5.2498715418828495E-4</c:v>
                </c:pt>
                <c:pt idx="77">
                  <c:v>5.2460711950408183E-4</c:v>
                </c:pt>
                <c:pt idx="78">
                  <c:v>5.2489895293443307E-4</c:v>
                </c:pt>
                <c:pt idx="79">
                  <c:v>5.2497232317408034E-4</c:v>
                </c:pt>
                <c:pt idx="80">
                  <c:v>5.2512458956392662E-4</c:v>
                </c:pt>
                <c:pt idx="81">
                  <c:v>5.2506676617991902E-4</c:v>
                </c:pt>
                <c:pt idx="82">
                  <c:v>5.2510162084870311E-4</c:v>
                </c:pt>
                <c:pt idx="83">
                  <c:v>5.2560514700190008E-4</c:v>
                </c:pt>
                <c:pt idx="84">
                  <c:v>5.2606988404314142E-4</c:v>
                </c:pt>
                <c:pt idx="85">
                  <c:v>5.2688006871562149E-4</c:v>
                </c:pt>
                <c:pt idx="86">
                  <c:v>5.2750737319662852E-4</c:v>
                </c:pt>
                <c:pt idx="87">
                  <c:v>5.2869520450658976E-4</c:v>
                </c:pt>
                <c:pt idx="88">
                  <c:v>5.2963134764891532E-4</c:v>
                </c:pt>
                <c:pt idx="89">
                  <c:v>5.3067894537101045E-4</c:v>
                </c:pt>
                <c:pt idx="90">
                  <c:v>5.3109127447920057E-4</c:v>
                </c:pt>
                <c:pt idx="91">
                  <c:v>5.3148104408501677E-4</c:v>
                </c:pt>
                <c:pt idx="92">
                  <c:v>5.3174171715578622E-4</c:v>
                </c:pt>
                <c:pt idx="93">
                  <c:v>5.3228508421580823E-4</c:v>
                </c:pt>
                <c:pt idx="94">
                  <c:v>5.327431447067581E-4</c:v>
                </c:pt>
                <c:pt idx="95">
                  <c:v>5.3385789106855542E-4</c:v>
                </c:pt>
                <c:pt idx="96">
                  <c:v>5.3422157480911066E-4</c:v>
                </c:pt>
                <c:pt idx="97">
                  <c:v>5.3422660015944228E-4</c:v>
                </c:pt>
                <c:pt idx="98">
                  <c:v>5.3417056946510185E-4</c:v>
                </c:pt>
                <c:pt idx="99">
                  <c:v>5.3390239183834492E-4</c:v>
                </c:pt>
                <c:pt idx="100">
                  <c:v>5.3369427738202894E-4</c:v>
                </c:pt>
                <c:pt idx="101">
                  <c:v>5.3307909079365016E-4</c:v>
                </c:pt>
                <c:pt idx="102">
                  <c:v>5.3289303717141655E-4</c:v>
                </c:pt>
                <c:pt idx="103">
                  <c:v>5.32774030332524E-4</c:v>
                </c:pt>
                <c:pt idx="104">
                  <c:v>5.3231772835661973E-4</c:v>
                </c:pt>
                <c:pt idx="105">
                  <c:v>5.3192211875944726E-4</c:v>
                </c:pt>
                <c:pt idx="106">
                  <c:v>5.3137305996913049E-4</c:v>
                </c:pt>
                <c:pt idx="107">
                  <c:v>5.3099300290515605E-4</c:v>
                </c:pt>
                <c:pt idx="108">
                  <c:v>5.303161889157862E-4</c:v>
                </c:pt>
                <c:pt idx="109">
                  <c:v>5.2976430742024958E-4</c:v>
                </c:pt>
                <c:pt idx="110">
                  <c:v>5.2932459207245136E-4</c:v>
                </c:pt>
                <c:pt idx="111">
                  <c:v>5.2892319174928165E-4</c:v>
                </c:pt>
                <c:pt idx="112">
                  <c:v>5.2830101076428411E-4</c:v>
                </c:pt>
                <c:pt idx="113">
                  <c:v>5.2758920333781996E-4</c:v>
                </c:pt>
                <c:pt idx="114">
                  <c:v>5.2739462478461579E-4</c:v>
                </c:pt>
                <c:pt idx="115">
                  <c:v>5.2726054280636029E-4</c:v>
                </c:pt>
                <c:pt idx="116">
                  <c:v>5.2614552967644018E-4</c:v>
                </c:pt>
                <c:pt idx="117">
                  <c:v>5.2552822436974797E-4</c:v>
                </c:pt>
                <c:pt idx="118">
                  <c:v>5.2444487617353086E-4</c:v>
                </c:pt>
                <c:pt idx="119">
                  <c:v>5.2361584963900678E-4</c:v>
                </c:pt>
                <c:pt idx="120">
                  <c:v>5.2263048340382939E-4</c:v>
                </c:pt>
                <c:pt idx="121">
                  <c:v>5.2174552845999787E-4</c:v>
                </c:pt>
                <c:pt idx="122">
                  <c:v>5.2044766520291017E-4</c:v>
                </c:pt>
                <c:pt idx="123">
                  <c:v>5.1928351029901967E-4</c:v>
                </c:pt>
                <c:pt idx="124">
                  <c:v>5.1815190610300318E-4</c:v>
                </c:pt>
                <c:pt idx="125">
                  <c:v>5.1599420152721449E-4</c:v>
                </c:pt>
                <c:pt idx="126">
                  <c:v>5.1393813855375671E-4</c:v>
                </c:pt>
                <c:pt idx="127">
                  <c:v>5.1131047502029562E-4</c:v>
                </c:pt>
                <c:pt idx="128">
                  <c:v>5.0862454595241484E-4</c:v>
                </c:pt>
                <c:pt idx="129">
                  <c:v>5.0520449003086363E-4</c:v>
                </c:pt>
                <c:pt idx="130">
                  <c:v>5.0144570725986677E-4</c:v>
                </c:pt>
              </c:numCache>
            </c:numRef>
          </c:val>
          <c:smooth val="0"/>
          <c:extLst>
            <c:ext xmlns:c16="http://schemas.microsoft.com/office/drawing/2014/chart" uri="{C3380CC4-5D6E-409C-BE32-E72D297353CC}">
              <c16:uniqueId val="{00000002-0D6D-499A-9DC3-76705F495341}"/>
            </c:ext>
          </c:extLst>
        </c:ser>
        <c:dLbls>
          <c:showLegendKey val="0"/>
          <c:showVal val="0"/>
          <c:showCatName val="0"/>
          <c:showSerName val="0"/>
          <c:showPercent val="0"/>
          <c:showBubbleSize val="0"/>
        </c:dLbls>
        <c:smooth val="0"/>
        <c:axId val="2056573183"/>
        <c:axId val="2056574143"/>
        <c:extLst>
          <c:ext xmlns:c15="http://schemas.microsoft.com/office/drawing/2012/chart" uri="{02D57815-91ED-43cb-92C2-25804820EDAC}">
            <c15:filteredLineSeries>
              <c15:ser>
                <c:idx val="3"/>
                <c:order val="3"/>
                <c:tx>
                  <c:strRef>
                    <c:extLst>
                      <c:ext uri="{02D57815-91ED-43cb-92C2-25804820EDAC}">
                        <c15:formulaRef>
                          <c15:sqref>'KCOR later cum date'!$AP$7</c15:sqref>
                        </c15:formulaRef>
                      </c:ext>
                    </c:extLst>
                    <c:strCache>
                      <c:ptCount val="1"/>
                      <c:pt idx="0">
                        <c:v>d3</c:v>
                      </c:pt>
                    </c:strCache>
                  </c:strRef>
                </c:tx>
                <c:spPr>
                  <a:ln w="28575" cap="rnd">
                    <a:solidFill>
                      <a:schemeClr val="accent4"/>
                    </a:solidFill>
                    <a:round/>
                  </a:ln>
                  <a:effectLst/>
                </c:spPr>
                <c:marker>
                  <c:symbol val="none"/>
                </c:marker>
                <c:cat>
                  <c:numRef>
                    <c:extLst>
                      <c:ext uri="{02D57815-91ED-43cb-92C2-25804820EDAC}">
                        <c15:formulaRef>
                          <c15:sqref>'KCOR later cum date'!$AL$51:$AL$181</c15:sqref>
                        </c15:formulaRef>
                      </c:ext>
                    </c:extLst>
                    <c:numCache>
                      <c:formatCode>m/d/yyyy</c:formatCode>
                      <c:ptCount val="131"/>
                      <c:pt idx="0">
                        <c:v>44662</c:v>
                      </c:pt>
                      <c:pt idx="1">
                        <c:v>44669</c:v>
                      </c:pt>
                      <c:pt idx="2">
                        <c:v>44676</c:v>
                      </c:pt>
                      <c:pt idx="3">
                        <c:v>44683</c:v>
                      </c:pt>
                      <c:pt idx="4">
                        <c:v>44690</c:v>
                      </c:pt>
                      <c:pt idx="5">
                        <c:v>44697</c:v>
                      </c:pt>
                      <c:pt idx="6">
                        <c:v>44704</c:v>
                      </c:pt>
                      <c:pt idx="7">
                        <c:v>44711</c:v>
                      </c:pt>
                      <c:pt idx="8">
                        <c:v>44718</c:v>
                      </c:pt>
                      <c:pt idx="9">
                        <c:v>44725</c:v>
                      </c:pt>
                      <c:pt idx="10">
                        <c:v>44732</c:v>
                      </c:pt>
                      <c:pt idx="11">
                        <c:v>44739</c:v>
                      </c:pt>
                      <c:pt idx="12">
                        <c:v>44746</c:v>
                      </c:pt>
                      <c:pt idx="13">
                        <c:v>44753</c:v>
                      </c:pt>
                      <c:pt idx="14">
                        <c:v>44760</c:v>
                      </c:pt>
                      <c:pt idx="15">
                        <c:v>44767</c:v>
                      </c:pt>
                      <c:pt idx="16">
                        <c:v>44774</c:v>
                      </c:pt>
                      <c:pt idx="17">
                        <c:v>44781</c:v>
                      </c:pt>
                      <c:pt idx="18">
                        <c:v>44788</c:v>
                      </c:pt>
                      <c:pt idx="19">
                        <c:v>44795</c:v>
                      </c:pt>
                      <c:pt idx="20">
                        <c:v>44802</c:v>
                      </c:pt>
                      <c:pt idx="21">
                        <c:v>44809</c:v>
                      </c:pt>
                      <c:pt idx="22">
                        <c:v>44816</c:v>
                      </c:pt>
                      <c:pt idx="23">
                        <c:v>44823</c:v>
                      </c:pt>
                      <c:pt idx="24">
                        <c:v>44830</c:v>
                      </c:pt>
                      <c:pt idx="25">
                        <c:v>44837</c:v>
                      </c:pt>
                      <c:pt idx="26">
                        <c:v>44844</c:v>
                      </c:pt>
                      <c:pt idx="27">
                        <c:v>44851</c:v>
                      </c:pt>
                      <c:pt idx="28">
                        <c:v>44858</c:v>
                      </c:pt>
                      <c:pt idx="29">
                        <c:v>44865</c:v>
                      </c:pt>
                      <c:pt idx="30">
                        <c:v>44872</c:v>
                      </c:pt>
                      <c:pt idx="31">
                        <c:v>44879</c:v>
                      </c:pt>
                      <c:pt idx="32">
                        <c:v>44886</c:v>
                      </c:pt>
                      <c:pt idx="33">
                        <c:v>44893</c:v>
                      </c:pt>
                      <c:pt idx="34">
                        <c:v>44900</c:v>
                      </c:pt>
                      <c:pt idx="35">
                        <c:v>44907</c:v>
                      </c:pt>
                      <c:pt idx="36">
                        <c:v>44914</c:v>
                      </c:pt>
                      <c:pt idx="37">
                        <c:v>44921</c:v>
                      </c:pt>
                      <c:pt idx="38">
                        <c:v>44928</c:v>
                      </c:pt>
                      <c:pt idx="39">
                        <c:v>44935</c:v>
                      </c:pt>
                      <c:pt idx="40">
                        <c:v>44942</c:v>
                      </c:pt>
                      <c:pt idx="41">
                        <c:v>44949</c:v>
                      </c:pt>
                      <c:pt idx="42">
                        <c:v>44956</c:v>
                      </c:pt>
                      <c:pt idx="43">
                        <c:v>44963</c:v>
                      </c:pt>
                      <c:pt idx="44">
                        <c:v>44970</c:v>
                      </c:pt>
                      <c:pt idx="45">
                        <c:v>44977</c:v>
                      </c:pt>
                      <c:pt idx="46">
                        <c:v>44984</c:v>
                      </c:pt>
                      <c:pt idx="47">
                        <c:v>44991</c:v>
                      </c:pt>
                      <c:pt idx="48">
                        <c:v>44998</c:v>
                      </c:pt>
                      <c:pt idx="49">
                        <c:v>45005</c:v>
                      </c:pt>
                      <c:pt idx="50">
                        <c:v>45012</c:v>
                      </c:pt>
                      <c:pt idx="51">
                        <c:v>45019</c:v>
                      </c:pt>
                      <c:pt idx="52">
                        <c:v>45026</c:v>
                      </c:pt>
                      <c:pt idx="53">
                        <c:v>45033</c:v>
                      </c:pt>
                      <c:pt idx="54">
                        <c:v>45040</c:v>
                      </c:pt>
                      <c:pt idx="55">
                        <c:v>45047</c:v>
                      </c:pt>
                      <c:pt idx="56">
                        <c:v>45054</c:v>
                      </c:pt>
                      <c:pt idx="57">
                        <c:v>45061</c:v>
                      </c:pt>
                      <c:pt idx="58">
                        <c:v>45068</c:v>
                      </c:pt>
                      <c:pt idx="59">
                        <c:v>45075</c:v>
                      </c:pt>
                      <c:pt idx="60">
                        <c:v>45082</c:v>
                      </c:pt>
                      <c:pt idx="61">
                        <c:v>45089</c:v>
                      </c:pt>
                      <c:pt idx="62">
                        <c:v>45096</c:v>
                      </c:pt>
                      <c:pt idx="63">
                        <c:v>45103</c:v>
                      </c:pt>
                      <c:pt idx="64">
                        <c:v>45110</c:v>
                      </c:pt>
                      <c:pt idx="65">
                        <c:v>45117</c:v>
                      </c:pt>
                      <c:pt idx="66">
                        <c:v>45124</c:v>
                      </c:pt>
                      <c:pt idx="67">
                        <c:v>45131</c:v>
                      </c:pt>
                      <c:pt idx="68">
                        <c:v>45138</c:v>
                      </c:pt>
                      <c:pt idx="69">
                        <c:v>45145</c:v>
                      </c:pt>
                      <c:pt idx="70">
                        <c:v>45152</c:v>
                      </c:pt>
                      <c:pt idx="71">
                        <c:v>45159</c:v>
                      </c:pt>
                      <c:pt idx="72">
                        <c:v>45166</c:v>
                      </c:pt>
                      <c:pt idx="73">
                        <c:v>45173</c:v>
                      </c:pt>
                      <c:pt idx="74">
                        <c:v>45180</c:v>
                      </c:pt>
                      <c:pt idx="75">
                        <c:v>45187</c:v>
                      </c:pt>
                      <c:pt idx="76">
                        <c:v>45194</c:v>
                      </c:pt>
                      <c:pt idx="77">
                        <c:v>45201</c:v>
                      </c:pt>
                      <c:pt idx="78">
                        <c:v>45208</c:v>
                      </c:pt>
                      <c:pt idx="79">
                        <c:v>45215</c:v>
                      </c:pt>
                      <c:pt idx="80">
                        <c:v>45222</c:v>
                      </c:pt>
                      <c:pt idx="81">
                        <c:v>45229</c:v>
                      </c:pt>
                      <c:pt idx="82">
                        <c:v>45236</c:v>
                      </c:pt>
                      <c:pt idx="83">
                        <c:v>45243</c:v>
                      </c:pt>
                      <c:pt idx="84">
                        <c:v>45250</c:v>
                      </c:pt>
                      <c:pt idx="85">
                        <c:v>45257</c:v>
                      </c:pt>
                      <c:pt idx="86">
                        <c:v>45264</c:v>
                      </c:pt>
                      <c:pt idx="87">
                        <c:v>45271</c:v>
                      </c:pt>
                      <c:pt idx="88">
                        <c:v>45278</c:v>
                      </c:pt>
                      <c:pt idx="89">
                        <c:v>45285</c:v>
                      </c:pt>
                      <c:pt idx="90">
                        <c:v>45292</c:v>
                      </c:pt>
                      <c:pt idx="91">
                        <c:v>45299</c:v>
                      </c:pt>
                      <c:pt idx="92">
                        <c:v>45306</c:v>
                      </c:pt>
                      <c:pt idx="93">
                        <c:v>45313</c:v>
                      </c:pt>
                      <c:pt idx="94">
                        <c:v>45320</c:v>
                      </c:pt>
                      <c:pt idx="95">
                        <c:v>45327</c:v>
                      </c:pt>
                      <c:pt idx="96">
                        <c:v>45334</c:v>
                      </c:pt>
                      <c:pt idx="97">
                        <c:v>45341</c:v>
                      </c:pt>
                      <c:pt idx="98">
                        <c:v>45348</c:v>
                      </c:pt>
                      <c:pt idx="99">
                        <c:v>45355</c:v>
                      </c:pt>
                      <c:pt idx="100">
                        <c:v>45362</c:v>
                      </c:pt>
                      <c:pt idx="101">
                        <c:v>45369</c:v>
                      </c:pt>
                      <c:pt idx="102">
                        <c:v>45376</c:v>
                      </c:pt>
                      <c:pt idx="103">
                        <c:v>45383</c:v>
                      </c:pt>
                      <c:pt idx="104">
                        <c:v>45390</c:v>
                      </c:pt>
                      <c:pt idx="105">
                        <c:v>45397</c:v>
                      </c:pt>
                      <c:pt idx="106">
                        <c:v>45404</c:v>
                      </c:pt>
                      <c:pt idx="107">
                        <c:v>45411</c:v>
                      </c:pt>
                      <c:pt idx="108">
                        <c:v>45418</c:v>
                      </c:pt>
                      <c:pt idx="109">
                        <c:v>45425</c:v>
                      </c:pt>
                      <c:pt idx="110">
                        <c:v>45432</c:v>
                      </c:pt>
                      <c:pt idx="111">
                        <c:v>45439</c:v>
                      </c:pt>
                      <c:pt idx="112">
                        <c:v>45446</c:v>
                      </c:pt>
                      <c:pt idx="113">
                        <c:v>45453</c:v>
                      </c:pt>
                      <c:pt idx="114">
                        <c:v>45460</c:v>
                      </c:pt>
                      <c:pt idx="115">
                        <c:v>45467</c:v>
                      </c:pt>
                      <c:pt idx="116">
                        <c:v>45474</c:v>
                      </c:pt>
                      <c:pt idx="117">
                        <c:v>45481</c:v>
                      </c:pt>
                      <c:pt idx="118">
                        <c:v>45488</c:v>
                      </c:pt>
                      <c:pt idx="119">
                        <c:v>45495</c:v>
                      </c:pt>
                      <c:pt idx="120">
                        <c:v>45502</c:v>
                      </c:pt>
                      <c:pt idx="121">
                        <c:v>45509</c:v>
                      </c:pt>
                      <c:pt idx="122">
                        <c:v>45516</c:v>
                      </c:pt>
                      <c:pt idx="123">
                        <c:v>45523</c:v>
                      </c:pt>
                      <c:pt idx="124">
                        <c:v>45530</c:v>
                      </c:pt>
                      <c:pt idx="125">
                        <c:v>45537</c:v>
                      </c:pt>
                      <c:pt idx="126">
                        <c:v>45544</c:v>
                      </c:pt>
                      <c:pt idx="127">
                        <c:v>45551</c:v>
                      </c:pt>
                      <c:pt idx="128">
                        <c:v>45558</c:v>
                      </c:pt>
                      <c:pt idx="129">
                        <c:v>45565</c:v>
                      </c:pt>
                      <c:pt idx="130">
                        <c:v>45572</c:v>
                      </c:pt>
                    </c:numCache>
                  </c:numRef>
                </c:cat>
                <c:val>
                  <c:numRef>
                    <c:extLst>
                      <c:ext uri="{02D57815-91ED-43cb-92C2-25804820EDAC}">
                        <c15:formulaRef>
                          <c15:sqref>'KCOR later cum date'!$AP$51:$AP$181</c15:sqref>
                        </c15:formulaRef>
                      </c:ext>
                    </c:extLst>
                    <c:numCache>
                      <c:formatCode>General</c:formatCode>
                      <c:ptCount val="131"/>
                      <c:pt idx="0">
                        <c:v>0</c:v>
                      </c:pt>
                      <c:pt idx="1">
                        <c:v>0</c:v>
                      </c:pt>
                      <c:pt idx="2">
                        <c:v>0</c:v>
                      </c:pt>
                      <c:pt idx="3">
                        <c:v>0</c:v>
                      </c:pt>
                      <c:pt idx="4">
                        <c:v>0</c:v>
                      </c:pt>
                      <c:pt idx="5">
                        <c:v>1.3947082784194298E-3</c:v>
                      </c:pt>
                      <c:pt idx="6">
                        <c:v>1.1954642386452256E-3</c:v>
                      </c:pt>
                      <c:pt idx="7">
                        <c:v>2.1008897895476468E-3</c:v>
                      </c:pt>
                      <c:pt idx="8">
                        <c:v>1.8674575907090193E-3</c:v>
                      </c:pt>
                      <c:pt idx="9">
                        <c:v>2.5317807984289791E-3</c:v>
                      </c:pt>
                      <c:pt idx="10">
                        <c:v>2.3016189076627085E-3</c:v>
                      </c:pt>
                      <c:pt idx="11">
                        <c:v>2.1098173320241494E-3</c:v>
                      </c:pt>
                      <c:pt idx="12">
                        <c:v>1.9475236910992148E-3</c:v>
                      </c:pt>
                      <c:pt idx="13">
                        <c:v>1.8084148560206996E-3</c:v>
                      </c:pt>
                      <c:pt idx="14">
                        <c:v>1.6878538656193195E-3</c:v>
                      </c:pt>
                      <c:pt idx="15">
                        <c:v>1.5823629990181121E-3</c:v>
                      </c:pt>
                      <c:pt idx="16">
                        <c:v>1.9942089220988963E-3</c:v>
                      </c:pt>
                      <c:pt idx="17">
                        <c:v>1.8834195375378464E-3</c:v>
                      </c:pt>
                      <c:pt idx="18">
                        <c:v>1.7842921934569072E-3</c:v>
                      </c:pt>
                      <c:pt idx="19">
                        <c:v>1.6950775837840618E-3</c:v>
                      </c:pt>
                      <c:pt idx="20">
                        <c:v>1.6143596036038684E-3</c:v>
                      </c:pt>
                      <c:pt idx="21">
                        <c:v>1.5409796216218742E-3</c:v>
                      </c:pt>
                      <c:pt idx="22">
                        <c:v>1.4739805076383146E-3</c:v>
                      </c:pt>
                      <c:pt idx="23">
                        <c:v>1.4125646531533847E-3</c:v>
                      </c:pt>
                      <c:pt idx="24">
                        <c:v>1.3560620670272493E-3</c:v>
                      </c:pt>
                      <c:pt idx="25">
                        <c:v>1.6369082468767606E-3</c:v>
                      </c:pt>
                      <c:pt idx="26">
                        <c:v>1.5762820155109547E-3</c:v>
                      </c:pt>
                      <c:pt idx="27">
                        <c:v>1.8319033709839404E-3</c:v>
                      </c:pt>
                      <c:pt idx="28">
                        <c:v>1.7687342892258734E-3</c:v>
                      </c:pt>
                      <c:pt idx="29">
                        <c:v>1.7097764795850109E-3</c:v>
                      </c:pt>
                      <c:pt idx="30">
                        <c:v>1.6546223995983977E-3</c:v>
                      </c:pt>
                      <c:pt idx="31">
                        <c:v>1.6029154496109478E-3</c:v>
                      </c:pt>
                      <c:pt idx="32">
                        <c:v>1.5543422541681917E-3</c:v>
                      </c:pt>
                      <c:pt idx="33">
                        <c:v>1.508626305516186E-3</c:v>
                      </c:pt>
                      <c:pt idx="34">
                        <c:v>1.4655226967871522E-3</c:v>
                      </c:pt>
                      <c:pt idx="35">
                        <c:v>1.424813732987509E-3</c:v>
                      </c:pt>
                      <c:pt idx="36">
                        <c:v>1.3863052537175765E-3</c:v>
                      </c:pt>
                      <c:pt idx="37">
                        <c:v>1.3498235365144824E-3</c:v>
                      </c:pt>
                      <c:pt idx="38">
                        <c:v>1.3152126766038546E-3</c:v>
                      </c:pt>
                      <c:pt idx="39">
                        <c:v>1.2823323596887581E-3</c:v>
                      </c:pt>
                      <c:pt idx="40">
                        <c:v>1.2510559606719591E-3</c:v>
                      </c:pt>
                      <c:pt idx="41">
                        <c:v>1.2212689139892935E-3</c:v>
                      </c:pt>
                      <c:pt idx="42">
                        <c:v>1.1928673113383798E-3</c:v>
                      </c:pt>
                      <c:pt idx="43">
                        <c:v>1.1657566906261437E-3</c:v>
                      </c:pt>
                      <c:pt idx="44">
                        <c:v>1.1398509863900072E-3</c:v>
                      </c:pt>
                      <c:pt idx="45">
                        <c:v>1.1150716171206593E-3</c:v>
                      </c:pt>
                      <c:pt idx="46">
                        <c:v>1.0913466890968154E-3</c:v>
                      </c:pt>
                      <c:pt idx="47">
                        <c:v>1.0686102997406318E-3</c:v>
                      </c:pt>
                      <c:pt idx="48">
                        <c:v>1.0468019262765372E-3</c:v>
                      </c:pt>
                      <c:pt idx="49">
                        <c:v>1.0258658877510065E-3</c:v>
                      </c:pt>
                      <c:pt idx="50">
                        <c:v>1.0057508703441242E-3</c:v>
                      </c:pt>
                      <c:pt idx="51">
                        <c:v>9.8640950745289085E-4</c:v>
                      </c:pt>
                      <c:pt idx="52">
                        <c:v>9.6779800731227033E-4</c:v>
                      </c:pt>
                      <c:pt idx="53">
                        <c:v>9.4987582199167273E-4</c:v>
                      </c:pt>
                      <c:pt idx="54">
                        <c:v>9.3260535250091505E-4</c:v>
                      </c:pt>
                      <c:pt idx="55">
                        <c:v>1.0732843583875936E-3</c:v>
                      </c:pt>
                      <c:pt idx="56">
                        <c:v>1.0544548082404429E-3</c:v>
                      </c:pt>
                      <c:pt idx="57">
                        <c:v>1.1895322670164015E-3</c:v>
                      </c:pt>
                      <c:pt idx="58">
                        <c:v>1.1693707031686657E-3</c:v>
                      </c:pt>
                      <c:pt idx="59">
                        <c:v>1.2993590244951942E-3</c:v>
                      </c:pt>
                      <c:pt idx="60">
                        <c:v>1.2780580568805188E-3</c:v>
                      </c:pt>
                      <c:pt idx="61">
                        <c:v>1.550707428272615E-3</c:v>
                      </c:pt>
                      <c:pt idx="62">
                        <c:v>1.52609302464924E-3</c:v>
                      </c:pt>
                      <c:pt idx="63">
                        <c:v>1.5022478211390957E-3</c:v>
                      </c:pt>
                      <c:pt idx="64">
                        <c:v>1.4791363161984943E-3</c:v>
                      </c:pt>
                      <c:pt idx="65">
                        <c:v>1.4567251598924563E-3</c:v>
                      </c:pt>
                      <c:pt idx="66">
                        <c:v>1.4349829933268973E-3</c:v>
                      </c:pt>
                      <c:pt idx="67">
                        <c:v>1.4138803022485606E-3</c:v>
                      </c:pt>
                      <c:pt idx="68">
                        <c:v>1.3933892833753931E-3</c:v>
                      </c:pt>
                      <c:pt idx="69">
                        <c:v>1.373483722184316E-3</c:v>
                      </c:pt>
                      <c:pt idx="70">
                        <c:v>1.3541388810267905E-3</c:v>
                      </c:pt>
                      <c:pt idx="71">
                        <c:v>1.3353313965680852E-3</c:v>
                      </c:pt>
                      <c:pt idx="72">
                        <c:v>1.3170391856561934E-3</c:v>
                      </c:pt>
                      <c:pt idx="73">
                        <c:v>1.2992413588230017E-3</c:v>
                      </c:pt>
                      <c:pt idx="74">
                        <c:v>1.2819181407053616E-3</c:v>
                      </c:pt>
                      <c:pt idx="75">
                        <c:v>1.2650507967487121E-3</c:v>
                      </c:pt>
                      <c:pt idx="76">
                        <c:v>1.2486215656221055E-3</c:v>
                      </c:pt>
                      <c:pt idx="77">
                        <c:v>1.2326135968320786E-3</c:v>
                      </c:pt>
                      <c:pt idx="78">
                        <c:v>1.2170108930747105E-3</c:v>
                      </c:pt>
                      <c:pt idx="79">
                        <c:v>1.2017982569112766E-3</c:v>
                      </c:pt>
                      <c:pt idx="80">
                        <c:v>1.1869612413938533E-3</c:v>
                      </c:pt>
                      <c:pt idx="81">
                        <c:v>1.2848843372905618E-3</c:v>
                      </c:pt>
                      <c:pt idx="82">
                        <c:v>1.2694038031063383E-3</c:v>
                      </c:pt>
                      <c:pt idx="83">
                        <c:v>1.254291853069358E-3</c:v>
                      </c:pt>
                      <c:pt idx="84">
                        <c:v>1.2395354783273655E-3</c:v>
                      </c:pt>
                      <c:pt idx="85">
                        <c:v>1.2251222750910009E-3</c:v>
                      </c:pt>
                      <c:pt idx="86">
                        <c:v>1.3179644634498807E-3</c:v>
                      </c:pt>
                      <c:pt idx="87">
                        <c:v>1.3029875945470412E-3</c:v>
                      </c:pt>
                      <c:pt idx="88">
                        <c:v>1.2883472844959509E-3</c:v>
                      </c:pt>
                      <c:pt idx="89">
                        <c:v>1.2740323146682182E-3</c:v>
                      </c:pt>
                      <c:pt idx="90">
                        <c:v>1.2600319595619739E-3</c:v>
                      </c:pt>
                      <c:pt idx="91">
                        <c:v>1.2463359600015176E-3</c:v>
                      </c:pt>
                      <c:pt idx="92">
                        <c:v>1.2329344980660174E-3</c:v>
                      </c:pt>
                      <c:pt idx="93">
                        <c:v>1.2198181736185066E-3</c:v>
                      </c:pt>
                      <c:pt idx="94">
                        <c:v>1.2069779823172594E-3</c:v>
                      </c:pt>
                      <c:pt idx="95">
                        <c:v>1.2922150903122776E-3</c:v>
                      </c:pt>
                      <c:pt idx="96">
                        <c:v>1.278893285257512E-3</c:v>
                      </c:pt>
                      <c:pt idx="97">
                        <c:v>1.2658433537752925E-3</c:v>
                      </c:pt>
                      <c:pt idx="98">
                        <c:v>1.2530570572725117E-3</c:v>
                      </c:pt>
                      <c:pt idx="99">
                        <c:v>1.2405264866997866E-3</c:v>
                      </c:pt>
                      <c:pt idx="100">
                        <c:v>1.2282440462374124E-3</c:v>
                      </c:pt>
                      <c:pt idx="101">
                        <c:v>1.2162024379409671E-3</c:v>
                      </c:pt>
                      <c:pt idx="102">
                        <c:v>1.2043946472813463E-3</c:v>
                      </c:pt>
                      <c:pt idx="103">
                        <c:v>1.1928139295190256E-3</c:v>
                      </c:pt>
                      <c:pt idx="104">
                        <c:v>1.1814537968569397E-3</c:v>
                      </c:pt>
                      <c:pt idx="105">
                        <c:v>1.1703080063205534E-3</c:v>
                      </c:pt>
                      <c:pt idx="106">
                        <c:v>1.1593705483175577E-3</c:v>
                      </c:pt>
                      <c:pt idx="107">
                        <c:v>1.1486356358331358E-3</c:v>
                      </c:pt>
                      <c:pt idx="108">
                        <c:v>1.1380976942199877E-3</c:v>
                      </c:pt>
                      <c:pt idx="109">
                        <c:v>1.1277513515452605E-3</c:v>
                      </c:pt>
                      <c:pt idx="110">
                        <c:v>1.1175914294592672E-3</c:v>
                      </c:pt>
                      <c:pt idx="111">
                        <c:v>1.1076129345533809E-3</c:v>
                      </c:pt>
                      <c:pt idx="112">
                        <c:v>1.0978110501768024E-3</c:v>
                      </c:pt>
                      <c:pt idx="113">
                        <c:v>1.0881811286840232E-3</c:v>
                      </c:pt>
                      <c:pt idx="114">
                        <c:v>1.0787186840867709E-3</c:v>
                      </c:pt>
                      <c:pt idx="115">
                        <c:v>1.0694193850860228E-3</c:v>
                      </c:pt>
                      <c:pt idx="116">
                        <c:v>1.0602790484613561E-3</c:v>
                      </c:pt>
                      <c:pt idx="117">
                        <c:v>1.0512936327964292E-3</c:v>
                      </c:pt>
                      <c:pt idx="118">
                        <c:v>1.0424592325208291E-3</c:v>
                      </c:pt>
                      <c:pt idx="119">
                        <c:v>1.0337720722498221E-3</c:v>
                      </c:pt>
                      <c:pt idx="120">
                        <c:v>1.0252285014047823E-3</c:v>
                      </c:pt>
                      <c:pt idx="121">
                        <c:v>1.0168249890981857E-3</c:v>
                      </c:pt>
                      <c:pt idx="122">
                        <c:v>1.0085581192681191E-3</c:v>
                      </c:pt>
                      <c:pt idx="123">
                        <c:v>1.0004245860482149E-3</c:v>
                      </c:pt>
                      <c:pt idx="124">
                        <c:v>9.9242118935982931E-4</c:v>
                      </c:pt>
                      <c:pt idx="125">
                        <c:v>9.8454483071411638E-4</c:v>
                      </c:pt>
                      <c:pt idx="126">
                        <c:v>9.7679250921243045E-4</c:v>
                      </c:pt>
                      <c:pt idx="127">
                        <c:v>9.6916131773420826E-4</c:v>
                      </c:pt>
                      <c:pt idx="128">
                        <c:v>9.6164843930216014E-4</c:v>
                      </c:pt>
                      <c:pt idx="129">
                        <c:v>9.5425114361522045E-4</c:v>
                      </c:pt>
                      <c:pt idx="130">
                        <c:v>9.4696678374029514E-4</c:v>
                      </c:pt>
                    </c:numCache>
                  </c:numRef>
                </c:val>
                <c:smooth val="0"/>
                <c:extLst>
                  <c:ext xmlns:c16="http://schemas.microsoft.com/office/drawing/2014/chart" uri="{C3380CC4-5D6E-409C-BE32-E72D297353CC}">
                    <c16:uniqueId val="{00000003-0D6D-499A-9DC3-76705F495341}"/>
                  </c:ext>
                </c:extLst>
              </c15:ser>
            </c15:filteredLineSeries>
          </c:ext>
        </c:extLst>
      </c:lineChart>
      <c:dateAx>
        <c:axId val="205657318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4143"/>
        <c:crosses val="autoZero"/>
        <c:auto val="1"/>
        <c:lblOffset val="100"/>
        <c:baseTimeUnit val="days"/>
      </c:dateAx>
      <c:valAx>
        <c:axId val="2056574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318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Weekly hazard</a:t>
            </a:r>
            <a:r>
              <a:rPr lang="en-US" baseline="0"/>
              <a:t> function (not smoothed from cum). It should monotonically increase over time unless if there is nothing going on externally (e.g., virus waves, seasonality variations, lockdowns, etc).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'KCOR later cum date'!$R$7</c:f>
              <c:strCache>
                <c:ptCount val="1"/>
                <c:pt idx="0">
                  <c:v>Dose 0</c:v>
                </c:pt>
              </c:strCache>
            </c:strRef>
          </c:tx>
          <c:spPr>
            <a:ln w="28575" cap="rnd">
              <a:solidFill>
                <a:schemeClr val="accent1"/>
              </a:solidFill>
              <a:round/>
            </a:ln>
            <a:effectLst/>
          </c:spPr>
          <c:marker>
            <c:symbol val="none"/>
          </c:marker>
          <c:cat>
            <c:numRef>
              <c:f>'KCOR later cum date'!$Q$8:$Q$181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date'!$R$8:$R$181</c:f>
              <c:numCache>
                <c:formatCode>General</c:formatCode>
                <c:ptCount val="174"/>
                <c:pt idx="0">
                  <c:v>1.9707107501225557E-4</c:v>
                </c:pt>
                <c:pt idx="1">
                  <c:v>1.7333363634468296E-4</c:v>
                </c:pt>
                <c:pt idx="2">
                  <c:v>1.686076728267632E-4</c:v>
                </c:pt>
                <c:pt idx="3">
                  <c:v>1.7814975955820152E-4</c:v>
                </c:pt>
                <c:pt idx="4">
                  <c:v>1.6953118181775606E-4</c:v>
                </c:pt>
                <c:pt idx="5">
                  <c:v>1.6393630570567448E-4</c:v>
                </c:pt>
                <c:pt idx="6">
                  <c:v>1.6699178188319042E-4</c:v>
                </c:pt>
                <c:pt idx="7">
                  <c:v>1.5533604214666895E-4</c:v>
                </c:pt>
                <c:pt idx="8">
                  <c:v>1.6509803734207339E-4</c:v>
                </c:pt>
                <c:pt idx="9">
                  <c:v>1.618787985808648E-4</c:v>
                </c:pt>
                <c:pt idx="10">
                  <c:v>1.5173106012608044E-4</c:v>
                </c:pt>
                <c:pt idx="11">
                  <c:v>1.5067159293135005E-4</c:v>
                </c:pt>
                <c:pt idx="12">
                  <c:v>1.5394227022068495E-4</c:v>
                </c:pt>
                <c:pt idx="13">
                  <c:v>1.6717653382805714E-4</c:v>
                </c:pt>
                <c:pt idx="14">
                  <c:v>1.6612146592857082E-4</c:v>
                </c:pt>
                <c:pt idx="15">
                  <c:v>1.5813341944487239E-4</c:v>
                </c:pt>
                <c:pt idx="16">
                  <c:v>1.5794175708475387E-4</c:v>
                </c:pt>
                <c:pt idx="17">
                  <c:v>1.7118590267394489E-4</c:v>
                </c:pt>
                <c:pt idx="18">
                  <c:v>1.8053536261052936E-4</c:v>
                </c:pt>
                <c:pt idx="19">
                  <c:v>2.0072943322319481E-4</c:v>
                </c:pt>
                <c:pt idx="20">
                  <c:v>2.2006830011473839E-4</c:v>
                </c:pt>
                <c:pt idx="21">
                  <c:v>2.4983079081900163E-4</c:v>
                </c:pt>
                <c:pt idx="22">
                  <c:v>2.8460555316101775E-4</c:v>
                </c:pt>
                <c:pt idx="23">
                  <c:v>2.974906974727141E-4</c:v>
                </c:pt>
                <c:pt idx="24">
                  <c:v>3.0951896962406138E-4</c:v>
                </c:pt>
                <c:pt idx="25">
                  <c:v>3.1504368587675994E-4</c:v>
                </c:pt>
                <c:pt idx="26">
                  <c:v>2.9993737593313576E-4</c:v>
                </c:pt>
                <c:pt idx="27">
                  <c:v>2.6960774626218908E-4</c:v>
                </c:pt>
                <c:pt idx="28">
                  <c:v>2.5946560661683821E-4</c:v>
                </c:pt>
                <c:pt idx="29">
                  <c:v>2.3562005896480561E-4</c:v>
                </c:pt>
                <c:pt idx="30">
                  <c:v>2.2241192671821123E-4</c:v>
                </c:pt>
                <c:pt idx="31">
                  <c:v>1.9571122827334719E-4</c:v>
                </c:pt>
                <c:pt idx="32">
                  <c:v>1.948794559286829E-4</c:v>
                </c:pt>
                <c:pt idx="33">
                  <c:v>2.2015506663120772E-4</c:v>
                </c:pt>
                <c:pt idx="34">
                  <c:v>2.2194447823622771E-4</c:v>
                </c:pt>
                <c:pt idx="35">
                  <c:v>2.2373507075251954E-4</c:v>
                </c:pt>
                <c:pt idx="36">
                  <c:v>2.1181093091067436E-4</c:v>
                </c:pt>
                <c:pt idx="37">
                  <c:v>2.0510533820444275E-4</c:v>
                </c:pt>
                <c:pt idx="38">
                  <c:v>1.9556422082074216E-4</c:v>
                </c:pt>
                <c:pt idx="39">
                  <c:v>1.8427478341044278E-4</c:v>
                </c:pt>
                <c:pt idx="40">
                  <c:v>1.9759946130755787E-4</c:v>
                </c:pt>
                <c:pt idx="41">
                  <c:v>1.9480549256203455E-4</c:v>
                </c:pt>
                <c:pt idx="42">
                  <c:v>1.841631267691269E-4</c:v>
                </c:pt>
                <c:pt idx="43">
                  <c:v>1.676288252698236E-4</c:v>
                </c:pt>
                <c:pt idx="44">
                  <c:v>1.6067974762285799E-4</c:v>
                </c:pt>
                <c:pt idx="45">
                  <c:v>1.5808871862770286E-4</c:v>
                </c:pt>
                <c:pt idx="46">
                  <c:v>1.6814660067795639E-4</c:v>
                </c:pt>
                <c:pt idx="47">
                  <c:v>1.6184872283907302E-4</c:v>
                </c:pt>
                <c:pt idx="48">
                  <c:v>1.3962102078234935E-4</c:v>
                </c:pt>
                <c:pt idx="49">
                  <c:v>1.3069421227607873E-4</c:v>
                </c:pt>
                <c:pt idx="50">
                  <c:v>1.3682175736046977E-4</c:v>
                </c:pt>
                <c:pt idx="51">
                  <c:v>1.4688055091119292E-4</c:v>
                </c:pt>
                <c:pt idx="52">
                  <c:v>1.3642399551166626E-4</c:v>
                </c:pt>
                <c:pt idx="53">
                  <c:v>1.3753422549959727E-4</c:v>
                </c:pt>
                <c:pt idx="54">
                  <c:v>1.5174621163042027E-4</c:v>
                </c:pt>
                <c:pt idx="55">
                  <c:v>1.3124083202810499E-4</c:v>
                </c:pt>
                <c:pt idx="56">
                  <c:v>1.3846573868693779E-4</c:v>
                </c:pt>
                <c:pt idx="57">
                  <c:v>1.4787811855652234E-4</c:v>
                </c:pt>
                <c:pt idx="58">
                  <c:v>1.5314352232289276E-4</c:v>
                </c:pt>
                <c:pt idx="59">
                  <c:v>1.463930503060646E-4</c:v>
                </c:pt>
                <c:pt idx="60">
                  <c:v>1.5297085825725497E-4</c:v>
                </c:pt>
                <c:pt idx="61">
                  <c:v>1.4993414728016973E-4</c:v>
                </c:pt>
                <c:pt idx="62">
                  <c:v>1.4733328958932784E-4</c:v>
                </c:pt>
                <c:pt idx="63">
                  <c:v>1.2920773703409546E-4</c:v>
                </c:pt>
                <c:pt idx="64">
                  <c:v>1.5830769976987115E-4</c:v>
                </c:pt>
                <c:pt idx="65">
                  <c:v>1.4346066512499985E-4</c:v>
                </c:pt>
                <c:pt idx="66">
                  <c:v>1.5879296383690904E-4</c:v>
                </c:pt>
                <c:pt idx="67">
                  <c:v>1.6581901395809062E-4</c:v>
                </c:pt>
                <c:pt idx="68">
                  <c:v>1.7087922654515796E-4</c:v>
                </c:pt>
                <c:pt idx="69">
                  <c:v>1.7462891400251904E-4</c:v>
                </c:pt>
                <c:pt idx="70">
                  <c:v>1.5539723065255998E-4</c:v>
                </c:pt>
                <c:pt idx="71">
                  <c:v>1.5126190436492615E-4</c:v>
                </c:pt>
                <c:pt idx="72">
                  <c:v>1.4537308583036473E-4</c:v>
                </c:pt>
                <c:pt idx="73">
                  <c:v>1.4539422223722317E-4</c:v>
                </c:pt>
                <c:pt idx="74">
                  <c:v>1.4213014568180166E-4</c:v>
                </c:pt>
                <c:pt idx="75">
                  <c:v>1.5222648789989522E-4</c:v>
                </c:pt>
                <c:pt idx="76">
                  <c:v>1.5904119660542826E-4</c:v>
                </c:pt>
                <c:pt idx="77">
                  <c:v>1.612576699482964E-4</c:v>
                </c:pt>
                <c:pt idx="78">
                  <c:v>1.7311801585998354E-4</c:v>
                </c:pt>
                <c:pt idx="79">
                  <c:v>1.8849166396637322E-4</c:v>
                </c:pt>
                <c:pt idx="80">
                  <c:v>2.1132824704269402E-4</c:v>
                </c:pt>
                <c:pt idx="81">
                  <c:v>1.8308494677379155E-4</c:v>
                </c:pt>
                <c:pt idx="82">
                  <c:v>1.6732729554030519E-4</c:v>
                </c:pt>
                <c:pt idx="83">
                  <c:v>1.5770364228297494E-4</c:v>
                </c:pt>
                <c:pt idx="84">
                  <c:v>1.4390708190268868E-4</c:v>
                </c:pt>
                <c:pt idx="85">
                  <c:v>1.4963267619408184E-4</c:v>
                </c:pt>
                <c:pt idx="86">
                  <c:v>1.4526603898666265E-4</c:v>
                </c:pt>
                <c:pt idx="87">
                  <c:v>1.466040427153719E-4</c:v>
                </c:pt>
                <c:pt idx="88">
                  <c:v>1.422352402058416E-4</c:v>
                </c:pt>
                <c:pt idx="89">
                  <c:v>1.4467047920932653E-4</c:v>
                </c:pt>
                <c:pt idx="90">
                  <c:v>1.3876282425691428E-4</c:v>
                </c:pt>
                <c:pt idx="91">
                  <c:v>1.4053894071701617E-4</c:v>
                </c:pt>
                <c:pt idx="92">
                  <c:v>1.3946050330950762E-4</c:v>
                </c:pt>
                <c:pt idx="93">
                  <c:v>1.3310958057192825E-4</c:v>
                </c:pt>
                <c:pt idx="94">
                  <c:v>1.3510457279231674E-4</c:v>
                </c:pt>
                <c:pt idx="95">
                  <c:v>1.3072830294067665E-4</c:v>
                </c:pt>
                <c:pt idx="96">
                  <c:v>1.2854785222481252E-4</c:v>
                </c:pt>
                <c:pt idx="97">
                  <c:v>1.2504786833302138E-4</c:v>
                </c:pt>
                <c:pt idx="98">
                  <c:v>1.380323230811265E-4</c:v>
                </c:pt>
                <c:pt idx="99">
                  <c:v>1.1738642437286471E-4</c:v>
                </c:pt>
                <c:pt idx="100">
                  <c:v>1.2443586160844878E-4</c:v>
                </c:pt>
                <c:pt idx="101">
                  <c:v>1.226922102539696E-4</c:v>
                </c:pt>
                <c:pt idx="102">
                  <c:v>1.1501013058405904E-4</c:v>
                </c:pt>
                <c:pt idx="103">
                  <c:v>1.2074188314167095E-4</c:v>
                </c:pt>
                <c:pt idx="104">
                  <c:v>1.2405602509169073E-4</c:v>
                </c:pt>
                <c:pt idx="105">
                  <c:v>1.2671140153381407E-4</c:v>
                </c:pt>
                <c:pt idx="106">
                  <c:v>1.2540729886915752E-4</c:v>
                </c:pt>
                <c:pt idx="107">
                  <c:v>1.2234227378691537E-4</c:v>
                </c:pt>
                <c:pt idx="108">
                  <c:v>1.2191708245081841E-4</c:v>
                </c:pt>
                <c:pt idx="109">
                  <c:v>1.1576896577104837E-4</c:v>
                </c:pt>
                <c:pt idx="110">
                  <c:v>1.104992321207772E-4</c:v>
                </c:pt>
                <c:pt idx="111">
                  <c:v>1.0985098032135499E-4</c:v>
                </c:pt>
                <c:pt idx="112">
                  <c:v>1.1933077028520527E-4</c:v>
                </c:pt>
                <c:pt idx="113">
                  <c:v>1.3674150734885483E-4</c:v>
                </c:pt>
                <c:pt idx="114">
                  <c:v>1.2332560728713237E-4</c:v>
                </c:pt>
                <c:pt idx="115">
                  <c:v>1.0968447883120887E-4</c:v>
                </c:pt>
                <c:pt idx="116">
                  <c:v>1.165254063600568E-4</c:v>
                </c:pt>
                <c:pt idx="117">
                  <c:v>1.1896243620905646E-4</c:v>
                </c:pt>
                <c:pt idx="118">
                  <c:v>1.2095965305278523E-4</c:v>
                </c:pt>
                <c:pt idx="119">
                  <c:v>1.2053355171767791E-4</c:v>
                </c:pt>
                <c:pt idx="120">
                  <c:v>1.3597575905950941E-4</c:v>
                </c:pt>
                <c:pt idx="121">
                  <c:v>1.3136529334617432E-4</c:v>
                </c:pt>
                <c:pt idx="122">
                  <c:v>1.351302945769145E-4</c:v>
                </c:pt>
                <c:pt idx="123">
                  <c:v>1.3162079340920351E-4</c:v>
                </c:pt>
                <c:pt idx="124">
                  <c:v>1.2833041704266636E-4</c:v>
                </c:pt>
                <c:pt idx="125">
                  <c:v>1.3650695484432624E-4</c:v>
                </c:pt>
                <c:pt idx="126">
                  <c:v>1.3630501819862206E-4</c:v>
                </c:pt>
                <c:pt idx="127">
                  <c:v>1.3963265604765971E-4</c:v>
                </c:pt>
                <c:pt idx="128">
                  <c:v>1.411966017205996E-4</c:v>
                </c:pt>
                <c:pt idx="129">
                  <c:v>1.526912609947419E-4</c:v>
                </c:pt>
                <c:pt idx="130">
                  <c:v>1.3748621159640344E-4</c:v>
                </c:pt>
                <c:pt idx="131">
                  <c:v>1.5383924403230908E-4</c:v>
                </c:pt>
                <c:pt idx="132">
                  <c:v>1.5364214699209859E-4</c:v>
                </c:pt>
                <c:pt idx="133">
                  <c:v>1.4836654423468413E-4</c:v>
                </c:pt>
                <c:pt idx="134">
                  <c:v>1.329303910420008E-4</c:v>
                </c:pt>
                <c:pt idx="135">
                  <c:v>1.4222416982399022E-4</c:v>
                </c:pt>
                <c:pt idx="136">
                  <c:v>1.3871013293128477E-4</c:v>
                </c:pt>
                <c:pt idx="137">
                  <c:v>1.3917122014647733E-4</c:v>
                </c:pt>
                <c:pt idx="138">
                  <c:v>1.4957542810716638E-4</c:v>
                </c:pt>
                <c:pt idx="139">
                  <c:v>1.3213989081669404E-4</c:v>
                </c:pt>
                <c:pt idx="140">
                  <c:v>1.2685304357127521E-4</c:v>
                </c:pt>
                <c:pt idx="141">
                  <c:v>1.1625925473233597E-4</c:v>
                </c:pt>
                <c:pt idx="142">
                  <c:v>1.2423109918282752E-4</c:v>
                </c:pt>
                <c:pt idx="143">
                  <c:v>1.1739267564985036E-4</c:v>
                </c:pt>
                <c:pt idx="144">
                  <c:v>1.1762757575392741E-4</c:v>
                </c:pt>
                <c:pt idx="145">
                  <c:v>1.1587226731869042E-4</c:v>
                </c:pt>
                <c:pt idx="146">
                  <c:v>1.1301050600594765E-4</c:v>
                </c:pt>
                <c:pt idx="147">
                  <c:v>1.1921670437001973E-4</c:v>
                </c:pt>
                <c:pt idx="148">
                  <c:v>1.1723993320580761E-4</c:v>
                </c:pt>
                <c:pt idx="149">
                  <c:v>1.0353650168698523E-4</c:v>
                </c:pt>
                <c:pt idx="150">
                  <c:v>1.0907889302157448E-4</c:v>
                </c:pt>
                <c:pt idx="151">
                  <c:v>1.0732046154553502E-4</c:v>
                </c:pt>
                <c:pt idx="152">
                  <c:v>1.0954513220602537E-4</c:v>
                </c:pt>
                <c:pt idx="153">
                  <c:v>1.1287723417606078E-4</c:v>
                </c:pt>
                <c:pt idx="154">
                  <c:v>1.1311134229960399E-4</c:v>
                </c:pt>
                <c:pt idx="155">
                  <c:v>1.0714661275306237E-4</c:v>
                </c:pt>
                <c:pt idx="156">
                  <c:v>1.0073714134891934E-4</c:v>
                </c:pt>
                <c:pt idx="157">
                  <c:v>1.1536202598252872E-4</c:v>
                </c:pt>
                <c:pt idx="158">
                  <c:v>1.0341642937527135E-4</c:v>
                </c:pt>
                <c:pt idx="159">
                  <c:v>9.7668588851786668E-5</c:v>
                </c:pt>
                <c:pt idx="160">
                  <c:v>1.0609528496143138E-4</c:v>
                </c:pt>
                <c:pt idx="161">
                  <c:v>9.4808650518647336E-5</c:v>
                </c:pt>
                <c:pt idx="162">
                  <c:v>1.012425250041472E-4</c:v>
                </c:pt>
                <c:pt idx="163">
                  <c:v>1.0258220238800184E-4</c:v>
                </c:pt>
                <c:pt idx="164">
                  <c:v>9.4615376930629708E-5</c:v>
                </c:pt>
                <c:pt idx="165">
                  <c:v>8.731112327095447E-5</c:v>
                </c:pt>
                <c:pt idx="166">
                  <c:v>8.2442880095625915E-5</c:v>
                </c:pt>
                <c:pt idx="167">
                  <c:v>8.3557918374811474E-5</c:v>
                </c:pt>
                <c:pt idx="168">
                  <c:v>5.2975347081270178E-5</c:v>
                </c:pt>
                <c:pt idx="169">
                  <c:v>5.386484115659577E-5</c:v>
                </c:pt>
                <c:pt idx="170">
                  <c:v>4.0345114777342586E-5</c:v>
                </c:pt>
                <c:pt idx="171">
                  <c:v>3.9016604230319622E-5</c:v>
                </c:pt>
                <c:pt idx="172">
                  <c:v>1.7735323355303903E-5</c:v>
                </c:pt>
                <c:pt idx="173">
                  <c:v>4.212185520162123E-6</c:v>
                </c:pt>
              </c:numCache>
            </c:numRef>
          </c:val>
          <c:smooth val="0"/>
          <c:extLst>
            <c:ext xmlns:c16="http://schemas.microsoft.com/office/drawing/2014/chart" uri="{C3380CC4-5D6E-409C-BE32-E72D297353CC}">
              <c16:uniqueId val="{00000000-A412-421D-8E69-F95E55248FBB}"/>
            </c:ext>
          </c:extLst>
        </c:ser>
        <c:ser>
          <c:idx val="1"/>
          <c:order val="1"/>
          <c:tx>
            <c:strRef>
              <c:f>'KCOR later cum date'!$S$7</c:f>
              <c:strCache>
                <c:ptCount val="1"/>
                <c:pt idx="0">
                  <c:v>Dose 1</c:v>
                </c:pt>
              </c:strCache>
            </c:strRef>
          </c:tx>
          <c:spPr>
            <a:ln w="28575" cap="rnd">
              <a:solidFill>
                <a:schemeClr val="accent2"/>
              </a:solidFill>
              <a:round/>
            </a:ln>
            <a:effectLst/>
          </c:spPr>
          <c:marker>
            <c:symbol val="none"/>
          </c:marker>
          <c:cat>
            <c:numRef>
              <c:f>'KCOR later cum date'!$Q$8:$Q$181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date'!$S$8:$S$181</c:f>
              <c:numCache>
                <c:formatCode>General</c:formatCode>
                <c:ptCount val="174"/>
                <c:pt idx="0">
                  <c:v>1.274127804680409E-4</c:v>
                </c:pt>
                <c:pt idx="1">
                  <c:v>1.341780465292889E-4</c:v>
                </c:pt>
                <c:pt idx="2">
                  <c:v>1.1275523787815698E-4</c:v>
                </c:pt>
                <c:pt idx="3">
                  <c:v>1.2110693340081885E-4</c:v>
                </c:pt>
                <c:pt idx="4">
                  <c:v>1.2390161433438785E-4</c:v>
                </c:pt>
                <c:pt idx="5">
                  <c:v>1.2828611554720865E-4</c:v>
                </c:pt>
                <c:pt idx="6">
                  <c:v>1.3545304795031373E-4</c:v>
                </c:pt>
                <c:pt idx="7">
                  <c:v>1.3149836847745969E-4</c:v>
                </c:pt>
                <c:pt idx="8">
                  <c:v>1.3310508149296375E-4</c:v>
                </c:pt>
                <c:pt idx="9">
                  <c:v>1.2795651085620947E-4</c:v>
                </c:pt>
                <c:pt idx="10">
                  <c:v>1.375118934056666E-4</c:v>
                </c:pt>
                <c:pt idx="11">
                  <c:v>1.4190348241840901E-4</c:v>
                </c:pt>
                <c:pt idx="12">
                  <c:v>1.4589936348963236E-4</c:v>
                </c:pt>
                <c:pt idx="13">
                  <c:v>1.4790882004871712E-4</c:v>
                </c:pt>
                <c:pt idx="14">
                  <c:v>1.3242080966640758E-4</c:v>
                </c:pt>
                <c:pt idx="15">
                  <c:v>1.4317736040401921E-4</c:v>
                </c:pt>
                <c:pt idx="16">
                  <c:v>1.5354072499004288E-4</c:v>
                </c:pt>
                <c:pt idx="17">
                  <c:v>1.4083268741989799E-4</c:v>
                </c:pt>
                <c:pt idx="18">
                  <c:v>1.5239216940651109E-4</c:v>
                </c:pt>
                <c:pt idx="19">
                  <c:v>1.6117103325823961E-4</c:v>
                </c:pt>
                <c:pt idx="20">
                  <c:v>1.6199311266182259E-4</c:v>
                </c:pt>
                <c:pt idx="21">
                  <c:v>1.7316661876535042E-4</c:v>
                </c:pt>
                <c:pt idx="22">
                  <c:v>1.7240023573543987E-4</c:v>
                </c:pt>
                <c:pt idx="23">
                  <c:v>1.9353775121752674E-4</c:v>
                </c:pt>
                <c:pt idx="24">
                  <c:v>1.9596526697861287E-4</c:v>
                </c:pt>
                <c:pt idx="25">
                  <c:v>1.9162106097591071E-4</c:v>
                </c:pt>
                <c:pt idx="26">
                  <c:v>1.8727434989841558E-4</c:v>
                </c:pt>
                <c:pt idx="27">
                  <c:v>1.8451945586833821E-4</c:v>
                </c:pt>
                <c:pt idx="28">
                  <c:v>1.7379027463940974E-4</c:v>
                </c:pt>
                <c:pt idx="29">
                  <c:v>1.5268931561263061E-4</c:v>
                </c:pt>
                <c:pt idx="30">
                  <c:v>1.6308039361242487E-4</c:v>
                </c:pt>
                <c:pt idx="31">
                  <c:v>1.5393401126598873E-4</c:v>
                </c:pt>
                <c:pt idx="32">
                  <c:v>1.5475548066705051E-4</c:v>
                </c:pt>
                <c:pt idx="33">
                  <c:v>1.6315735446023697E-4</c:v>
                </c:pt>
                <c:pt idx="34">
                  <c:v>1.7515451246190929E-4</c:v>
                </c:pt>
                <c:pt idx="35">
                  <c:v>1.6401073728469981E-4</c:v>
                </c:pt>
                <c:pt idx="36">
                  <c:v>1.5645379935259448E-4</c:v>
                </c:pt>
                <c:pt idx="37">
                  <c:v>1.4609886128747507E-4</c:v>
                </c:pt>
                <c:pt idx="38">
                  <c:v>1.6049384229163899E-4</c:v>
                </c:pt>
                <c:pt idx="39">
                  <c:v>1.4414702222601572E-4</c:v>
                </c:pt>
                <c:pt idx="40">
                  <c:v>1.7492096652096072E-4</c:v>
                </c:pt>
                <c:pt idx="41">
                  <c:v>1.7575050503606024E-4</c:v>
                </c:pt>
                <c:pt idx="42">
                  <c:v>1.6779066476079233E-4</c:v>
                </c:pt>
                <c:pt idx="43">
                  <c:v>1.7021643900355532E-4</c:v>
                </c:pt>
                <c:pt idx="44">
                  <c:v>1.6664838368655443E-4</c:v>
                </c:pt>
                <c:pt idx="45">
                  <c:v>1.6028039910955837E-4</c:v>
                </c:pt>
                <c:pt idx="46">
                  <c:v>1.571077152514197E-4</c:v>
                </c:pt>
                <c:pt idx="47">
                  <c:v>1.4953510204444045E-4</c:v>
                </c:pt>
                <c:pt idx="48">
                  <c:v>1.6035526122587849E-4</c:v>
                </c:pt>
                <c:pt idx="49">
                  <c:v>1.5678112387391887E-4</c:v>
                </c:pt>
                <c:pt idx="50">
                  <c:v>1.5040499372927747E-4</c:v>
                </c:pt>
                <c:pt idx="51">
                  <c:v>1.544286622665571E-4</c:v>
                </c:pt>
                <c:pt idx="52">
                  <c:v>1.3524468505004872E-4</c:v>
                </c:pt>
                <c:pt idx="53">
                  <c:v>1.3806447632969422E-4</c:v>
                </c:pt>
                <c:pt idx="54">
                  <c:v>1.5769695241289522E-4</c:v>
                </c:pt>
                <c:pt idx="55">
                  <c:v>1.4611200972637848E-4</c:v>
                </c:pt>
                <c:pt idx="56">
                  <c:v>1.4252981639779064E-4</c:v>
                </c:pt>
                <c:pt idx="57">
                  <c:v>1.6417468223024455E-4</c:v>
                </c:pt>
                <c:pt idx="58">
                  <c:v>1.5619117831936142E-4</c:v>
                </c:pt>
                <c:pt idx="59">
                  <c:v>1.5501382638211992E-4</c:v>
                </c:pt>
                <c:pt idx="60">
                  <c:v>1.59044324225597E-4</c:v>
                </c:pt>
                <c:pt idx="61">
                  <c:v>1.6227531665769451E-4</c:v>
                </c:pt>
                <c:pt idx="62">
                  <c:v>1.4025914302212217E-4</c:v>
                </c:pt>
                <c:pt idx="63">
                  <c:v>1.5470861304932407E-4</c:v>
                </c:pt>
                <c:pt idx="64">
                  <c:v>1.419040722836641E-4</c:v>
                </c:pt>
                <c:pt idx="65">
                  <c:v>1.5716021152753257E-4</c:v>
                </c:pt>
                <c:pt idx="66">
                  <c:v>1.7322558103962207E-4</c:v>
                </c:pt>
                <c:pt idx="67">
                  <c:v>1.6924470779707953E-4</c:v>
                </c:pt>
                <c:pt idx="68">
                  <c:v>1.7890113834450076E-4</c:v>
                </c:pt>
                <c:pt idx="69">
                  <c:v>1.5526078326351755E-4</c:v>
                </c:pt>
                <c:pt idx="70">
                  <c:v>1.6973122519481527E-4</c:v>
                </c:pt>
                <c:pt idx="71">
                  <c:v>1.5330449473052813E-4</c:v>
                </c:pt>
                <c:pt idx="72">
                  <c:v>1.505181137342967E-4</c:v>
                </c:pt>
                <c:pt idx="73">
                  <c:v>1.6900866821860524E-4</c:v>
                </c:pt>
                <c:pt idx="74">
                  <c:v>1.6542331542832657E-4</c:v>
                </c:pt>
                <c:pt idx="75">
                  <c:v>1.6504907235516365E-4</c:v>
                </c:pt>
                <c:pt idx="76">
                  <c:v>1.8074190988170619E-4</c:v>
                </c:pt>
                <c:pt idx="77">
                  <c:v>1.8238161515325273E-4</c:v>
                </c:pt>
                <c:pt idx="78">
                  <c:v>2.1416008045549442E-4</c:v>
                </c:pt>
                <c:pt idx="79">
                  <c:v>2.0415774552162596E-4</c:v>
                </c:pt>
                <c:pt idx="80">
                  <c:v>2.3033032404546632E-4</c:v>
                </c:pt>
                <c:pt idx="81">
                  <c:v>2.0866959938580502E-4</c:v>
                </c:pt>
                <c:pt idx="82">
                  <c:v>1.9544107614316231E-4</c:v>
                </c:pt>
                <c:pt idx="83">
                  <c:v>1.9024991374463963E-4</c:v>
                </c:pt>
                <c:pt idx="84">
                  <c:v>1.8103246484508354E-4</c:v>
                </c:pt>
                <c:pt idx="85">
                  <c:v>1.6778601166747681E-4</c:v>
                </c:pt>
                <c:pt idx="86">
                  <c:v>1.7224130244130516E-4</c:v>
                </c:pt>
                <c:pt idx="87">
                  <c:v>1.8112682670642954E-4</c:v>
                </c:pt>
                <c:pt idx="88">
                  <c:v>1.702891356627915E-4</c:v>
                </c:pt>
                <c:pt idx="89">
                  <c:v>1.7515028240950274E-4</c:v>
                </c:pt>
                <c:pt idx="90">
                  <c:v>1.8766629765712184E-4</c:v>
                </c:pt>
                <c:pt idx="91">
                  <c:v>1.5426712773316303E-4</c:v>
                </c:pt>
                <c:pt idx="92">
                  <c:v>1.7644954555642818E-4</c:v>
                </c:pt>
                <c:pt idx="93">
                  <c:v>1.4666212738754448E-4</c:v>
                </c:pt>
                <c:pt idx="94">
                  <c:v>1.5675885583624861E-4</c:v>
                </c:pt>
                <c:pt idx="95">
                  <c:v>1.8177432344662435E-4</c:v>
                </c:pt>
                <c:pt idx="96">
                  <c:v>1.697127283580776E-4</c:v>
                </c:pt>
                <c:pt idx="97">
                  <c:v>1.6087071814678414E-4</c:v>
                </c:pt>
                <c:pt idx="98">
                  <c:v>1.5726706964822211E-4</c:v>
                </c:pt>
                <c:pt idx="99">
                  <c:v>1.532583741560725E-4</c:v>
                </c:pt>
                <c:pt idx="100">
                  <c:v>1.5449207936119472E-4</c:v>
                </c:pt>
                <c:pt idx="101">
                  <c:v>1.5532288532391954E-4</c:v>
                </c:pt>
                <c:pt idx="102">
                  <c:v>1.5211877883199512E-4</c:v>
                </c:pt>
                <c:pt idx="103">
                  <c:v>1.4770244038547057E-4</c:v>
                </c:pt>
                <c:pt idx="104">
                  <c:v>1.3844039850166454E-4</c:v>
                </c:pt>
                <c:pt idx="105">
                  <c:v>1.6389300003664958E-4</c:v>
                </c:pt>
                <c:pt idx="106">
                  <c:v>1.4655762213679102E-4</c:v>
                </c:pt>
                <c:pt idx="107">
                  <c:v>1.5586720952937819E-4</c:v>
                </c:pt>
                <c:pt idx="108">
                  <c:v>1.6194995862461739E-4</c:v>
                </c:pt>
                <c:pt idx="109">
                  <c:v>1.5147319831902478E-4</c:v>
                </c:pt>
                <c:pt idx="110">
                  <c:v>1.5472831375188024E-4</c:v>
                </c:pt>
                <c:pt idx="111">
                  <c:v>1.4222572782335649E-4</c:v>
                </c:pt>
                <c:pt idx="112">
                  <c:v>1.7538570756508922E-4</c:v>
                </c:pt>
                <c:pt idx="113">
                  <c:v>1.5803512656605519E-4</c:v>
                </c:pt>
                <c:pt idx="114">
                  <c:v>1.8110420251674306E-4</c:v>
                </c:pt>
                <c:pt idx="115">
                  <c:v>1.4959740132735488E-4</c:v>
                </c:pt>
                <c:pt idx="116">
                  <c:v>1.4921537609239693E-4</c:v>
                </c:pt>
                <c:pt idx="117">
                  <c:v>1.4114831253121072E-4</c:v>
                </c:pt>
                <c:pt idx="118">
                  <c:v>1.6503532521502942E-4</c:v>
                </c:pt>
                <c:pt idx="119">
                  <c:v>1.4928334917607773E-4</c:v>
                </c:pt>
                <c:pt idx="120">
                  <c:v>1.4930563802186193E-4</c:v>
                </c:pt>
                <c:pt idx="121">
                  <c:v>1.9789466847720537E-4</c:v>
                </c:pt>
                <c:pt idx="122">
                  <c:v>1.8417030016559517E-4</c:v>
                </c:pt>
                <c:pt idx="123">
                  <c:v>1.8784816741340148E-4</c:v>
                </c:pt>
                <c:pt idx="124">
                  <c:v>1.7330503267736617E-4</c:v>
                </c:pt>
                <c:pt idx="125">
                  <c:v>1.6604467449856858E-4</c:v>
                </c:pt>
                <c:pt idx="126">
                  <c:v>1.8956762436179837E-4</c:v>
                </c:pt>
                <c:pt idx="127">
                  <c:v>1.8555183289720379E-4</c:v>
                </c:pt>
                <c:pt idx="128">
                  <c:v>1.7829183503038901E-4</c:v>
                </c:pt>
                <c:pt idx="129">
                  <c:v>2.0507491588211282E-4</c:v>
                </c:pt>
                <c:pt idx="130">
                  <c:v>1.8808985886282654E-4</c:v>
                </c:pt>
                <c:pt idx="131">
                  <c:v>1.8204305469863481E-4</c:v>
                </c:pt>
                <c:pt idx="132">
                  <c:v>1.87753942319832E-4</c:v>
                </c:pt>
                <c:pt idx="133">
                  <c:v>1.7440348980977689E-4</c:v>
                </c:pt>
                <c:pt idx="134">
                  <c:v>1.6713141679538748E-4</c:v>
                </c:pt>
                <c:pt idx="135">
                  <c:v>1.8623027975580816E-4</c:v>
                </c:pt>
                <c:pt idx="136">
                  <c:v>1.9681696309215921E-4</c:v>
                </c:pt>
                <c:pt idx="137">
                  <c:v>1.846779414754688E-4</c:v>
                </c:pt>
                <c:pt idx="138">
                  <c:v>2.0217012238035856E-4</c:v>
                </c:pt>
                <c:pt idx="139">
                  <c:v>1.7540960420682117E-4</c:v>
                </c:pt>
                <c:pt idx="140">
                  <c:v>1.9574796496809498E-4</c:v>
                </c:pt>
                <c:pt idx="141">
                  <c:v>1.6856888912191429E-4</c:v>
                </c:pt>
                <c:pt idx="142">
                  <c:v>1.4462631996729704E-4</c:v>
                </c:pt>
                <c:pt idx="143">
                  <c:v>1.4952335395742556E-4</c:v>
                </c:pt>
                <c:pt idx="144">
                  <c:v>1.629571566485318E-4</c:v>
                </c:pt>
                <c:pt idx="145">
                  <c:v>1.6867440048301451E-4</c:v>
                </c:pt>
                <c:pt idx="146">
                  <c:v>1.6788976226933511E-4</c:v>
                </c:pt>
                <c:pt idx="147">
                  <c:v>1.4433455392237016E-4</c:v>
                </c:pt>
                <c:pt idx="148">
                  <c:v>1.4191540686348743E-4</c:v>
                </c:pt>
                <c:pt idx="149">
                  <c:v>1.4559604525047566E-4</c:v>
                </c:pt>
                <c:pt idx="150">
                  <c:v>1.5578684080137767E-4</c:v>
                </c:pt>
                <c:pt idx="151">
                  <c:v>1.4808100871858428E-4</c:v>
                </c:pt>
                <c:pt idx="152">
                  <c:v>1.452545996283088E-4</c:v>
                </c:pt>
                <c:pt idx="153">
                  <c:v>1.623683482140588E-4</c:v>
                </c:pt>
                <c:pt idx="154">
                  <c:v>1.4000791230368671E-4</c:v>
                </c:pt>
                <c:pt idx="155">
                  <c:v>1.538685111128439E-4</c:v>
                </c:pt>
                <c:pt idx="156">
                  <c:v>1.4574915293836936E-4</c:v>
                </c:pt>
                <c:pt idx="157">
                  <c:v>1.5106413719288519E-4</c:v>
                </c:pt>
                <c:pt idx="158">
                  <c:v>1.5149423434586824E-4</c:v>
                </c:pt>
                <c:pt idx="159">
                  <c:v>1.2667005420784782E-4</c:v>
                </c:pt>
                <c:pt idx="160">
                  <c:v>1.5316593195977427E-4</c:v>
                </c:pt>
                <c:pt idx="161">
                  <c:v>1.3648409258347352E-4</c:v>
                </c:pt>
                <c:pt idx="162">
                  <c:v>1.4139271851053604E-4</c:v>
                </c:pt>
                <c:pt idx="163">
                  <c:v>1.3407669166081134E-4</c:v>
                </c:pt>
                <c:pt idx="164">
                  <c:v>1.1738280379859848E-4</c:v>
                </c:pt>
                <c:pt idx="165">
                  <c:v>1.1413538180684367E-4</c:v>
                </c:pt>
                <c:pt idx="166">
                  <c:v>1.1374071410036413E-4</c:v>
                </c:pt>
                <c:pt idx="167">
                  <c:v>1.1375365252205622E-4</c:v>
                </c:pt>
                <c:pt idx="168">
                  <c:v>7.8697374993837505E-5</c:v>
                </c:pt>
                <c:pt idx="169">
                  <c:v>7.2586489076418415E-5</c:v>
                </c:pt>
                <c:pt idx="170">
                  <c:v>6.2803798100747276E-5</c:v>
                </c:pt>
                <c:pt idx="171">
                  <c:v>4.4862270797050939E-5</c:v>
                </c:pt>
                <c:pt idx="172">
                  <c:v>2.4063319976683824E-5</c:v>
                </c:pt>
                <c:pt idx="173">
                  <c:v>1.2235741129726493E-6</c:v>
                </c:pt>
              </c:numCache>
            </c:numRef>
          </c:val>
          <c:smooth val="0"/>
          <c:extLst>
            <c:ext xmlns:c16="http://schemas.microsoft.com/office/drawing/2014/chart" uri="{C3380CC4-5D6E-409C-BE32-E72D297353CC}">
              <c16:uniqueId val="{00000001-A412-421D-8E69-F95E55248FBB}"/>
            </c:ext>
          </c:extLst>
        </c:ser>
        <c:ser>
          <c:idx val="2"/>
          <c:order val="2"/>
          <c:tx>
            <c:strRef>
              <c:f>'KCOR later cum date'!$T$7</c:f>
              <c:strCache>
                <c:ptCount val="1"/>
                <c:pt idx="0">
                  <c:v>Dose 2</c:v>
                </c:pt>
              </c:strCache>
            </c:strRef>
          </c:tx>
          <c:spPr>
            <a:ln w="28575" cap="rnd">
              <a:solidFill>
                <a:schemeClr val="accent3"/>
              </a:solidFill>
              <a:round/>
            </a:ln>
            <a:effectLst/>
          </c:spPr>
          <c:marker>
            <c:symbol val="none"/>
          </c:marker>
          <c:cat>
            <c:numRef>
              <c:f>'KCOR later cum date'!$Q$8:$Q$181</c:f>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f>'KCOR later cum date'!$T$8:$T$181</c:f>
              <c:numCache>
                <c:formatCode>General</c:formatCode>
                <c:ptCount val="174"/>
                <c:pt idx="0">
                  <c:v>3.479032746561342E-4</c:v>
                </c:pt>
                <c:pt idx="1">
                  <c:v>3.5389922171346152E-4</c:v>
                </c:pt>
                <c:pt idx="2">
                  <c:v>3.4716807420927308E-4</c:v>
                </c:pt>
                <c:pt idx="3">
                  <c:v>3.4091978135142819E-4</c:v>
                </c:pt>
                <c:pt idx="4">
                  <c:v>4.013174438049078E-4</c:v>
                </c:pt>
                <c:pt idx="5">
                  <c:v>3.7451219489627763E-4</c:v>
                </c:pt>
                <c:pt idx="6">
                  <c:v>4.3154919472294359E-4</c:v>
                </c:pt>
                <c:pt idx="7">
                  <c:v>3.7628631367712749E-4</c:v>
                </c:pt>
                <c:pt idx="8">
                  <c:v>4.0293539714187276E-4</c:v>
                </c:pt>
                <c:pt idx="9">
                  <c:v>3.9720484189085343E-4</c:v>
                </c:pt>
                <c:pt idx="10">
                  <c:v>3.9736267627192698E-4</c:v>
                </c:pt>
                <c:pt idx="11">
                  <c:v>4.0882452219282778E-4</c:v>
                </c:pt>
                <c:pt idx="12">
                  <c:v>4.3210082041469423E-4</c:v>
                </c:pt>
                <c:pt idx="13">
                  <c:v>4.3032000980749378E-4</c:v>
                </c:pt>
                <c:pt idx="14">
                  <c:v>4.3148948920006106E-4</c:v>
                </c:pt>
                <c:pt idx="15">
                  <c:v>4.4053764023662068E-4</c:v>
                </c:pt>
                <c:pt idx="16">
                  <c:v>4.4713492154601589E-4</c:v>
                </c:pt>
                <c:pt idx="17">
                  <c:v>4.7295930032336758E-4</c:v>
                </c:pt>
                <c:pt idx="18">
                  <c:v>4.8994577073491283E-4</c:v>
                </c:pt>
                <c:pt idx="19">
                  <c:v>5.5875221681228485E-4</c:v>
                </c:pt>
                <c:pt idx="20">
                  <c:v>5.7683346680806053E-4</c:v>
                </c:pt>
                <c:pt idx="21">
                  <c:v>5.8259897066436186E-4</c:v>
                </c:pt>
                <c:pt idx="22">
                  <c:v>5.8985685084582569E-4</c:v>
                </c:pt>
                <c:pt idx="23">
                  <c:v>6.2976216449631703E-4</c:v>
                </c:pt>
                <c:pt idx="24">
                  <c:v>6.628154366038391E-4</c:v>
                </c:pt>
                <c:pt idx="25">
                  <c:v>6.5483786689005065E-4</c:v>
                </c:pt>
                <c:pt idx="26">
                  <c:v>5.8739247478968842E-4</c:v>
                </c:pt>
                <c:pt idx="27">
                  <c:v>5.599784083869674E-4</c:v>
                </c:pt>
                <c:pt idx="28">
                  <c:v>5.1367181269608528E-4</c:v>
                </c:pt>
                <c:pt idx="29">
                  <c:v>4.8813350428178459E-4</c:v>
                </c:pt>
                <c:pt idx="30">
                  <c:v>5.1021523454053961E-4</c:v>
                </c:pt>
                <c:pt idx="31">
                  <c:v>4.9557484467370938E-4</c:v>
                </c:pt>
                <c:pt idx="32">
                  <c:v>4.9681443611992407E-4</c:v>
                </c:pt>
                <c:pt idx="33">
                  <c:v>5.5225043449885606E-4</c:v>
                </c:pt>
                <c:pt idx="34">
                  <c:v>5.6499284071488676E-4</c:v>
                </c:pt>
                <c:pt idx="35">
                  <c:v>5.4141933801409936E-4</c:v>
                </c:pt>
                <c:pt idx="36">
                  <c:v>5.2278757494001675E-4</c:v>
                </c:pt>
                <c:pt idx="37">
                  <c:v>5.0661779909793442E-4</c:v>
                </c:pt>
                <c:pt idx="38">
                  <c:v>5.0089227153753146E-4</c:v>
                </c:pt>
                <c:pt idx="39">
                  <c:v>5.1610665255185934E-4</c:v>
                </c:pt>
                <c:pt idx="40">
                  <c:v>5.1138276766711326E-4</c:v>
                </c:pt>
                <c:pt idx="41">
                  <c:v>5.4809346714897482E-4</c:v>
                </c:pt>
                <c:pt idx="42">
                  <c:v>5.4239903518146012E-4</c:v>
                </c:pt>
                <c:pt idx="43">
                  <c:v>5.1520183833861138E-4</c:v>
                </c:pt>
                <c:pt idx="44">
                  <c:v>5.4347324732006974E-4</c:v>
                </c:pt>
                <c:pt idx="45">
                  <c:v>5.2775663390685842E-4</c:v>
                </c:pt>
                <c:pt idx="46">
                  <c:v>5.0901118546206917E-4</c:v>
                </c:pt>
                <c:pt idx="47">
                  <c:v>5.0526333731966964E-4</c:v>
                </c:pt>
                <c:pt idx="48">
                  <c:v>4.6542865490883375E-4</c:v>
                </c:pt>
                <c:pt idx="49">
                  <c:v>4.1851962452932616E-4</c:v>
                </c:pt>
                <c:pt idx="50">
                  <c:v>4.8389665613880853E-4</c:v>
                </c:pt>
                <c:pt idx="51">
                  <c:v>4.7359293867126436E-4</c:v>
                </c:pt>
                <c:pt idx="52">
                  <c:v>4.6879690709760179E-4</c:v>
                </c:pt>
                <c:pt idx="53">
                  <c:v>4.6248720008519291E-4</c:v>
                </c:pt>
                <c:pt idx="54">
                  <c:v>5.0541513693925957E-4</c:v>
                </c:pt>
                <c:pt idx="55">
                  <c:v>4.1969870270722149E-4</c:v>
                </c:pt>
                <c:pt idx="56">
                  <c:v>4.5659093313738425E-4</c:v>
                </c:pt>
                <c:pt idx="57">
                  <c:v>5.6750920832681208E-4</c:v>
                </c:pt>
                <c:pt idx="58">
                  <c:v>5.0489098472953893E-4</c:v>
                </c:pt>
                <c:pt idx="59">
                  <c:v>5.4041001461498474E-4</c:v>
                </c:pt>
                <c:pt idx="60">
                  <c:v>4.9785866377726937E-4</c:v>
                </c:pt>
                <c:pt idx="61">
                  <c:v>5.0920091848914337E-4</c:v>
                </c:pt>
                <c:pt idx="62">
                  <c:v>4.9785587571388927E-4</c:v>
                </c:pt>
                <c:pt idx="63">
                  <c:v>4.864937522965103E-4</c:v>
                </c:pt>
                <c:pt idx="64">
                  <c:v>5.0087148644651096E-4</c:v>
                </c:pt>
                <c:pt idx="65">
                  <c:v>5.4659965362115562E-4</c:v>
                </c:pt>
                <c:pt idx="66">
                  <c:v>5.281919405468854E-4</c:v>
                </c:pt>
                <c:pt idx="67">
                  <c:v>5.4617589738357867E-4</c:v>
                </c:pt>
                <c:pt idx="68">
                  <c:v>5.4546210289698805E-4</c:v>
                </c:pt>
                <c:pt idx="69">
                  <c:v>5.4069571843893107E-4</c:v>
                </c:pt>
                <c:pt idx="70">
                  <c:v>5.5112188634567829E-4</c:v>
                </c:pt>
                <c:pt idx="71">
                  <c:v>5.5852332349109839E-4</c:v>
                </c:pt>
                <c:pt idx="72">
                  <c:v>5.1977781049661863E-4</c:v>
                </c:pt>
                <c:pt idx="73">
                  <c:v>5.3781063665084337E-4</c:v>
                </c:pt>
                <c:pt idx="74">
                  <c:v>5.4063892653008125E-4</c:v>
                </c:pt>
                <c:pt idx="75">
                  <c:v>5.3686694989130265E-4</c:v>
                </c:pt>
                <c:pt idx="76">
                  <c:v>5.8341398433232352E-4</c:v>
                </c:pt>
                <c:pt idx="77">
                  <c:v>5.7765082818056739E-4</c:v>
                </c:pt>
                <c:pt idx="78">
                  <c:v>6.4516656489658152E-4</c:v>
                </c:pt>
                <c:pt idx="79">
                  <c:v>7.5305099941845078E-4</c:v>
                </c:pt>
                <c:pt idx="80">
                  <c:v>7.3934594948089764E-4</c:v>
                </c:pt>
                <c:pt idx="81">
                  <c:v>7.2305956255374292E-4</c:v>
                </c:pt>
                <c:pt idx="82">
                  <c:v>6.3170261256902647E-4</c:v>
                </c:pt>
                <c:pt idx="83">
                  <c:v>6.0605428108519686E-4</c:v>
                </c:pt>
                <c:pt idx="84">
                  <c:v>5.6196222334144251E-4</c:v>
                </c:pt>
                <c:pt idx="85">
                  <c:v>5.6687996467781989E-4</c:v>
                </c:pt>
                <c:pt idx="86">
                  <c:v>5.5083049188420425E-4</c:v>
                </c:pt>
                <c:pt idx="87">
                  <c:v>5.526696900546704E-4</c:v>
                </c:pt>
                <c:pt idx="88">
                  <c:v>5.6014550911017823E-4</c:v>
                </c:pt>
                <c:pt idx="89">
                  <c:v>5.5943455536992229E-4</c:v>
                </c:pt>
                <c:pt idx="90">
                  <c:v>5.7410432334487375E-4</c:v>
                </c:pt>
                <c:pt idx="91">
                  <c:v>5.4775664767979764E-4</c:v>
                </c:pt>
                <c:pt idx="92">
                  <c:v>5.4497703926835277E-4</c:v>
                </c:pt>
                <c:pt idx="93">
                  <c:v>5.5041002314268946E-4</c:v>
                </c:pt>
                <c:pt idx="94">
                  <c:v>5.1063236299410343E-4</c:v>
                </c:pt>
                <c:pt idx="95">
                  <c:v>5.4379672183725483E-4</c:v>
                </c:pt>
                <c:pt idx="96">
                  <c:v>5.1888706319900191E-4</c:v>
                </c:pt>
                <c:pt idx="97">
                  <c:v>5.0989262231233834E-4</c:v>
                </c:pt>
                <c:pt idx="98">
                  <c:v>4.947053502557412E-4</c:v>
                </c:pt>
                <c:pt idx="99">
                  <c:v>4.9443504079462039E-4</c:v>
                </c:pt>
                <c:pt idx="100">
                  <c:v>4.8797920641384135E-4</c:v>
                </c:pt>
                <c:pt idx="101">
                  <c:v>4.717162386980881E-4</c:v>
                </c:pt>
                <c:pt idx="102">
                  <c:v>4.8070923072456381E-4</c:v>
                </c:pt>
                <c:pt idx="103">
                  <c:v>4.7784350038406078E-4</c:v>
                </c:pt>
                <c:pt idx="104">
                  <c:v>4.7394075388763098E-4</c:v>
                </c:pt>
                <c:pt idx="105">
                  <c:v>5.1188110187117106E-4</c:v>
                </c:pt>
                <c:pt idx="106">
                  <c:v>4.5941811809443057E-4</c:v>
                </c:pt>
                <c:pt idx="107">
                  <c:v>4.6997207659213002E-4</c:v>
                </c:pt>
                <c:pt idx="108">
                  <c:v>5.1313699038274107E-4</c:v>
                </c:pt>
                <c:pt idx="109">
                  <c:v>4.8078752783118083E-4</c:v>
                </c:pt>
                <c:pt idx="110">
                  <c:v>4.5978488262733681E-4</c:v>
                </c:pt>
                <c:pt idx="111">
                  <c:v>4.6725027178244253E-4</c:v>
                </c:pt>
                <c:pt idx="112">
                  <c:v>4.6539518228321403E-4</c:v>
                </c:pt>
                <c:pt idx="113">
                  <c:v>5.1280736185669803E-4</c:v>
                </c:pt>
                <c:pt idx="114">
                  <c:v>5.5043269496882013E-4</c:v>
                </c:pt>
                <c:pt idx="115">
                  <c:v>4.81163396953718E-4</c:v>
                </c:pt>
                <c:pt idx="116">
                  <c:v>4.7464246915821499E-4</c:v>
                </c:pt>
                <c:pt idx="117">
                  <c:v>4.9721402710666636E-4</c:v>
                </c:pt>
                <c:pt idx="118">
                  <c:v>4.9226195879357472E-4</c:v>
                </c:pt>
                <c:pt idx="119">
                  <c:v>4.8262072305361092E-4</c:v>
                </c:pt>
                <c:pt idx="120">
                  <c:v>4.9534444882045031E-4</c:v>
                </c:pt>
                <c:pt idx="121">
                  <c:v>5.4766196050182203E-4</c:v>
                </c:pt>
                <c:pt idx="122">
                  <c:v>5.3076857210621932E-4</c:v>
                </c:pt>
                <c:pt idx="123">
                  <c:v>5.3730590075163427E-4</c:v>
                </c:pt>
                <c:pt idx="124">
                  <c:v>5.2038307207530018E-4</c:v>
                </c:pt>
                <c:pt idx="125">
                  <c:v>5.2795970368899427E-4</c:v>
                </c:pt>
                <c:pt idx="126">
                  <c:v>5.6739781771724404E-4</c:v>
                </c:pt>
                <c:pt idx="127">
                  <c:v>5.6510779550740997E-4</c:v>
                </c:pt>
                <c:pt idx="128">
                  <c:v>5.9574576587643297E-4</c:v>
                </c:pt>
                <c:pt idx="129">
                  <c:v>5.8145555856323119E-4</c:v>
                </c:pt>
                <c:pt idx="130">
                  <c:v>6.3203652847321819E-4</c:v>
                </c:pt>
                <c:pt idx="131">
                  <c:v>6.1201194417356049E-4</c:v>
                </c:pt>
                <c:pt idx="132">
                  <c:v>6.2391514263748316E-4</c:v>
                </c:pt>
                <c:pt idx="133">
                  <c:v>5.682008942163038E-4</c:v>
                </c:pt>
                <c:pt idx="134">
                  <c:v>5.6695007821429071E-4</c:v>
                </c:pt>
                <c:pt idx="135">
                  <c:v>5.5572363966657724E-4</c:v>
                </c:pt>
                <c:pt idx="136">
                  <c:v>5.8281822079785431E-4</c:v>
                </c:pt>
                <c:pt idx="137">
                  <c:v>5.7580083085604901E-4</c:v>
                </c:pt>
                <c:pt idx="138">
                  <c:v>6.397587954393004E-4</c:v>
                </c:pt>
                <c:pt idx="139">
                  <c:v>5.6913521390241566E-4</c:v>
                </c:pt>
                <c:pt idx="140">
                  <c:v>5.3471405914160279E-4</c:v>
                </c:pt>
                <c:pt idx="141">
                  <c:v>5.2867956141975096E-4</c:v>
                </c:pt>
                <c:pt idx="142">
                  <c:v>5.0735280678941184E-4</c:v>
                </c:pt>
                <c:pt idx="143">
                  <c:v>5.1288283175042687E-4</c:v>
                </c:pt>
                <c:pt idx="144">
                  <c:v>4.70945245367394E-4</c:v>
                </c:pt>
                <c:pt idx="145">
                  <c:v>5.139155677035917E-4</c:v>
                </c:pt>
                <c:pt idx="146">
                  <c:v>5.2051632592659762E-4</c:v>
                </c:pt>
                <c:pt idx="147">
                  <c:v>4.8486232286257415E-4</c:v>
                </c:pt>
                <c:pt idx="148">
                  <c:v>4.9038311105633909E-4</c:v>
                </c:pt>
                <c:pt idx="149">
                  <c:v>4.7317282819554622E-4</c:v>
                </c:pt>
                <c:pt idx="150">
                  <c:v>4.9032689705989102E-4</c:v>
                </c:pt>
                <c:pt idx="151">
                  <c:v>4.5722027806384223E-4</c:v>
                </c:pt>
                <c:pt idx="152">
                  <c:v>4.6960922440675491E-4</c:v>
                </c:pt>
                <c:pt idx="153">
                  <c:v>4.8095590381464973E-4</c:v>
                </c:pt>
                <c:pt idx="154">
                  <c:v>4.8436775587744655E-4</c:v>
                </c:pt>
                <c:pt idx="155">
                  <c:v>4.5861674044455882E-4</c:v>
                </c:pt>
                <c:pt idx="156">
                  <c:v>4.4715496414737284E-4</c:v>
                </c:pt>
                <c:pt idx="157">
                  <c:v>5.0521266971935072E-4</c:v>
                </c:pt>
                <c:pt idx="158">
                  <c:v>5.1184111530696902E-4</c:v>
                </c:pt>
                <c:pt idx="159">
                  <c:v>3.9680400660571294E-4</c:v>
                </c:pt>
                <c:pt idx="160">
                  <c:v>4.5330350348675821E-4</c:v>
                </c:pt>
                <c:pt idx="161">
                  <c:v>3.966097890199044E-4</c:v>
                </c:pt>
                <c:pt idx="162">
                  <c:v>4.249616920306522E-4</c:v>
                </c:pt>
                <c:pt idx="163">
                  <c:v>4.0438653518253757E-4</c:v>
                </c:pt>
                <c:pt idx="164">
                  <c:v>4.1466598025638327E-4</c:v>
                </c:pt>
                <c:pt idx="165">
                  <c:v>3.6210834783820158E-4</c:v>
                </c:pt>
                <c:pt idx="166">
                  <c:v>3.7609245712048786E-4</c:v>
                </c:pt>
                <c:pt idx="167">
                  <c:v>3.7783298579696661E-4</c:v>
                </c:pt>
                <c:pt idx="168">
                  <c:v>2.4628112955361723E-4</c:v>
                </c:pt>
                <c:pt idx="169">
                  <c:v>2.5487420389808026E-4</c:v>
                </c:pt>
                <c:pt idx="170">
                  <c:v>1.7759720627073792E-4</c:v>
                </c:pt>
                <c:pt idx="171">
                  <c:v>1.6482562526367949E-4</c:v>
                </c:pt>
                <c:pt idx="172">
                  <c:v>6.4017276150751565E-5</c:v>
                </c:pt>
                <c:pt idx="173">
                  <c:v>1.2803947030264726E-5</c:v>
                </c:pt>
              </c:numCache>
            </c:numRef>
          </c:val>
          <c:smooth val="0"/>
          <c:extLst>
            <c:ext xmlns:c16="http://schemas.microsoft.com/office/drawing/2014/chart" uri="{C3380CC4-5D6E-409C-BE32-E72D297353CC}">
              <c16:uniqueId val="{00000002-A412-421D-8E69-F95E55248FBB}"/>
            </c:ext>
          </c:extLst>
        </c:ser>
        <c:dLbls>
          <c:showLegendKey val="0"/>
          <c:showVal val="0"/>
          <c:showCatName val="0"/>
          <c:showSerName val="0"/>
          <c:showPercent val="0"/>
          <c:showBubbleSize val="0"/>
        </c:dLbls>
        <c:smooth val="0"/>
        <c:axId val="2056547743"/>
        <c:axId val="2056540543"/>
        <c:extLst>
          <c:ext xmlns:c15="http://schemas.microsoft.com/office/drawing/2012/chart" uri="{02D57815-91ED-43cb-92C2-25804820EDAC}">
            <c15:filteredLineSeries>
              <c15:ser>
                <c:idx val="3"/>
                <c:order val="3"/>
                <c:tx>
                  <c:strRef>
                    <c:extLst>
                      <c:ext uri="{02D57815-91ED-43cb-92C2-25804820EDAC}">
                        <c15:formulaRef>
                          <c15:sqref>'KCOR later cum date'!$U$7</c15:sqref>
                        </c15:formulaRef>
                      </c:ext>
                    </c:extLst>
                    <c:strCache>
                      <c:ptCount val="1"/>
                      <c:pt idx="0">
                        <c:v>Dose 3</c:v>
                      </c:pt>
                    </c:strCache>
                  </c:strRef>
                </c:tx>
                <c:spPr>
                  <a:ln w="28575" cap="rnd">
                    <a:solidFill>
                      <a:schemeClr val="accent4"/>
                    </a:solidFill>
                    <a:round/>
                  </a:ln>
                  <a:effectLst/>
                </c:spPr>
                <c:marker>
                  <c:symbol val="none"/>
                </c:marker>
                <c:cat>
                  <c:numRef>
                    <c:extLst>
                      <c:ext uri="{02D57815-91ED-43cb-92C2-25804820EDAC}">
                        <c15:formulaRef>
                          <c15:sqref>'KCOR later cum date'!$Q$8:$Q$181</c15:sqref>
                        </c15:formulaRef>
                      </c:ext>
                    </c:extLst>
                    <c:numCache>
                      <c:formatCode>m/d/yyyy</c:formatCode>
                      <c:ptCount val="174"/>
                      <c:pt idx="0">
                        <c:v>44361</c:v>
                      </c:pt>
                      <c:pt idx="1">
                        <c:v>44368</c:v>
                      </c:pt>
                      <c:pt idx="2">
                        <c:v>44375</c:v>
                      </c:pt>
                      <c:pt idx="3">
                        <c:v>44382</c:v>
                      </c:pt>
                      <c:pt idx="4">
                        <c:v>44389</c:v>
                      </c:pt>
                      <c:pt idx="5">
                        <c:v>44396</c:v>
                      </c:pt>
                      <c:pt idx="6">
                        <c:v>44403</c:v>
                      </c:pt>
                      <c:pt idx="7">
                        <c:v>44410</c:v>
                      </c:pt>
                      <c:pt idx="8">
                        <c:v>44417</c:v>
                      </c:pt>
                      <c:pt idx="9">
                        <c:v>44424</c:v>
                      </c:pt>
                      <c:pt idx="10">
                        <c:v>44431</c:v>
                      </c:pt>
                      <c:pt idx="11">
                        <c:v>44438</c:v>
                      </c:pt>
                      <c:pt idx="12">
                        <c:v>44445</c:v>
                      </c:pt>
                      <c:pt idx="13">
                        <c:v>44452</c:v>
                      </c:pt>
                      <c:pt idx="14">
                        <c:v>44459</c:v>
                      </c:pt>
                      <c:pt idx="15">
                        <c:v>44466</c:v>
                      </c:pt>
                      <c:pt idx="16">
                        <c:v>44473</c:v>
                      </c:pt>
                      <c:pt idx="17">
                        <c:v>44480</c:v>
                      </c:pt>
                      <c:pt idx="18">
                        <c:v>44487</c:v>
                      </c:pt>
                      <c:pt idx="19">
                        <c:v>44494</c:v>
                      </c:pt>
                      <c:pt idx="20">
                        <c:v>44501</c:v>
                      </c:pt>
                      <c:pt idx="21">
                        <c:v>44508</c:v>
                      </c:pt>
                      <c:pt idx="22">
                        <c:v>44515</c:v>
                      </c:pt>
                      <c:pt idx="23">
                        <c:v>44522</c:v>
                      </c:pt>
                      <c:pt idx="24">
                        <c:v>44529</c:v>
                      </c:pt>
                      <c:pt idx="25">
                        <c:v>44536</c:v>
                      </c:pt>
                      <c:pt idx="26">
                        <c:v>44543</c:v>
                      </c:pt>
                      <c:pt idx="27">
                        <c:v>44550</c:v>
                      </c:pt>
                      <c:pt idx="28">
                        <c:v>44557</c:v>
                      </c:pt>
                      <c:pt idx="29">
                        <c:v>44564</c:v>
                      </c:pt>
                      <c:pt idx="30">
                        <c:v>44571</c:v>
                      </c:pt>
                      <c:pt idx="31">
                        <c:v>44578</c:v>
                      </c:pt>
                      <c:pt idx="32">
                        <c:v>44585</c:v>
                      </c:pt>
                      <c:pt idx="33">
                        <c:v>44592</c:v>
                      </c:pt>
                      <c:pt idx="34">
                        <c:v>44599</c:v>
                      </c:pt>
                      <c:pt idx="35">
                        <c:v>44606</c:v>
                      </c:pt>
                      <c:pt idx="36">
                        <c:v>44613</c:v>
                      </c:pt>
                      <c:pt idx="37">
                        <c:v>44620</c:v>
                      </c:pt>
                      <c:pt idx="38">
                        <c:v>44627</c:v>
                      </c:pt>
                      <c:pt idx="39">
                        <c:v>44634</c:v>
                      </c:pt>
                      <c:pt idx="40">
                        <c:v>44641</c:v>
                      </c:pt>
                      <c:pt idx="41">
                        <c:v>44648</c:v>
                      </c:pt>
                      <c:pt idx="42">
                        <c:v>44655</c:v>
                      </c:pt>
                      <c:pt idx="43">
                        <c:v>44662</c:v>
                      </c:pt>
                      <c:pt idx="44">
                        <c:v>44669</c:v>
                      </c:pt>
                      <c:pt idx="45">
                        <c:v>44676</c:v>
                      </c:pt>
                      <c:pt idx="46">
                        <c:v>44683</c:v>
                      </c:pt>
                      <c:pt idx="47">
                        <c:v>44690</c:v>
                      </c:pt>
                      <c:pt idx="48">
                        <c:v>44697</c:v>
                      </c:pt>
                      <c:pt idx="49">
                        <c:v>44704</c:v>
                      </c:pt>
                      <c:pt idx="50">
                        <c:v>44711</c:v>
                      </c:pt>
                      <c:pt idx="51">
                        <c:v>44718</c:v>
                      </c:pt>
                      <c:pt idx="52">
                        <c:v>44725</c:v>
                      </c:pt>
                      <c:pt idx="53">
                        <c:v>44732</c:v>
                      </c:pt>
                      <c:pt idx="54">
                        <c:v>44739</c:v>
                      </c:pt>
                      <c:pt idx="55">
                        <c:v>44746</c:v>
                      </c:pt>
                      <c:pt idx="56">
                        <c:v>44753</c:v>
                      </c:pt>
                      <c:pt idx="57">
                        <c:v>44760</c:v>
                      </c:pt>
                      <c:pt idx="58">
                        <c:v>44767</c:v>
                      </c:pt>
                      <c:pt idx="59">
                        <c:v>44774</c:v>
                      </c:pt>
                      <c:pt idx="60">
                        <c:v>44781</c:v>
                      </c:pt>
                      <c:pt idx="61">
                        <c:v>44788</c:v>
                      </c:pt>
                      <c:pt idx="62">
                        <c:v>44795</c:v>
                      </c:pt>
                      <c:pt idx="63">
                        <c:v>44802</c:v>
                      </c:pt>
                      <c:pt idx="64">
                        <c:v>44809</c:v>
                      </c:pt>
                      <c:pt idx="65">
                        <c:v>44816</c:v>
                      </c:pt>
                      <c:pt idx="66">
                        <c:v>44823</c:v>
                      </c:pt>
                      <c:pt idx="67">
                        <c:v>44830</c:v>
                      </c:pt>
                      <c:pt idx="68">
                        <c:v>44837</c:v>
                      </c:pt>
                      <c:pt idx="69">
                        <c:v>44844</c:v>
                      </c:pt>
                      <c:pt idx="70">
                        <c:v>44851</c:v>
                      </c:pt>
                      <c:pt idx="71">
                        <c:v>44858</c:v>
                      </c:pt>
                      <c:pt idx="72">
                        <c:v>44865</c:v>
                      </c:pt>
                      <c:pt idx="73">
                        <c:v>44872</c:v>
                      </c:pt>
                      <c:pt idx="74">
                        <c:v>44879</c:v>
                      </c:pt>
                      <c:pt idx="75">
                        <c:v>44886</c:v>
                      </c:pt>
                      <c:pt idx="76">
                        <c:v>44893</c:v>
                      </c:pt>
                      <c:pt idx="77">
                        <c:v>44900</c:v>
                      </c:pt>
                      <c:pt idx="78">
                        <c:v>44907</c:v>
                      </c:pt>
                      <c:pt idx="79">
                        <c:v>44914</c:v>
                      </c:pt>
                      <c:pt idx="80">
                        <c:v>44921</c:v>
                      </c:pt>
                      <c:pt idx="81">
                        <c:v>44928</c:v>
                      </c:pt>
                      <c:pt idx="82">
                        <c:v>44935</c:v>
                      </c:pt>
                      <c:pt idx="83">
                        <c:v>44942</c:v>
                      </c:pt>
                      <c:pt idx="84">
                        <c:v>44949</c:v>
                      </c:pt>
                      <c:pt idx="85">
                        <c:v>44956</c:v>
                      </c:pt>
                      <c:pt idx="86">
                        <c:v>44963</c:v>
                      </c:pt>
                      <c:pt idx="87">
                        <c:v>44970</c:v>
                      </c:pt>
                      <c:pt idx="88">
                        <c:v>44977</c:v>
                      </c:pt>
                      <c:pt idx="89">
                        <c:v>44984</c:v>
                      </c:pt>
                      <c:pt idx="90">
                        <c:v>44991</c:v>
                      </c:pt>
                      <c:pt idx="91">
                        <c:v>44998</c:v>
                      </c:pt>
                      <c:pt idx="92">
                        <c:v>45005</c:v>
                      </c:pt>
                      <c:pt idx="93">
                        <c:v>45012</c:v>
                      </c:pt>
                      <c:pt idx="94">
                        <c:v>45019</c:v>
                      </c:pt>
                      <c:pt idx="95">
                        <c:v>45026</c:v>
                      </c:pt>
                      <c:pt idx="96">
                        <c:v>45033</c:v>
                      </c:pt>
                      <c:pt idx="97">
                        <c:v>45040</c:v>
                      </c:pt>
                      <c:pt idx="98">
                        <c:v>45047</c:v>
                      </c:pt>
                      <c:pt idx="99">
                        <c:v>45054</c:v>
                      </c:pt>
                      <c:pt idx="100">
                        <c:v>45061</c:v>
                      </c:pt>
                      <c:pt idx="101">
                        <c:v>45068</c:v>
                      </c:pt>
                      <c:pt idx="102">
                        <c:v>45075</c:v>
                      </c:pt>
                      <c:pt idx="103">
                        <c:v>45082</c:v>
                      </c:pt>
                      <c:pt idx="104">
                        <c:v>45089</c:v>
                      </c:pt>
                      <c:pt idx="105">
                        <c:v>45096</c:v>
                      </c:pt>
                      <c:pt idx="106">
                        <c:v>45103</c:v>
                      </c:pt>
                      <c:pt idx="107">
                        <c:v>45110</c:v>
                      </c:pt>
                      <c:pt idx="108">
                        <c:v>45117</c:v>
                      </c:pt>
                      <c:pt idx="109">
                        <c:v>45124</c:v>
                      </c:pt>
                      <c:pt idx="110">
                        <c:v>45131</c:v>
                      </c:pt>
                      <c:pt idx="111">
                        <c:v>45138</c:v>
                      </c:pt>
                      <c:pt idx="112">
                        <c:v>45145</c:v>
                      </c:pt>
                      <c:pt idx="113">
                        <c:v>45152</c:v>
                      </c:pt>
                      <c:pt idx="114">
                        <c:v>45159</c:v>
                      </c:pt>
                      <c:pt idx="115">
                        <c:v>45166</c:v>
                      </c:pt>
                      <c:pt idx="116">
                        <c:v>45173</c:v>
                      </c:pt>
                      <c:pt idx="117">
                        <c:v>45180</c:v>
                      </c:pt>
                      <c:pt idx="118">
                        <c:v>45187</c:v>
                      </c:pt>
                      <c:pt idx="119">
                        <c:v>45194</c:v>
                      </c:pt>
                      <c:pt idx="120">
                        <c:v>45201</c:v>
                      </c:pt>
                      <c:pt idx="121">
                        <c:v>45208</c:v>
                      </c:pt>
                      <c:pt idx="122">
                        <c:v>45215</c:v>
                      </c:pt>
                      <c:pt idx="123">
                        <c:v>45222</c:v>
                      </c:pt>
                      <c:pt idx="124">
                        <c:v>45229</c:v>
                      </c:pt>
                      <c:pt idx="125">
                        <c:v>45236</c:v>
                      </c:pt>
                      <c:pt idx="126">
                        <c:v>45243</c:v>
                      </c:pt>
                      <c:pt idx="127">
                        <c:v>45250</c:v>
                      </c:pt>
                      <c:pt idx="128">
                        <c:v>45257</c:v>
                      </c:pt>
                      <c:pt idx="129">
                        <c:v>45264</c:v>
                      </c:pt>
                      <c:pt idx="130">
                        <c:v>45271</c:v>
                      </c:pt>
                      <c:pt idx="131">
                        <c:v>45278</c:v>
                      </c:pt>
                      <c:pt idx="132">
                        <c:v>45285</c:v>
                      </c:pt>
                      <c:pt idx="133">
                        <c:v>45292</c:v>
                      </c:pt>
                      <c:pt idx="134">
                        <c:v>45299</c:v>
                      </c:pt>
                      <c:pt idx="135">
                        <c:v>45306</c:v>
                      </c:pt>
                      <c:pt idx="136">
                        <c:v>45313</c:v>
                      </c:pt>
                      <c:pt idx="137">
                        <c:v>45320</c:v>
                      </c:pt>
                      <c:pt idx="138">
                        <c:v>45327</c:v>
                      </c:pt>
                      <c:pt idx="139">
                        <c:v>45334</c:v>
                      </c:pt>
                      <c:pt idx="140">
                        <c:v>45341</c:v>
                      </c:pt>
                      <c:pt idx="141">
                        <c:v>45348</c:v>
                      </c:pt>
                      <c:pt idx="142">
                        <c:v>45355</c:v>
                      </c:pt>
                      <c:pt idx="143">
                        <c:v>45362</c:v>
                      </c:pt>
                      <c:pt idx="144">
                        <c:v>45369</c:v>
                      </c:pt>
                      <c:pt idx="145">
                        <c:v>45376</c:v>
                      </c:pt>
                      <c:pt idx="146">
                        <c:v>45383</c:v>
                      </c:pt>
                      <c:pt idx="147">
                        <c:v>45390</c:v>
                      </c:pt>
                      <c:pt idx="148">
                        <c:v>45397</c:v>
                      </c:pt>
                      <c:pt idx="149">
                        <c:v>45404</c:v>
                      </c:pt>
                      <c:pt idx="150">
                        <c:v>45411</c:v>
                      </c:pt>
                      <c:pt idx="151">
                        <c:v>45418</c:v>
                      </c:pt>
                      <c:pt idx="152">
                        <c:v>45425</c:v>
                      </c:pt>
                      <c:pt idx="153">
                        <c:v>45432</c:v>
                      </c:pt>
                      <c:pt idx="154">
                        <c:v>45439</c:v>
                      </c:pt>
                      <c:pt idx="155">
                        <c:v>45446</c:v>
                      </c:pt>
                      <c:pt idx="156">
                        <c:v>45453</c:v>
                      </c:pt>
                      <c:pt idx="157">
                        <c:v>45460</c:v>
                      </c:pt>
                      <c:pt idx="158">
                        <c:v>45467</c:v>
                      </c:pt>
                      <c:pt idx="159">
                        <c:v>45474</c:v>
                      </c:pt>
                      <c:pt idx="160">
                        <c:v>45481</c:v>
                      </c:pt>
                      <c:pt idx="161">
                        <c:v>45488</c:v>
                      </c:pt>
                      <c:pt idx="162">
                        <c:v>45495</c:v>
                      </c:pt>
                      <c:pt idx="163">
                        <c:v>45502</c:v>
                      </c:pt>
                      <c:pt idx="164">
                        <c:v>45509</c:v>
                      </c:pt>
                      <c:pt idx="165">
                        <c:v>45516</c:v>
                      </c:pt>
                      <c:pt idx="166">
                        <c:v>45523</c:v>
                      </c:pt>
                      <c:pt idx="167">
                        <c:v>45530</c:v>
                      </c:pt>
                      <c:pt idx="168">
                        <c:v>45537</c:v>
                      </c:pt>
                      <c:pt idx="169">
                        <c:v>45544</c:v>
                      </c:pt>
                      <c:pt idx="170">
                        <c:v>45551</c:v>
                      </c:pt>
                      <c:pt idx="171">
                        <c:v>45558</c:v>
                      </c:pt>
                      <c:pt idx="172">
                        <c:v>45565</c:v>
                      </c:pt>
                      <c:pt idx="173">
                        <c:v>45572</c:v>
                      </c:pt>
                    </c:numCache>
                  </c:numRef>
                </c:cat>
                <c:val>
                  <c:numRef>
                    <c:extLst>
                      <c:ext uri="{02D57815-91ED-43cb-92C2-25804820EDAC}">
                        <c15:formulaRef>
                          <c15:sqref>'KCOR later cum date'!$U$8:$U$181</c15:sqref>
                        </c15:formulaRef>
                      </c:ext>
                    </c:extLst>
                    <c:numCache>
                      <c:formatCode>General</c:formatCode>
                      <c:ptCount val="17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8.0972102326193618E-3</c:v>
                      </c:pt>
                      <c:pt idx="20">
                        <c:v>8.1633106391609811E-3</c:v>
                      </c:pt>
                      <c:pt idx="21">
                        <c:v>0</c:v>
                      </c:pt>
                      <c:pt idx="22">
                        <c:v>0</c:v>
                      </c:pt>
                      <c:pt idx="23">
                        <c:v>8.23049913651548E-3</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8.2988028146950658E-3</c:v>
                      </c:pt>
                      <c:pt idx="41">
                        <c:v>0</c:v>
                      </c:pt>
                      <c:pt idx="42">
                        <c:v>0</c:v>
                      </c:pt>
                      <c:pt idx="43">
                        <c:v>0</c:v>
                      </c:pt>
                      <c:pt idx="44">
                        <c:v>0</c:v>
                      </c:pt>
                      <c:pt idx="45">
                        <c:v>0</c:v>
                      </c:pt>
                      <c:pt idx="46">
                        <c:v>0</c:v>
                      </c:pt>
                      <c:pt idx="47">
                        <c:v>0</c:v>
                      </c:pt>
                      <c:pt idx="48">
                        <c:v>8.3682496705165792E-3</c:v>
                      </c:pt>
                      <c:pt idx="49">
                        <c:v>0</c:v>
                      </c:pt>
                      <c:pt idx="50">
                        <c:v>8.4388686458645949E-3</c:v>
                      </c:pt>
                      <c:pt idx="51">
                        <c:v>0</c:v>
                      </c:pt>
                      <c:pt idx="52">
                        <c:v>8.5106896679086191E-3</c:v>
                      </c:pt>
                      <c:pt idx="53">
                        <c:v>0</c:v>
                      </c:pt>
                      <c:pt idx="54">
                        <c:v>0</c:v>
                      </c:pt>
                      <c:pt idx="55">
                        <c:v>0</c:v>
                      </c:pt>
                      <c:pt idx="56">
                        <c:v>0</c:v>
                      </c:pt>
                      <c:pt idx="57">
                        <c:v>0</c:v>
                      </c:pt>
                      <c:pt idx="58">
                        <c:v>0</c:v>
                      </c:pt>
                      <c:pt idx="59">
                        <c:v>8.5837436913914419E-3</c:v>
                      </c:pt>
                      <c:pt idx="60">
                        <c:v>0</c:v>
                      </c:pt>
                      <c:pt idx="61">
                        <c:v>0</c:v>
                      </c:pt>
                      <c:pt idx="62">
                        <c:v>0</c:v>
                      </c:pt>
                      <c:pt idx="63">
                        <c:v>0</c:v>
                      </c:pt>
                      <c:pt idx="64">
                        <c:v>0</c:v>
                      </c:pt>
                      <c:pt idx="65">
                        <c:v>0</c:v>
                      </c:pt>
                      <c:pt idx="66">
                        <c:v>0</c:v>
                      </c:pt>
                      <c:pt idx="67">
                        <c:v>0</c:v>
                      </c:pt>
                      <c:pt idx="68">
                        <c:v>8.6580627431145415E-3</c:v>
                      </c:pt>
                      <c:pt idx="69">
                        <c:v>0</c:v>
                      </c:pt>
                      <c:pt idx="70">
                        <c:v>8.7336799687545534E-3</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8.8106296821549197E-3</c:v>
                      </c:pt>
                      <c:pt idx="99">
                        <c:v>0</c:v>
                      </c:pt>
                      <c:pt idx="100">
                        <c:v>8.8889474172460393E-3</c:v>
                      </c:pt>
                      <c:pt idx="101">
                        <c:v>0</c:v>
                      </c:pt>
                      <c:pt idx="102">
                        <c:v>8.9686699827603751E-3</c:v>
                      </c:pt>
                      <c:pt idx="103">
                        <c:v>0</c:v>
                      </c:pt>
                      <c:pt idx="104">
                        <c:v>1.8182319083190474E-2</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9.2166551049239522E-3</c:v>
                      </c:pt>
                      <c:pt idx="125">
                        <c:v>0</c:v>
                      </c:pt>
                      <c:pt idx="126">
                        <c:v>0</c:v>
                      </c:pt>
                      <c:pt idx="127">
                        <c:v>0</c:v>
                      </c:pt>
                      <c:pt idx="128">
                        <c:v>0</c:v>
                      </c:pt>
                      <c:pt idx="129">
                        <c:v>9.3023926623135612E-3</c:v>
                      </c:pt>
                      <c:pt idx="130">
                        <c:v>0</c:v>
                      </c:pt>
                      <c:pt idx="131">
                        <c:v>0</c:v>
                      </c:pt>
                      <c:pt idx="132">
                        <c:v>0</c:v>
                      </c:pt>
                      <c:pt idx="133">
                        <c:v>0</c:v>
                      </c:pt>
                      <c:pt idx="134">
                        <c:v>0</c:v>
                      </c:pt>
                      <c:pt idx="135">
                        <c:v>0</c:v>
                      </c:pt>
                      <c:pt idx="136">
                        <c:v>0</c:v>
                      </c:pt>
                      <c:pt idx="137">
                        <c:v>0</c:v>
                      </c:pt>
                      <c:pt idx="138">
                        <c:v>9.3897403498390316E-3</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numCache>
                  </c:numRef>
                </c:val>
                <c:smooth val="0"/>
                <c:extLst>
                  <c:ext xmlns:c16="http://schemas.microsoft.com/office/drawing/2014/chart" uri="{C3380CC4-5D6E-409C-BE32-E72D297353CC}">
                    <c16:uniqueId val="{00000003-A412-421D-8E69-F95E55248FBB}"/>
                  </c:ext>
                </c:extLst>
              </c15:ser>
            </c15:filteredLineSeries>
          </c:ext>
        </c:extLst>
      </c:lineChart>
      <c:dateAx>
        <c:axId val="2056547743"/>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0543"/>
        <c:crosses val="autoZero"/>
        <c:auto val="1"/>
        <c:lblOffset val="100"/>
        <c:baseTimeUnit val="days"/>
      </c:dateAx>
      <c:valAx>
        <c:axId val="2056540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4774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42</xdr:col>
      <xdr:colOff>581025</xdr:colOff>
      <xdr:row>4</xdr:row>
      <xdr:rowOff>57150</xdr:rowOff>
    </xdr:from>
    <xdr:to>
      <xdr:col>54</xdr:col>
      <xdr:colOff>504824</xdr:colOff>
      <xdr:row>30</xdr:row>
      <xdr:rowOff>85725</xdr:rowOff>
    </xdr:to>
    <xdr:graphicFrame macro="">
      <xdr:nvGraphicFramePr>
        <xdr:cNvPr id="4" name="Chart 3">
          <a:extLst>
            <a:ext uri="{FF2B5EF4-FFF2-40B4-BE49-F238E27FC236}">
              <a16:creationId xmlns:a16="http://schemas.microsoft.com/office/drawing/2014/main" id="{662BA309-057A-40CB-A7E1-428572C136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157162</xdr:colOff>
      <xdr:row>31</xdr:row>
      <xdr:rowOff>138111</xdr:rowOff>
    </xdr:from>
    <xdr:to>
      <xdr:col>59</xdr:col>
      <xdr:colOff>76200</xdr:colOff>
      <xdr:row>53</xdr:row>
      <xdr:rowOff>161925</xdr:rowOff>
    </xdr:to>
    <xdr:graphicFrame macro="">
      <xdr:nvGraphicFramePr>
        <xdr:cNvPr id="5" name="Chart 4">
          <a:extLst>
            <a:ext uri="{FF2B5EF4-FFF2-40B4-BE49-F238E27FC236}">
              <a16:creationId xmlns:a16="http://schemas.microsoft.com/office/drawing/2014/main" id="{6DBD33C9-D95F-EB0D-C5D7-25D439B81C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185736</xdr:colOff>
      <xdr:row>55</xdr:row>
      <xdr:rowOff>52386</xdr:rowOff>
    </xdr:from>
    <xdr:to>
      <xdr:col>60</xdr:col>
      <xdr:colOff>428626</xdr:colOff>
      <xdr:row>88</xdr:row>
      <xdr:rowOff>171450</xdr:rowOff>
    </xdr:to>
    <xdr:graphicFrame macro="">
      <xdr:nvGraphicFramePr>
        <xdr:cNvPr id="6" name="Chart 5">
          <a:extLst>
            <a:ext uri="{FF2B5EF4-FFF2-40B4-BE49-F238E27FC236}">
              <a16:creationId xmlns:a16="http://schemas.microsoft.com/office/drawing/2014/main" id="{E0E9F72C-79B4-562B-8685-A94F5DAB81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247650</xdr:colOff>
      <xdr:row>90</xdr:row>
      <xdr:rowOff>33336</xdr:rowOff>
    </xdr:from>
    <xdr:to>
      <xdr:col>61</xdr:col>
      <xdr:colOff>0</xdr:colOff>
      <xdr:row>110</xdr:row>
      <xdr:rowOff>152399</xdr:rowOff>
    </xdr:to>
    <xdr:graphicFrame macro="">
      <xdr:nvGraphicFramePr>
        <xdr:cNvPr id="7" name="Chart 6">
          <a:extLst>
            <a:ext uri="{FF2B5EF4-FFF2-40B4-BE49-F238E27FC236}">
              <a16:creationId xmlns:a16="http://schemas.microsoft.com/office/drawing/2014/main" id="{3552796A-DA09-B9E4-7125-86D574A3F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8" name="Chart 7">
          <a:extLst>
            <a:ext uri="{FF2B5EF4-FFF2-40B4-BE49-F238E27FC236}">
              <a16:creationId xmlns:a16="http://schemas.microsoft.com/office/drawing/2014/main" id="{1FE5258E-1570-106E-26E2-14680B0EE5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0.28289</cdr:x>
      <cdr:y>0.27342</cdr:y>
    </cdr:from>
    <cdr:to>
      <cdr:x>0.61447</cdr:x>
      <cdr:y>0.38432</cdr:y>
    </cdr:to>
    <cdr:cxnSp macro="">
      <cdr:nvCxnSpPr>
        <cdr:cNvPr id="3" name="Straight Connector 2">
          <a:extLst xmlns:a="http://schemas.openxmlformats.org/drawingml/2006/main">
            <a:ext uri="{FF2B5EF4-FFF2-40B4-BE49-F238E27FC236}">
              <a16:creationId xmlns:a16="http://schemas.microsoft.com/office/drawing/2014/main" id="{34F9EA21-CD86-D3ED-1813-A1821B951117}"/>
            </a:ext>
          </a:extLst>
        </cdr:cNvPr>
        <cdr:cNvCxnSpPr/>
      </cdr:nvCxnSpPr>
      <cdr:spPr>
        <a:xfrm xmlns:a="http://schemas.openxmlformats.org/drawingml/2006/main" flipV="1">
          <a:off x="2047875" y="1362075"/>
          <a:ext cx="2400300" cy="55245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3.xml><?xml version="1.0" encoding="utf-8"?>
<c:userShapes xmlns:c="http://schemas.openxmlformats.org/drawingml/2006/chart">
  <cdr:relSizeAnchor xmlns:cdr="http://schemas.openxmlformats.org/drawingml/2006/chartDrawing">
    <cdr:from>
      <cdr:x>0.52714</cdr:x>
      <cdr:y>0.29071</cdr:y>
    </cdr:from>
    <cdr:to>
      <cdr:x>0.96144</cdr:x>
      <cdr:y>0.36506</cdr:y>
    </cdr:to>
    <cdr:cxnSp macro="">
      <cdr:nvCxnSpPr>
        <cdr:cNvPr id="3" name="Straight Connector 2">
          <a:extLst xmlns:a="http://schemas.openxmlformats.org/drawingml/2006/main">
            <a:ext uri="{FF2B5EF4-FFF2-40B4-BE49-F238E27FC236}">
              <a16:creationId xmlns:a16="http://schemas.microsoft.com/office/drawing/2014/main" id="{E8F0A245-69DB-CCBF-63CF-1088AB49BDDF}"/>
            </a:ext>
          </a:extLst>
        </cdr:cNvPr>
        <cdr:cNvCxnSpPr/>
      </cdr:nvCxnSpPr>
      <cdr:spPr>
        <a:xfrm xmlns:a="http://schemas.openxmlformats.org/drawingml/2006/main">
          <a:off x="4948239" y="1862139"/>
          <a:ext cx="4076700" cy="476250"/>
        </a:xfrm>
        <a:prstGeom xmlns:a="http://schemas.openxmlformats.org/drawingml/2006/main" prst="line">
          <a:avLst/>
        </a:prstGeom>
        <a:ln xmlns:a="http://schemas.openxmlformats.org/drawingml/2006/main" w="12700">
          <a:solidFill>
            <a:srgbClr val="FF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42</xdr:col>
      <xdr:colOff>581025</xdr:colOff>
      <xdr:row>4</xdr:row>
      <xdr:rowOff>57150</xdr:rowOff>
    </xdr:from>
    <xdr:to>
      <xdr:col>54</xdr:col>
      <xdr:colOff>504824</xdr:colOff>
      <xdr:row>30</xdr:row>
      <xdr:rowOff>85725</xdr:rowOff>
    </xdr:to>
    <xdr:graphicFrame macro="">
      <xdr:nvGraphicFramePr>
        <xdr:cNvPr id="2" name="Chart 1">
          <a:extLst>
            <a:ext uri="{FF2B5EF4-FFF2-40B4-BE49-F238E27FC236}">
              <a16:creationId xmlns:a16="http://schemas.microsoft.com/office/drawing/2014/main" id="{59679465-A2A0-4461-B2C0-89ACC547A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157162</xdr:colOff>
      <xdr:row>31</xdr:row>
      <xdr:rowOff>138111</xdr:rowOff>
    </xdr:from>
    <xdr:to>
      <xdr:col>59</xdr:col>
      <xdr:colOff>76200</xdr:colOff>
      <xdr:row>53</xdr:row>
      <xdr:rowOff>161925</xdr:rowOff>
    </xdr:to>
    <xdr:graphicFrame macro="">
      <xdr:nvGraphicFramePr>
        <xdr:cNvPr id="3" name="Chart 2">
          <a:extLst>
            <a:ext uri="{FF2B5EF4-FFF2-40B4-BE49-F238E27FC236}">
              <a16:creationId xmlns:a16="http://schemas.microsoft.com/office/drawing/2014/main" id="{11690CF7-0DAB-405B-A4BC-A7F0F3551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185736</xdr:colOff>
      <xdr:row>55</xdr:row>
      <xdr:rowOff>52386</xdr:rowOff>
    </xdr:from>
    <xdr:to>
      <xdr:col>60</xdr:col>
      <xdr:colOff>428626</xdr:colOff>
      <xdr:row>88</xdr:row>
      <xdr:rowOff>171450</xdr:rowOff>
    </xdr:to>
    <xdr:graphicFrame macro="">
      <xdr:nvGraphicFramePr>
        <xdr:cNvPr id="4" name="Chart 3">
          <a:extLst>
            <a:ext uri="{FF2B5EF4-FFF2-40B4-BE49-F238E27FC236}">
              <a16:creationId xmlns:a16="http://schemas.microsoft.com/office/drawing/2014/main" id="{580FE391-60F6-45AD-9490-AD37759E4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45</xdr:col>
      <xdr:colOff>247650</xdr:colOff>
      <xdr:row>90</xdr:row>
      <xdr:rowOff>33336</xdr:rowOff>
    </xdr:from>
    <xdr:to>
      <xdr:col>61</xdr:col>
      <xdr:colOff>0</xdr:colOff>
      <xdr:row>110</xdr:row>
      <xdr:rowOff>152399</xdr:rowOff>
    </xdr:to>
    <xdr:graphicFrame macro="">
      <xdr:nvGraphicFramePr>
        <xdr:cNvPr id="5" name="Chart 4">
          <a:extLst>
            <a:ext uri="{FF2B5EF4-FFF2-40B4-BE49-F238E27FC236}">
              <a16:creationId xmlns:a16="http://schemas.microsoft.com/office/drawing/2014/main" id="{4BD5B049-5997-43E0-B06E-E94458CF0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45</xdr:col>
      <xdr:colOff>185737</xdr:colOff>
      <xdr:row>111</xdr:row>
      <xdr:rowOff>100011</xdr:rowOff>
    </xdr:from>
    <xdr:to>
      <xdr:col>60</xdr:col>
      <xdr:colOff>600075</xdr:colOff>
      <xdr:row>130</xdr:row>
      <xdr:rowOff>66674</xdr:rowOff>
    </xdr:to>
    <xdr:graphicFrame macro="">
      <xdr:nvGraphicFramePr>
        <xdr:cNvPr id="6" name="Chart 5">
          <a:extLst>
            <a:ext uri="{FF2B5EF4-FFF2-40B4-BE49-F238E27FC236}">
              <a16:creationId xmlns:a16="http://schemas.microsoft.com/office/drawing/2014/main" id="{A171A103-9F2F-483B-843F-F9F5F13BF2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0.28289</cdr:x>
      <cdr:y>0.27342</cdr:y>
    </cdr:from>
    <cdr:to>
      <cdr:x>0.61447</cdr:x>
      <cdr:y>0.38432</cdr:y>
    </cdr:to>
    <cdr:cxnSp macro="">
      <cdr:nvCxnSpPr>
        <cdr:cNvPr id="3" name="Straight Connector 2">
          <a:extLst xmlns:a="http://schemas.openxmlformats.org/drawingml/2006/main">
            <a:ext uri="{FF2B5EF4-FFF2-40B4-BE49-F238E27FC236}">
              <a16:creationId xmlns:a16="http://schemas.microsoft.com/office/drawing/2014/main" id="{34F9EA21-CD86-D3ED-1813-A1821B951117}"/>
            </a:ext>
          </a:extLst>
        </cdr:cNvPr>
        <cdr:cNvCxnSpPr/>
      </cdr:nvCxnSpPr>
      <cdr:spPr>
        <a:xfrm xmlns:a="http://schemas.openxmlformats.org/drawingml/2006/main" flipV="1">
          <a:off x="2047875" y="1362075"/>
          <a:ext cx="2400300" cy="55245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xml><?xml version="1.0" encoding="utf-8"?>
<c:userShapes xmlns:c="http://schemas.openxmlformats.org/drawingml/2006/chart">
  <cdr:relSizeAnchor xmlns:cdr="http://schemas.openxmlformats.org/drawingml/2006/chartDrawing">
    <cdr:from>
      <cdr:x>0.52714</cdr:x>
      <cdr:y>0.29071</cdr:y>
    </cdr:from>
    <cdr:to>
      <cdr:x>0.96144</cdr:x>
      <cdr:y>0.36506</cdr:y>
    </cdr:to>
    <cdr:cxnSp macro="">
      <cdr:nvCxnSpPr>
        <cdr:cNvPr id="3" name="Straight Connector 2">
          <a:extLst xmlns:a="http://schemas.openxmlformats.org/drawingml/2006/main">
            <a:ext uri="{FF2B5EF4-FFF2-40B4-BE49-F238E27FC236}">
              <a16:creationId xmlns:a16="http://schemas.microsoft.com/office/drawing/2014/main" id="{E8F0A245-69DB-CCBF-63CF-1088AB49BDDF}"/>
            </a:ext>
          </a:extLst>
        </cdr:cNvPr>
        <cdr:cNvCxnSpPr/>
      </cdr:nvCxnSpPr>
      <cdr:spPr>
        <a:xfrm xmlns:a="http://schemas.openxmlformats.org/drawingml/2006/main">
          <a:off x="4948239" y="1862139"/>
          <a:ext cx="4076700" cy="476250"/>
        </a:xfrm>
        <a:prstGeom xmlns:a="http://schemas.openxmlformats.org/drawingml/2006/main" prst="line">
          <a:avLst/>
        </a:prstGeom>
        <a:ln xmlns:a="http://schemas.openxmlformats.org/drawingml/2006/main" w="12700">
          <a:solidFill>
            <a:srgbClr val="FF0000"/>
          </a:solidFill>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tk\Documents\GitHub\KCOR\analysis\Czech\KCOR_CMR_analysis.xlsx" TargetMode="External"/><Relationship Id="rId1" Type="http://schemas.openxmlformats.org/officeDocument/2006/relationships/externalLinkPath" Target="Czech/KCOR_CMR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COR manual 2021-24"/>
      <sheetName val="2021-24"/>
      <sheetName val="2022-06 booster % vaxxed v time"/>
      <sheetName val="ACM analysis"/>
      <sheetName val="CMRR simulation of ideal vax"/>
      <sheetName val="CMRR actuals"/>
      <sheetName val="booster HVE falsification"/>
      <sheetName val="2021-24 CMR matched DCCI&gt;0"/>
      <sheetName val="2021-24 death matched wk &amp; cum"/>
      <sheetName val="CMR matched"/>
      <sheetName val="cum haz by age shows NPH"/>
      <sheetName val="cum haz for female"/>
      <sheetName val="dose 1 rollout by age"/>
      <sheetName val="cum haz for male"/>
      <sheetName val="2021-13 50 and older dcci 5"/>
      <sheetName val="Cum hazard function"/>
      <sheetName val="70 to 80 look @unvaxxed"/>
      <sheetName val="80 to 90 look @ vaxxed"/>
      <sheetName val="2021-24 old dcci=5"/>
      <sheetName val="2021-24 younger DCCI=5"/>
      <sheetName val="slope anchor selection"/>
      <sheetName val="2021-24 30-40 yr old"/>
      <sheetName val="2021-24 40-50 yr old"/>
      <sheetName val="2021-24 50-60 yr old"/>
      <sheetName val="2021-24 60-70 yr old"/>
      <sheetName val="2021-24 70-80 yr old"/>
      <sheetName val="2021-24 80 to 90 yr old"/>
      <sheetName val="2022-47"/>
      <sheetName val="2022-06 booster"/>
      <sheetName val="2021-24 all ages "/>
      <sheetName val="DCCI breakdown"/>
      <sheetName val="50 year old cohorts"/>
      <sheetName val="90 year old cohorts"/>
      <sheetName val="2021-13 playground"/>
    </sheetNames>
    <sheetDataSet>
      <sheetData sheetId="0">
        <row r="74">
          <cell r="AG74" t="str">
            <v>d1/d0</v>
          </cell>
          <cell r="AH74" t="str">
            <v>d2/d0</v>
          </cell>
        </row>
        <row r="75">
          <cell r="AF75">
            <v>44361</v>
          </cell>
          <cell r="AG75">
            <v>0.93675843260519576</v>
          </cell>
          <cell r="AH75">
            <v>0.86670548080617271</v>
          </cell>
        </row>
        <row r="76">
          <cell r="AF76">
            <v>44368</v>
          </cell>
          <cell r="AG76">
            <v>1.0099126291589808</v>
          </cell>
          <cell r="AH76">
            <v>0.92301935117312117</v>
          </cell>
        </row>
        <row r="77">
          <cell r="AF77">
            <v>44375</v>
          </cell>
          <cell r="AG77">
            <v>1.0015454251829303</v>
          </cell>
          <cell r="AH77">
            <v>0.95446071947909661</v>
          </cell>
        </row>
        <row r="78">
          <cell r="AF78">
            <v>44382</v>
          </cell>
          <cell r="AG78">
            <v>0.9770459480066338</v>
          </cell>
          <cell r="AH78">
            <v>0.94650751129092292</v>
          </cell>
        </row>
        <row r="79">
          <cell r="AF79">
            <v>44389</v>
          </cell>
          <cell r="AG79">
            <v>1</v>
          </cell>
          <cell r="AH79">
            <v>1</v>
          </cell>
        </row>
        <row r="80">
          <cell r="AF80">
            <v>44396</v>
          </cell>
          <cell r="AG80">
            <v>1.0251777928218218</v>
          </cell>
          <cell r="AH80">
            <v>1.0228022330849404</v>
          </cell>
        </row>
        <row r="81">
          <cell r="AF81">
            <v>44403</v>
          </cell>
          <cell r="AG81">
            <v>1.0544977280643488</v>
          </cell>
          <cell r="AH81">
            <v>1.0646061786805214</v>
          </cell>
        </row>
        <row r="82">
          <cell r="AF82">
            <v>44410</v>
          </cell>
          <cell r="AG82">
            <v>1.0721984723181475</v>
          </cell>
          <cell r="AH82">
            <v>1.078148686653247</v>
          </cell>
        </row>
        <row r="83">
          <cell r="AF83">
            <v>44417</v>
          </cell>
          <cell r="AG83">
            <v>1.0890190066116607</v>
          </cell>
          <cell r="AH83">
            <v>1.094796621592222</v>
          </cell>
        </row>
        <row r="84">
          <cell r="AF84">
            <v>44424</v>
          </cell>
          <cell r="AG84">
            <v>1.0992274066077417</v>
          </cell>
          <cell r="AH84">
            <v>1.1161974725075332</v>
          </cell>
        </row>
        <row r="85">
          <cell r="AF85">
            <v>44431</v>
          </cell>
          <cell r="AG85">
            <v>1.1143313954917227</v>
          </cell>
          <cell r="AH85">
            <v>1.135625892678541</v>
          </cell>
        </row>
        <row r="86">
          <cell r="AF86">
            <v>44438</v>
          </cell>
          <cell r="AG86">
            <v>1.1377224926752079</v>
          </cell>
          <cell r="AH86">
            <v>1.1537640673277989</v>
          </cell>
        </row>
        <row r="87">
          <cell r="AF87">
            <v>44445</v>
          </cell>
          <cell r="AG87">
            <v>1.1549547300807368</v>
          </cell>
          <cell r="AH87">
            <v>1.1706039299946884</v>
          </cell>
        </row>
        <row r="88">
          <cell r="AF88">
            <v>44452</v>
          </cell>
          <cell r="AG88">
            <v>1.174695421846311</v>
          </cell>
          <cell r="AH88">
            <v>1.1795596076156034</v>
          </cell>
        </row>
        <row r="89">
          <cell r="AF89">
            <v>44459</v>
          </cell>
          <cell r="AG89">
            <v>1.1781426438292699</v>
          </cell>
          <cell r="AH89">
            <v>1.1883453236226178</v>
          </cell>
        </row>
        <row r="90">
          <cell r="AF90">
            <v>44466</v>
          </cell>
          <cell r="AG90">
            <v>1.1818353146403235</v>
          </cell>
          <cell r="AH90">
            <v>1.1991778554963028</v>
          </cell>
        </row>
        <row r="91">
          <cell r="AF91">
            <v>44473</v>
          </cell>
          <cell r="AG91">
            <v>1.1966304709008975</v>
          </cell>
          <cell r="AH91">
            <v>1.2132699095038453</v>
          </cell>
        </row>
        <row r="92">
          <cell r="AF92">
            <v>44480</v>
          </cell>
          <cell r="AG92">
            <v>1.1952258717912325</v>
          </cell>
          <cell r="AH92">
            <v>1.2227062170669551</v>
          </cell>
        </row>
        <row r="93">
          <cell r="AF93">
            <v>44487</v>
          </cell>
          <cell r="AG93">
            <v>1.1977944117415431</v>
          </cell>
          <cell r="AH93">
            <v>1.2348701002619331</v>
          </cell>
        </row>
        <row r="94">
          <cell r="AF94">
            <v>44494</v>
          </cell>
          <cell r="AG94">
            <v>1.1970880664719832</v>
          </cell>
          <cell r="AH94">
            <v>1.2423469960922493</v>
          </cell>
        </row>
        <row r="95">
          <cell r="AF95">
            <v>44501</v>
          </cell>
          <cell r="AG95">
            <v>1.1851513498155761</v>
          </cell>
          <cell r="AH95">
            <v>1.243848440686707</v>
          </cell>
        </row>
        <row r="96">
          <cell r="AF96">
            <v>44508</v>
          </cell>
          <cell r="AG96">
            <v>1.1740673735904417</v>
          </cell>
          <cell r="AH96">
            <v>1.2390955304082909</v>
          </cell>
        </row>
        <row r="97">
          <cell r="AF97">
            <v>44515</v>
          </cell>
          <cell r="AG97">
            <v>1.1448924307243835</v>
          </cell>
          <cell r="AH97">
            <v>1.2168525434394544</v>
          </cell>
        </row>
        <row r="98">
          <cell r="AF98">
            <v>44522</v>
          </cell>
          <cell r="AG98">
            <v>1.1288704651428236</v>
          </cell>
          <cell r="AH98">
            <v>1.201885517176392</v>
          </cell>
        </row>
        <row r="99">
          <cell r="AF99">
            <v>44529</v>
          </cell>
          <cell r="AG99">
            <v>1.1134233980528878</v>
          </cell>
          <cell r="AH99">
            <v>1.1887050212780805</v>
          </cell>
        </row>
        <row r="100">
          <cell r="AF100">
            <v>44536</v>
          </cell>
          <cell r="AG100">
            <v>1.0981048780201477</v>
          </cell>
          <cell r="AH100">
            <v>1.1773183870466679</v>
          </cell>
        </row>
        <row r="101">
          <cell r="AF101">
            <v>44543</v>
          </cell>
          <cell r="AG101">
            <v>1.0871672028617927</v>
          </cell>
          <cell r="AH101">
            <v>1.1632416496287856</v>
          </cell>
        </row>
        <row r="102">
          <cell r="AF102">
            <v>44550</v>
          </cell>
          <cell r="AG102">
            <v>1.0804773595362209</v>
          </cell>
          <cell r="AH102">
            <v>1.1546728767422163</v>
          </cell>
        </row>
        <row r="103">
          <cell r="AF103">
            <v>44557</v>
          </cell>
          <cell r="AG103">
            <v>1.0737111109524873</v>
          </cell>
          <cell r="AH103">
            <v>1.1467177937925623</v>
          </cell>
        </row>
        <row r="104">
          <cell r="AF104">
            <v>44564</v>
          </cell>
          <cell r="AG104">
            <v>1.068779548689526</v>
          </cell>
          <cell r="AH104">
            <v>1.1414579279381154</v>
          </cell>
        </row>
        <row r="105">
          <cell r="AF105">
            <v>44571</v>
          </cell>
          <cell r="AG105">
            <v>1.0669135369583123</v>
          </cell>
          <cell r="AH105">
            <v>1.1397723977463605</v>
          </cell>
        </row>
        <row r="106">
          <cell r="AF106">
            <v>44578</v>
          </cell>
          <cell r="AG106">
            <v>1.0680960154063535</v>
          </cell>
          <cell r="AH106">
            <v>1.1411758083029786</v>
          </cell>
        </row>
        <row r="107">
          <cell r="AF107">
            <v>44585</v>
          </cell>
          <cell r="AG107">
            <v>1.070618694137158</v>
          </cell>
          <cell r="AH107">
            <v>1.1452886577022954</v>
          </cell>
        </row>
        <row r="108">
          <cell r="AF108">
            <v>44592</v>
          </cell>
          <cell r="AG108">
            <v>1.0679105097462447</v>
          </cell>
          <cell r="AH108">
            <v>1.1463630178002291</v>
          </cell>
        </row>
        <row r="109">
          <cell r="AF109">
            <v>44599</v>
          </cell>
          <cell r="AG109">
            <v>1.0687598133881158</v>
          </cell>
          <cell r="AH109">
            <v>1.1473686010191451</v>
          </cell>
        </row>
        <row r="110">
          <cell r="AF110">
            <v>44606</v>
          </cell>
          <cell r="AG110">
            <v>1.0665563673547618</v>
          </cell>
          <cell r="AH110">
            <v>1.1471663475666669</v>
          </cell>
        </row>
        <row r="111">
          <cell r="AF111">
            <v>44613</v>
          </cell>
          <cell r="AG111">
            <v>1.0645207861421324</v>
          </cell>
          <cell r="AH111">
            <v>1.1479753070923848</v>
          </cell>
        </row>
        <row r="112">
          <cell r="AF112">
            <v>44620</v>
          </cell>
          <cell r="AG112">
            <v>1.0633893000424091</v>
          </cell>
          <cell r="AH112">
            <v>1.1484975103465789</v>
          </cell>
        </row>
        <row r="113">
          <cell r="AF113">
            <v>44627</v>
          </cell>
          <cell r="AG113">
            <v>1.0624876837795865</v>
          </cell>
          <cell r="AH113">
            <v>1.1501914480732742</v>
          </cell>
        </row>
        <row r="114">
          <cell r="AF114">
            <v>44634</v>
          </cell>
          <cell r="AG114">
            <v>1.0620200560070103</v>
          </cell>
          <cell r="AH114">
            <v>1.1551321758700719</v>
          </cell>
        </row>
        <row r="115">
          <cell r="AF115">
            <v>44641</v>
          </cell>
          <cell r="AG115">
            <v>1.064288238539419</v>
          </cell>
          <cell r="AH115">
            <v>1.1558061848557029</v>
          </cell>
        </row>
        <row r="116">
          <cell r="AF116">
            <v>44648</v>
          </cell>
          <cell r="AG116">
            <v>1.0688907639924801</v>
          </cell>
          <cell r="AH116">
            <v>1.162021677530005</v>
          </cell>
        </row>
        <row r="117">
          <cell r="AF117">
            <v>44655</v>
          </cell>
          <cell r="AG117">
            <v>1.0710563450625641</v>
          </cell>
          <cell r="AH117">
            <v>1.166387446752573</v>
          </cell>
        </row>
        <row r="118">
          <cell r="AF118">
            <v>44662</v>
          </cell>
          <cell r="AG118">
            <v>1.0779703310241284</v>
          </cell>
          <cell r="AH118">
            <v>1.1733147444682537</v>
          </cell>
        </row>
        <row r="119">
          <cell r="AF119">
            <v>44669</v>
          </cell>
          <cell r="AG119">
            <v>1.0854059161629801</v>
          </cell>
          <cell r="AH119">
            <v>1.1821316271254523</v>
          </cell>
        </row>
        <row r="120">
          <cell r="AF120">
            <v>44676</v>
          </cell>
          <cell r="AG120">
            <v>1.0926621767660296</v>
          </cell>
          <cell r="AH120">
            <v>1.1902679452061009</v>
          </cell>
        </row>
        <row r="121">
          <cell r="AF121">
            <v>44683</v>
          </cell>
          <cell r="AG121">
            <v>1.0973705314012985</v>
          </cell>
          <cell r="AH121">
            <v>1.197258626942284</v>
          </cell>
        </row>
        <row r="122">
          <cell r="AF122">
            <v>44690</v>
          </cell>
          <cell r="AG122">
            <v>1.1003585725059861</v>
          </cell>
          <cell r="AH122">
            <v>1.2033880351652375</v>
          </cell>
        </row>
        <row r="123">
          <cell r="AF123">
            <v>44697</v>
          </cell>
          <cell r="AG123">
            <v>1.1081427850381089</v>
          </cell>
          <cell r="AH123">
            <v>1.2098313923531452</v>
          </cell>
        </row>
        <row r="124">
          <cell r="AF124">
            <v>44704</v>
          </cell>
          <cell r="AG124">
            <v>1.116804362006901</v>
          </cell>
          <cell r="AH124">
            <v>1.2154339708332678</v>
          </cell>
        </row>
        <row r="125">
          <cell r="AF125">
            <v>44711</v>
          </cell>
          <cell r="AG125">
            <v>1.1231090276564</v>
          </cell>
          <cell r="AH125">
            <v>1.2241985514345062</v>
          </cell>
        </row>
        <row r="126">
          <cell r="AF126">
            <v>44718</v>
          </cell>
          <cell r="AG126">
            <v>1.127800508245772</v>
          </cell>
          <cell r="AH126">
            <v>1.2304355208327589</v>
          </cell>
        </row>
        <row r="127">
          <cell r="AF127">
            <v>44725</v>
          </cell>
          <cell r="AG127">
            <v>1.1314344106022522</v>
          </cell>
          <cell r="AH127">
            <v>1.2376828970843405</v>
          </cell>
        </row>
        <row r="128">
          <cell r="AF128">
            <v>44732</v>
          </cell>
          <cell r="AG128">
            <v>1.1342305139606781</v>
          </cell>
          <cell r="AH128">
            <v>1.2433757117428326</v>
          </cell>
        </row>
        <row r="129">
          <cell r="AF129">
            <v>44739</v>
          </cell>
          <cell r="AG129">
            <v>1.1395829896906602</v>
          </cell>
          <cell r="AH129">
            <v>1.2507834480837168</v>
          </cell>
        </row>
        <row r="130">
          <cell r="AF130">
            <v>44746</v>
          </cell>
          <cell r="AG130">
            <v>1.1454155638680152</v>
          </cell>
          <cell r="AH130">
            <v>1.2553932059693982</v>
          </cell>
        </row>
        <row r="131">
          <cell r="AF131">
            <v>44753</v>
          </cell>
          <cell r="AG131">
            <v>1.1479043124285075</v>
          </cell>
          <cell r="AH131">
            <v>1.2601465208991567</v>
          </cell>
        </row>
        <row r="132">
          <cell r="AF132">
            <v>44760</v>
          </cell>
          <cell r="AG132">
            <v>1.152881177188932</v>
          </cell>
          <cell r="AH132">
            <v>1.268960565773565</v>
          </cell>
        </row>
        <row r="133">
          <cell r="AF133">
            <v>44767</v>
          </cell>
          <cell r="AG133">
            <v>1.1561663995110343</v>
          </cell>
          <cell r="AH133">
            <v>1.2741856169933024</v>
          </cell>
        </row>
        <row r="134">
          <cell r="AF134">
            <v>44774</v>
          </cell>
          <cell r="AG134">
            <v>1.1610307596152016</v>
          </cell>
          <cell r="AH134">
            <v>1.2816985341105003</v>
          </cell>
        </row>
        <row r="135">
          <cell r="AF135">
            <v>44781</v>
          </cell>
          <cell r="AG135">
            <v>1.1647354399826226</v>
          </cell>
          <cell r="AH135">
            <v>1.2861922709155285</v>
          </cell>
        </row>
        <row r="136">
          <cell r="AF136">
            <v>44788</v>
          </cell>
          <cell r="AG136">
            <v>1.1708418250929227</v>
          </cell>
          <cell r="AH136">
            <v>1.2923300593348181</v>
          </cell>
        </row>
        <row r="137">
          <cell r="AF137">
            <v>44795</v>
          </cell>
          <cell r="AG137">
            <v>1.1731631874218673</v>
          </cell>
          <cell r="AH137">
            <v>1.2978273108673402</v>
          </cell>
        </row>
        <row r="138">
          <cell r="AF138">
            <v>44802</v>
          </cell>
          <cell r="AG138">
            <v>1.1783464056705573</v>
          </cell>
          <cell r="AH138">
            <v>1.3053841664426227</v>
          </cell>
        </row>
        <row r="139">
          <cell r="AF139">
            <v>44809</v>
          </cell>
          <cell r="AG139">
            <v>1.1813849567933166</v>
          </cell>
          <cell r="AH139">
            <v>1.3097401915182905</v>
          </cell>
        </row>
        <row r="140">
          <cell r="AF140">
            <v>44816</v>
          </cell>
          <cell r="AG140">
            <v>1.1843215694946736</v>
          </cell>
          <cell r="AH140">
            <v>1.3172310834397101</v>
          </cell>
        </row>
        <row r="141">
          <cell r="AF141">
            <v>44823</v>
          </cell>
          <cell r="AG141">
            <v>1.1899196885901979</v>
          </cell>
          <cell r="AH141">
            <v>1.3233844419088983</v>
          </cell>
        </row>
        <row r="142">
          <cell r="AF142">
            <v>44830</v>
          </cell>
          <cell r="AG142">
            <v>1.1930743526826537</v>
          </cell>
          <cell r="AH142">
            <v>1.3279283169213074</v>
          </cell>
        </row>
        <row r="143">
          <cell r="AF143">
            <v>44837</v>
          </cell>
          <cell r="AG143">
            <v>1.1967841169573428</v>
          </cell>
          <cell r="AH143">
            <v>1.3307368312807892</v>
          </cell>
        </row>
        <row r="144">
          <cell r="AF144">
            <v>44844</v>
          </cell>
          <cell r="AG144">
            <v>1.1965741456704229</v>
          </cell>
          <cell r="AH144">
            <v>1.3329946243496276</v>
          </cell>
        </row>
        <row r="145">
          <cell r="AF145">
            <v>44851</v>
          </cell>
          <cell r="AG145">
            <v>1.2010962842265407</v>
          </cell>
          <cell r="AH145">
            <v>1.3391636716156845</v>
          </cell>
        </row>
        <row r="146">
          <cell r="AF146">
            <v>44858</v>
          </cell>
          <cell r="AG146">
            <v>1.2042718948477789</v>
          </cell>
          <cell r="AH146">
            <v>1.3462787063186656</v>
          </cell>
        </row>
        <row r="147">
          <cell r="AF147">
            <v>44865</v>
          </cell>
          <cell r="AG147">
            <v>1.2062105393308802</v>
          </cell>
          <cell r="AH147">
            <v>1.3505082798398123</v>
          </cell>
        </row>
        <row r="148">
          <cell r="AF148">
            <v>44872</v>
          </cell>
          <cell r="AG148">
            <v>1.2103009858418714</v>
          </cell>
          <cell r="AH148">
            <v>1.3555863165698026</v>
          </cell>
        </row>
        <row r="149">
          <cell r="AF149">
            <v>44879</v>
          </cell>
          <cell r="AG149">
            <v>1.214877663164895</v>
          </cell>
          <cell r="AH149">
            <v>1.3621313386800296</v>
          </cell>
        </row>
        <row r="150">
          <cell r="AF150">
            <v>44886</v>
          </cell>
          <cell r="AG150">
            <v>1.2185024025422</v>
          </cell>
          <cell r="AH150">
            <v>1.3673720186891694</v>
          </cell>
        </row>
        <row r="151">
          <cell r="AF151">
            <v>44893</v>
          </cell>
          <cell r="AG151">
            <v>1.2237662179397348</v>
          </cell>
          <cell r="AH151">
            <v>1.3731361161500315</v>
          </cell>
        </row>
        <row r="152">
          <cell r="AF152">
            <v>44900</v>
          </cell>
          <cell r="AG152">
            <v>1.2281778722547043</v>
          </cell>
          <cell r="AH152">
            <v>1.3772861872440243</v>
          </cell>
        </row>
        <row r="153">
          <cell r="AF153">
            <v>44907</v>
          </cell>
          <cell r="AG153">
            <v>1.2346482065865165</v>
          </cell>
          <cell r="AH153">
            <v>1.3834222149150968</v>
          </cell>
        </row>
        <row r="154">
          <cell r="AF154">
            <v>44914</v>
          </cell>
          <cell r="AG154">
            <v>1.2381947993196811</v>
          </cell>
          <cell r="AH154">
            <v>1.390788405055033</v>
          </cell>
        </row>
        <row r="155">
          <cell r="AF155">
            <v>44921</v>
          </cell>
          <cell r="AG155">
            <v>1.2428328547931891</v>
          </cell>
          <cell r="AH155">
            <v>1.3957548102112538</v>
          </cell>
        </row>
        <row r="156">
          <cell r="AF156">
            <v>44928</v>
          </cell>
          <cell r="AG156">
            <v>1.2469471421455265</v>
          </cell>
          <cell r="AH156">
            <v>1.4021563663890606</v>
          </cell>
        </row>
        <row r="157">
          <cell r="AF157">
            <v>44935</v>
          </cell>
          <cell r="AG157">
            <v>1.2515185887242601</v>
          </cell>
          <cell r="AH157">
            <v>1.4072664078326524</v>
          </cell>
        </row>
        <row r="158">
          <cell r="AF158">
            <v>44942</v>
          </cell>
          <cell r="AG158">
            <v>1.2560990727640569</v>
          </cell>
          <cell r="AH158">
            <v>1.4127793039877687</v>
          </cell>
        </row>
        <row r="159">
          <cell r="AF159">
            <v>44949</v>
          </cell>
          <cell r="AG159">
            <v>1.2613120140724443</v>
          </cell>
          <cell r="AH159">
            <v>1.418659333740673</v>
          </cell>
        </row>
        <row r="160">
          <cell r="AF160">
            <v>44956</v>
          </cell>
          <cell r="AG160">
            <v>1.2635246624462664</v>
          </cell>
          <cell r="AH160">
            <v>1.423657767015579</v>
          </cell>
        </row>
        <row r="161">
          <cell r="AF161">
            <v>44963</v>
          </cell>
          <cell r="AG161">
            <v>1.2670769690464398</v>
          </cell>
          <cell r="AH161">
            <v>1.4287264658598882</v>
          </cell>
        </row>
        <row r="162">
          <cell r="AF162">
            <v>44970</v>
          </cell>
          <cell r="AG162">
            <v>1.2713992043543638</v>
          </cell>
          <cell r="AH162">
            <v>1.4329543645671461</v>
          </cell>
        </row>
        <row r="163">
          <cell r="AF163">
            <v>44977</v>
          </cell>
          <cell r="AG163">
            <v>1.2753002578698915</v>
          </cell>
          <cell r="AH163">
            <v>1.4382159289022962</v>
          </cell>
        </row>
        <row r="164">
          <cell r="AF164">
            <v>44984</v>
          </cell>
          <cell r="AG164">
            <v>1.2793207553831836</v>
          </cell>
          <cell r="AH164">
            <v>1.4429975251079066</v>
          </cell>
        </row>
        <row r="165">
          <cell r="AF165">
            <v>44991</v>
          </cell>
          <cell r="AG165">
            <v>1.2841820947870708</v>
          </cell>
          <cell r="AH165">
            <v>1.4481555646007449</v>
          </cell>
        </row>
        <row r="166">
          <cell r="AF166">
            <v>44998</v>
          </cell>
          <cell r="AG166">
            <v>1.2861188037683076</v>
          </cell>
          <cell r="AH166">
            <v>1.4520907054001373</v>
          </cell>
        </row>
        <row r="167">
          <cell r="AF167">
            <v>45005</v>
          </cell>
          <cell r="AG167">
            <v>1.2900836137055707</v>
          </cell>
          <cell r="AH167">
            <v>1.4566583837889002</v>
          </cell>
        </row>
        <row r="168">
          <cell r="AF168">
            <v>45012</v>
          </cell>
          <cell r="AG168">
            <v>1.2924914553519016</v>
          </cell>
          <cell r="AH168">
            <v>1.4612411152713525</v>
          </cell>
        </row>
        <row r="169">
          <cell r="AF169">
            <v>45019</v>
          </cell>
          <cell r="AG169">
            <v>1.2948710782910668</v>
          </cell>
          <cell r="AH169">
            <v>1.4655882093802721</v>
          </cell>
        </row>
        <row r="170">
          <cell r="AF170">
            <v>45026</v>
          </cell>
          <cell r="AG170">
            <v>1.299897635364488</v>
          </cell>
          <cell r="AH170">
            <v>1.4713986155283847</v>
          </cell>
        </row>
        <row r="171">
          <cell r="AF171">
            <v>45033</v>
          </cell>
          <cell r="AG171">
            <v>1.3044765298370733</v>
          </cell>
          <cell r="AH171">
            <v>1.4757897767199302</v>
          </cell>
        </row>
        <row r="172">
          <cell r="AF172">
            <v>45040</v>
          </cell>
          <cell r="AG172">
            <v>1.3089533154173174</v>
          </cell>
          <cell r="AH172">
            <v>1.4803559877342058</v>
          </cell>
        </row>
        <row r="173">
          <cell r="AF173">
            <v>45047</v>
          </cell>
          <cell r="AG173">
            <v>1.3117910988694732</v>
          </cell>
          <cell r="AH173">
            <v>1.4839353708590326</v>
          </cell>
        </row>
        <row r="174">
          <cell r="AF174">
            <v>45054</v>
          </cell>
          <cell r="AG174">
            <v>1.3155942584986458</v>
          </cell>
          <cell r="AH174">
            <v>1.4889530846073222</v>
          </cell>
        </row>
        <row r="175">
          <cell r="AF175">
            <v>45061</v>
          </cell>
          <cell r="AG175">
            <v>1.31856531921047</v>
          </cell>
          <cell r="AH175">
            <v>1.4920136968345161</v>
          </cell>
        </row>
        <row r="176">
          <cell r="AF176">
            <v>45068</v>
          </cell>
          <cell r="AG176">
            <v>1.3210340547227337</v>
          </cell>
          <cell r="AH176">
            <v>1.4947988561726637</v>
          </cell>
        </row>
        <row r="177">
          <cell r="AF177">
            <v>45075</v>
          </cell>
          <cell r="AG177">
            <v>1.3258982360828966</v>
          </cell>
          <cell r="AH177">
            <v>1.4993302734017373</v>
          </cell>
        </row>
        <row r="178">
          <cell r="AF178">
            <v>45082</v>
          </cell>
          <cell r="AG178">
            <v>1.3284836622881977</v>
          </cell>
          <cell r="AH178">
            <v>1.50247698495242</v>
          </cell>
        </row>
        <row r="179">
          <cell r="AF179">
            <v>45089</v>
          </cell>
          <cell r="AG179">
            <v>1.3305255715531565</v>
          </cell>
          <cell r="AH179">
            <v>1.506149731355632</v>
          </cell>
        </row>
        <row r="180">
          <cell r="AF180">
            <v>45096</v>
          </cell>
          <cell r="AG180">
            <v>1.3335437662462217</v>
          </cell>
          <cell r="AH180">
            <v>1.5106611897424449</v>
          </cell>
        </row>
        <row r="181">
          <cell r="AF181">
            <v>45103</v>
          </cell>
          <cell r="AG181">
            <v>1.3345021486935151</v>
          </cell>
          <cell r="AH181">
            <v>1.5127575260394097</v>
          </cell>
        </row>
        <row r="182">
          <cell r="AF182">
            <v>45110</v>
          </cell>
          <cell r="AG182">
            <v>1.3372347524908132</v>
          </cell>
          <cell r="AH182">
            <v>1.516546124941073</v>
          </cell>
        </row>
        <row r="183">
          <cell r="AF183">
            <v>45117</v>
          </cell>
          <cell r="AG183">
            <v>1.3415668808814318</v>
          </cell>
          <cell r="AH183">
            <v>1.5215797562736311</v>
          </cell>
        </row>
        <row r="184">
          <cell r="AF184">
            <v>45124</v>
          </cell>
          <cell r="AG184">
            <v>1.3450495694891282</v>
          </cell>
          <cell r="AH184">
            <v>1.5258436144085266</v>
          </cell>
        </row>
        <row r="185">
          <cell r="AF185">
            <v>45131</v>
          </cell>
          <cell r="AG185">
            <v>1.3490497935773655</v>
          </cell>
          <cell r="AH185">
            <v>1.5299705877642669</v>
          </cell>
        </row>
        <row r="186">
          <cell r="AF186">
            <v>45138</v>
          </cell>
          <cell r="AG186">
            <v>1.3518498209373573</v>
          </cell>
          <cell r="AH186">
            <v>1.533979939303548</v>
          </cell>
        </row>
        <row r="187">
          <cell r="AF187">
            <v>45145</v>
          </cell>
          <cell r="AG187">
            <v>1.355724785906621</v>
          </cell>
          <cell r="AH187">
            <v>1.5370934853644715</v>
          </cell>
        </row>
        <row r="188">
          <cell r="AF188">
            <v>45152</v>
          </cell>
          <cell r="AG188">
            <v>1.357637071067008</v>
          </cell>
          <cell r="AH188">
            <v>1.5394850562018669</v>
          </cell>
        </row>
        <row r="189">
          <cell r="AF189">
            <v>45159</v>
          </cell>
          <cell r="AG189">
            <v>1.3620549765782213</v>
          </cell>
          <cell r="AH189">
            <v>1.5445249140871435</v>
          </cell>
        </row>
        <row r="190">
          <cell r="AF190">
            <v>45166</v>
          </cell>
          <cell r="AG190">
            <v>1.3652407950887018</v>
          </cell>
          <cell r="AH190">
            <v>1.5490078867487762</v>
          </cell>
        </row>
        <row r="191">
          <cell r="AF191">
            <v>45173</v>
          </cell>
          <cell r="AG191">
            <v>1.3682909388966296</v>
          </cell>
          <cell r="AH191">
            <v>1.552954829242289</v>
          </cell>
        </row>
        <row r="192">
          <cell r="AF192">
            <v>45180</v>
          </cell>
          <cell r="AG192">
            <v>1.3696661150965717</v>
          </cell>
          <cell r="AH192">
            <v>1.556719752043181</v>
          </cell>
        </row>
        <row r="193">
          <cell r="AF193">
            <v>45187</v>
          </cell>
          <cell r="AG193">
            <v>1.3727540523880399</v>
          </cell>
          <cell r="AH193">
            <v>1.5593611374510439</v>
          </cell>
        </row>
        <row r="194">
          <cell r="AF194">
            <v>45194</v>
          </cell>
          <cell r="AG194">
            <v>1.3741513435266113</v>
          </cell>
          <cell r="AH194">
            <v>1.5630589670319739</v>
          </cell>
        </row>
        <row r="195">
          <cell r="AF195">
            <v>45201</v>
          </cell>
          <cell r="AG195">
            <v>1.3746533467579154</v>
          </cell>
          <cell r="AH195">
            <v>1.564994549114215</v>
          </cell>
        </row>
        <row r="196">
          <cell r="AF196">
            <v>45208</v>
          </cell>
          <cell r="AG196">
            <v>1.3786664526621906</v>
          </cell>
          <cell r="AH196">
            <v>1.5685792606941962</v>
          </cell>
        </row>
        <row r="197">
          <cell r="AF197">
            <v>45215</v>
          </cell>
          <cell r="AG197">
            <v>1.3818658447183929</v>
          </cell>
          <cell r="AH197">
            <v>1.5714034919702951</v>
          </cell>
        </row>
        <row r="198">
          <cell r="AF198">
            <v>45222</v>
          </cell>
          <cell r="AG198">
            <v>1.3854028185283938</v>
          </cell>
          <cell r="AH198">
            <v>1.5744574216028668</v>
          </cell>
        </row>
        <row r="199">
          <cell r="AF199">
            <v>45229</v>
          </cell>
          <cell r="AG199">
            <v>1.387756158672542</v>
          </cell>
          <cell r="AH199">
            <v>1.5772306599216752</v>
          </cell>
        </row>
        <row r="200">
          <cell r="AF200">
            <v>45236</v>
          </cell>
          <cell r="AG200">
            <v>1.3901559451449377</v>
          </cell>
          <cell r="AH200">
            <v>1.5806574112691618</v>
          </cell>
        </row>
        <row r="201">
          <cell r="AF201">
            <v>45243</v>
          </cell>
          <cell r="AG201">
            <v>1.3932109432059825</v>
          </cell>
          <cell r="AH201">
            <v>1.5838412307019099</v>
          </cell>
        </row>
        <row r="202">
          <cell r="AF202">
            <v>45250</v>
          </cell>
          <cell r="AG202">
            <v>1.3966403485321539</v>
          </cell>
          <cell r="AH202">
            <v>1.5869039045488271</v>
          </cell>
        </row>
        <row r="203">
          <cell r="AF203">
            <v>45257</v>
          </cell>
          <cell r="AG203">
            <v>1.399075526218885</v>
          </cell>
          <cell r="AH203">
            <v>1.590198486880817</v>
          </cell>
        </row>
        <row r="204">
          <cell r="AF204">
            <v>45264</v>
          </cell>
          <cell r="AG204">
            <v>1.4024206304187621</v>
          </cell>
          <cell r="AH204">
            <v>1.5923156534427165</v>
          </cell>
        </row>
        <row r="205">
          <cell r="AF205">
            <v>45271</v>
          </cell>
          <cell r="AG205">
            <v>1.4051502690092208</v>
          </cell>
          <cell r="AH205">
            <v>1.5964136188847398</v>
          </cell>
        </row>
        <row r="206">
          <cell r="AF206">
            <v>45278</v>
          </cell>
          <cell r="AG206">
            <v>1.4064868072578716</v>
          </cell>
          <cell r="AH206">
            <v>1.5988708806374459</v>
          </cell>
        </row>
        <row r="207">
          <cell r="AF207">
            <v>45285</v>
          </cell>
          <cell r="AG207">
            <v>1.4074943675585365</v>
          </cell>
          <cell r="AH207">
            <v>1.6014818518243723</v>
          </cell>
        </row>
        <row r="208">
          <cell r="AF208">
            <v>45292</v>
          </cell>
          <cell r="AG208">
            <v>1.4096799270954863</v>
          </cell>
          <cell r="AH208">
            <v>1.6040172923652682</v>
          </cell>
        </row>
        <row r="209">
          <cell r="AF209">
            <v>45299</v>
          </cell>
          <cell r="AG209">
            <v>1.4116971171414026</v>
          </cell>
          <cell r="AH209">
            <v>1.6076578989099579</v>
          </cell>
        </row>
        <row r="210">
          <cell r="AF210">
            <v>45306</v>
          </cell>
          <cell r="AG210">
            <v>1.4132019422986275</v>
          </cell>
          <cell r="AH210">
            <v>1.6097812214128828</v>
          </cell>
        </row>
        <row r="211">
          <cell r="AF211">
            <v>45313</v>
          </cell>
          <cell r="AG211">
            <v>1.4173640528376554</v>
          </cell>
          <cell r="AH211">
            <v>1.6131083935744501</v>
          </cell>
        </row>
        <row r="212">
          <cell r="AF212">
            <v>45320</v>
          </cell>
          <cell r="AG212">
            <v>1.4194996162877098</v>
          </cell>
          <cell r="AH212">
            <v>1.6158293224658602</v>
          </cell>
        </row>
        <row r="213">
          <cell r="AF213">
            <v>45327</v>
          </cell>
          <cell r="AG213">
            <v>1.4227121495682815</v>
          </cell>
          <cell r="AH213">
            <v>1.6197020110617562</v>
          </cell>
        </row>
        <row r="214">
          <cell r="AF214">
            <v>45334</v>
          </cell>
          <cell r="AG214">
            <v>1.4246889203713098</v>
          </cell>
          <cell r="AH214">
            <v>1.6228110350924487</v>
          </cell>
        </row>
        <row r="215">
          <cell r="AF215">
            <v>45341</v>
          </cell>
          <cell r="AG215">
            <v>1.428818361442876</v>
          </cell>
          <cell r="AH215">
            <v>1.6252207925586228</v>
          </cell>
        </row>
        <row r="216">
          <cell r="AF216">
            <v>45348</v>
          </cell>
          <cell r="AG216">
            <v>1.4319697928702637</v>
          </cell>
          <cell r="AH216">
            <v>1.6279953746136953</v>
          </cell>
        </row>
        <row r="217">
          <cell r="AF217">
            <v>45355</v>
          </cell>
          <cell r="AG217">
            <v>1.4329361214319962</v>
          </cell>
          <cell r="AH217">
            <v>1.6308604962636548</v>
          </cell>
        </row>
        <row r="218">
          <cell r="AF218">
            <v>45362</v>
          </cell>
          <cell r="AG218">
            <v>1.4347938999407206</v>
          </cell>
          <cell r="AH218">
            <v>1.6340035233586128</v>
          </cell>
        </row>
        <row r="219">
          <cell r="AF219">
            <v>45369</v>
          </cell>
          <cell r="AG219">
            <v>1.4376824085721864</v>
          </cell>
          <cell r="AH219">
            <v>1.6367495371584435</v>
          </cell>
        </row>
        <row r="220">
          <cell r="AF220">
            <v>45376</v>
          </cell>
          <cell r="AG220">
            <v>1.4404464789372404</v>
          </cell>
          <cell r="AH220">
            <v>1.640367744897179</v>
          </cell>
        </row>
        <row r="221">
          <cell r="AF221">
            <v>45383</v>
          </cell>
          <cell r="AG221">
            <v>1.4435149820588837</v>
          </cell>
          <cell r="AH221">
            <v>1.6438554286786498</v>
          </cell>
        </row>
        <row r="222">
          <cell r="AF222">
            <v>45390</v>
          </cell>
          <cell r="AG222">
            <v>1.4451699246376268</v>
          </cell>
          <cell r="AH222">
            <v>1.6453537253482302</v>
          </cell>
        </row>
        <row r="223">
          <cell r="AF223">
            <v>45397</v>
          </cell>
          <cell r="AG223">
            <v>1.446044875919017</v>
          </cell>
          <cell r="AH223">
            <v>1.6476805837112685</v>
          </cell>
        </row>
        <row r="224">
          <cell r="AF224">
            <v>45404</v>
          </cell>
          <cell r="AG224">
            <v>1.4483692456092121</v>
          </cell>
          <cell r="AH224">
            <v>1.6508832017745889</v>
          </cell>
        </row>
        <row r="225">
          <cell r="AF225">
            <v>45411</v>
          </cell>
          <cell r="AG225">
            <v>1.4503407081281401</v>
          </cell>
          <cell r="AH225">
            <v>1.6537045465887008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29.886940625001" backgroundQuery="1" createdVersion="8" refreshedVersion="8" minRefreshableVersion="3" recordCount="0" supportSubquery="1" supportAdvancedDrill="1" xr:uid="{39512E24-8FA8-48BC-8881-6ECA54D0FCEA}">
  <cacheSource type="external" connectionId="2"/>
  <cacheFields count="7">
    <cacheField name="[2021_24].[DateDied].[DateDied]" caption="DateDied" numFmtId="0" hierarchy="5" level="1">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cacheField>
    <cacheField name="[2021_24].[YearOfBirth].[YearOfBirth]" caption="YearOfBirth" numFmtId="0" hierarchy="1" level="1">
      <sharedItems containsSemiMixedTypes="0" containsNonDate="0" containsString="0"/>
    </cacheField>
    <cacheField name="[2021_24].[Sex].[Sex]" caption="Sex" numFmtId="0" hierarchy="2" level="1">
      <sharedItems containsSemiMixedTypes="0" containsNonDate="0" containsString="0"/>
    </cacheField>
    <cacheField name="[2021_24].[Dose].[Dose]" caption="Dose" numFmtId="0" hierarchy="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2021_24].[Dose].&amp;[0]"/>
            <x15:cachedUniqueName index="1" name="[2021_24].[Dose].&amp;[1]"/>
            <x15:cachedUniqueName index="2" name="[2021_24].[Dose].&amp;[2]"/>
            <x15:cachedUniqueName index="3" name="[2021_24].[Dose].&amp;[3]"/>
          </x15:cachedUniqueNames>
        </ext>
      </extLst>
    </cacheField>
    <cacheField name="[Measures].[Sum of Dead]" caption="Sum of Dead" numFmtId="0" hierarchy="15" level="32767"/>
    <cacheField name="[Measures].[Sum of Alive]" caption="Sum of Alive" numFmtId="0" hierarchy="14" level="32767"/>
    <cacheField name="[2021_24].[DCCI].[DCCI]" caption="DCCI" numFmtId="0" hierarchy="3" level="1">
      <sharedItems containsSemiMixedTypes="0" containsNonDate="0" containsString="0"/>
    </cacheField>
  </cacheFields>
  <cacheHierarchies count="17">
    <cacheHierarchy uniqueName="[2021_24].[ISOweekDied]" caption="ISOweekDied" attribute="1" defaultMemberUniqueName="[2021_24].[ISOweekDied].[All]" allUniqueName="[2021_24].[ISOweekDied].[All]" dimensionUniqueName="[2021_24]" displayFolder="" count="0" memberValueDatatype="130" unbalanced="0"/>
    <cacheHierarchy uniqueName="[2021_24].[YearOfBirth]" caption="YearOfBirth" attribute="1" defaultMemberUniqueName="[2021_24].[YearOfBirth].[All]" allUniqueName="[2021_24].[YearOfBirth].[All]" dimensionUniqueName="[2021_24]" displayFolder="" count="2" memberValueDatatype="20" unbalanced="0">
      <fieldsUsage count="2">
        <fieldUsage x="-1"/>
        <fieldUsage x="1"/>
      </fieldsUsage>
    </cacheHierarchy>
    <cacheHierarchy uniqueName="[2021_24].[Sex]" caption="Sex" attribute="1" defaultMemberUniqueName="[2021_24].[Sex].[All]" allUniqueName="[2021_24].[Sex].[All]" dimensionUniqueName="[2021_24]" displayFolder="" count="2" memberValueDatatype="130" unbalanced="0">
      <fieldsUsage count="2">
        <fieldUsage x="-1"/>
        <fieldUsage x="2"/>
      </fieldsUsage>
    </cacheHierarchy>
    <cacheHierarchy uniqueName="[2021_24].[DCCI]" caption="DCCI" attribute="1" defaultMemberUniqueName="[2021_24].[DCCI].[All]" allUniqueName="[2021_24].[DCCI].[All]" dimensionUniqueName="[2021_24]" displayFolder="" count="2" memberValueDatatype="130" unbalanced="0">
      <fieldsUsage count="2">
        <fieldUsage x="-1"/>
        <fieldUsage x="6"/>
      </fieldsUsage>
    </cacheHierarchy>
    <cacheHierarchy uniqueName="[2021_24].[Dose]" caption="Dose" attribute="1" defaultMemberUniqueName="[2021_24].[Dose].[All]" allUniqueName="[2021_24].[Dose].[All]" dimensionUniqueName="[2021_24]" displayFolder="" count="2" memberValueDatatype="20" unbalanced="0">
      <fieldsUsage count="2">
        <fieldUsage x="-1"/>
        <fieldUsage x="3"/>
      </fieldsUsage>
    </cacheHierarchy>
    <cacheHierarchy uniqueName="[2021_24].[DateDied]" caption="DateDied" attribute="1" time="1" defaultMemberUniqueName="[2021_24].[DateDied].[All]" allUniqueName="[2021_24].[DateDied].[All]" dimensionUniqueName="[2021_24]" displayFolder="" count="2" memberValueDatatype="7" unbalanced="0">
      <fieldsUsage count="2">
        <fieldUsage x="-1"/>
        <fieldUsage x="0"/>
      </fieldsUsage>
    </cacheHierarchy>
    <cacheHierarchy uniqueName="[2021_24].[Dead]" caption="Dead" attribute="1" defaultMemberUniqueName="[2021_24].[Dead].[All]" allUniqueName="[2021_24].[Dead].[All]" dimensionUniqueName="[2021_24]" displayFolder="" count="0" memberValueDatatype="20" unbalanced="0"/>
    <cacheHierarchy uniqueName="[2021_24].[Alive]" caption="Alive" attribute="1" defaultMemberUniqueName="[2021_24].[Alive].[All]" allUniqueName="[2021_24].[Alive].[All]" dimensionUniqueName="[2021_24]" displayFolder="" count="0" memberValueDatatype="20" unbalanced="0"/>
    <cacheHierarchy uniqueName="[2021_24].[DateDied (Year)]" caption="DateDied (Year)" attribute="1" defaultMemberUniqueName="[2021_24].[DateDied (Year)].[All]" allUniqueName="[2021_24].[DateDied (Year)].[All]" dimensionUniqueName="[2021_24]" displayFolder="" count="0" memberValueDatatype="130" unbalanced="0"/>
    <cacheHierarchy uniqueName="[2021_24].[DateDied (Quarter)]" caption="DateDied (Quarter)" attribute="1" defaultMemberUniqueName="[2021_24].[DateDied (Quarter)].[All]" allUniqueName="[2021_24].[DateDied (Quarter)].[All]" dimensionUniqueName="[2021_24]" displayFolder="" count="0" memberValueDatatype="130" unbalanced="0"/>
    <cacheHierarchy uniqueName="[2021_24].[DateDied (Month)]" caption="DateDied (Month)" attribute="1" defaultMemberUniqueName="[2021_24].[DateDied (Month)].[All]" allUniqueName="[2021_24].[DateDied (Month)].[All]" dimensionUniqueName="[2021_24]" displayFolder="" count="0" memberValueDatatype="130" unbalanced="0"/>
    <cacheHierarchy uniqueName="[2021_24].[DateDied (Month Index)]" caption="DateDied (Month Index)" attribute="1" defaultMemberUniqueName="[2021_24].[DateDied (Month Index)].[All]" allUniqueName="[2021_24].[DateDied (Month Index)].[All]" dimensionUniqueName="[2021_24]" displayFolder="" count="0" memberValueDatatype="20" unbalanced="0" hidden="1"/>
    <cacheHierarchy uniqueName="[Measures].[__XL_Count 2021_24]" caption="__XL_Count 2021_24" measure="1" displayFolder="" measureGroup="2021_24" count="0" hidden="1"/>
    <cacheHierarchy uniqueName="[Measures].[__No measures defined]" caption="__No measures defined" measure="1" displayFolder="" count="0" hidden="1"/>
    <cacheHierarchy uniqueName="[Measures].[Sum of Alive]" caption="Sum of Alive" measure="1" displayFolder="" measureGroup="2021_24"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ead]" caption="Sum of Dead" measure="1" displayFolder="" measureGroup="2021_24"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ose]" caption="Sum of Dose" measure="1" displayFolder="" measureGroup="2021_24" count="0" hidden="1">
      <extLst>
        <ext xmlns:x15="http://schemas.microsoft.com/office/spreadsheetml/2010/11/main" uri="{B97F6D7D-B522-45F9-BDA1-12C45D357490}">
          <x15:cacheHierarchy aggregatedColumn="4"/>
        </ext>
      </extLst>
    </cacheHierarchy>
  </cacheHierarchies>
  <kpis count="0"/>
  <dimensions count="2">
    <dimension name="2021_24" uniqueName="[2021_24]" caption="2021_24"/>
    <dimension measure="1" name="Measures" uniqueName="[Measures]" caption="Measures"/>
  </dimensions>
  <measureGroups count="1">
    <measureGroup name="2021_24" caption="2021_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ve Kirsch" refreshedDate="45929.888420370371" backgroundQuery="1" createdVersion="8" refreshedVersion="8" minRefreshableVersion="3" recordCount="0" supportSubquery="1" supportAdvancedDrill="1" xr:uid="{D9461CC4-ECB4-4122-88D3-93E6DEDC1470}">
  <cacheSource type="external" connectionId="2"/>
  <cacheFields count="7">
    <cacheField name="[2021_24].[DateDied].[DateDied]" caption="DateDied" numFmtId="0" hierarchy="5" level="1">
      <sharedItems containsSemiMixedTypes="0" containsNonDate="0" containsDate="1" containsString="0" minDate="2021-06-14T00:00:00" maxDate="2024-10-08T00:00:00" count="174">
        <d v="2021-06-14T00:00:00"/>
        <d v="2021-06-21T00:00:00"/>
        <d v="2021-06-28T00:00:00"/>
        <d v="2021-07-05T00:00:00"/>
        <d v="2021-07-12T00:00:00"/>
        <d v="2021-07-19T00:00:00"/>
        <d v="2021-07-26T00:00:00"/>
        <d v="2021-08-02T00:00:00"/>
        <d v="2021-08-09T00:00:00"/>
        <d v="2021-08-16T00:00:00"/>
        <d v="2021-08-23T00:00:00"/>
        <d v="2021-08-30T00:00:00"/>
        <d v="2021-09-06T00:00:00"/>
        <d v="2021-09-13T00:00:00"/>
        <d v="2021-09-20T00:00:00"/>
        <d v="2021-09-27T00:00:00"/>
        <d v="2021-10-04T00:00:00"/>
        <d v="2021-10-11T00:00:00"/>
        <d v="2021-10-18T00:00:00"/>
        <d v="2021-10-25T00:00:00"/>
        <d v="2021-11-01T00:00:00"/>
        <d v="2021-11-08T00:00:00"/>
        <d v="2021-11-15T00:00:00"/>
        <d v="2021-11-22T00:00:00"/>
        <d v="2021-11-29T00:00:00"/>
        <d v="2021-12-06T00:00:00"/>
        <d v="2021-12-13T00:00:00"/>
        <d v="2021-12-20T00:00:00"/>
        <d v="2021-12-27T00:00:00"/>
        <d v="2022-01-03T00:00:00"/>
        <d v="2022-01-10T00:00:00"/>
        <d v="2022-01-17T00:00:00"/>
        <d v="2022-01-24T00:00:00"/>
        <d v="2022-01-31T00:00:00"/>
        <d v="2022-02-07T00:00:00"/>
        <d v="2022-02-14T00:00:00"/>
        <d v="2022-02-21T00:00:00"/>
        <d v="2022-02-28T00:00:00"/>
        <d v="2022-03-07T00:00:00"/>
        <d v="2022-03-14T00:00:00"/>
        <d v="2022-03-21T00:00:00"/>
        <d v="2022-03-28T00:00:00"/>
        <d v="2022-04-04T00:00:00"/>
        <d v="2022-04-11T00:00:00"/>
        <d v="2022-04-18T00:00:00"/>
        <d v="2022-04-25T00:00:00"/>
        <d v="2022-05-02T00:00:00"/>
        <d v="2022-05-09T00:00:00"/>
        <d v="2022-05-16T00:00:00"/>
        <d v="2022-05-23T00:00:00"/>
        <d v="2022-05-30T00:00:00"/>
        <d v="2022-06-06T00:00:00"/>
        <d v="2022-06-13T00:00:00"/>
        <d v="2022-06-20T00:00:00"/>
        <d v="2022-06-27T00:00:00"/>
        <d v="2022-07-04T00:00:00"/>
        <d v="2022-07-11T00:00:00"/>
        <d v="2022-07-18T00:00:00"/>
        <d v="2022-07-25T00:00:00"/>
        <d v="2022-08-01T00:00:00"/>
        <d v="2022-08-08T00:00:00"/>
        <d v="2022-08-15T00:00:00"/>
        <d v="2022-08-22T00:00:00"/>
        <d v="2022-08-29T00:00:00"/>
        <d v="2022-09-05T00:00:00"/>
        <d v="2022-09-12T00:00:00"/>
        <d v="2022-09-19T00:00:00"/>
        <d v="2022-09-26T00:00:00"/>
        <d v="2022-10-03T00:00:00"/>
        <d v="2022-10-10T00:00:00"/>
        <d v="2022-10-17T00:00:00"/>
        <d v="2022-10-24T00:00:00"/>
        <d v="2022-10-31T00:00:00"/>
        <d v="2022-11-07T00:00:00"/>
        <d v="2022-11-14T00:00:00"/>
        <d v="2022-11-21T00:00:00"/>
        <d v="2022-11-28T00:00:00"/>
        <d v="2022-12-05T00:00:00"/>
        <d v="2022-12-12T00:00:00"/>
        <d v="2022-12-19T00:00:00"/>
        <d v="2022-12-26T00:00:00"/>
        <d v="2023-01-02T00:00:00"/>
        <d v="2023-01-09T00:00:00"/>
        <d v="2023-01-16T00:00:00"/>
        <d v="2023-01-23T00:00:00"/>
        <d v="2023-01-30T00:00:00"/>
        <d v="2023-02-06T00:00:00"/>
        <d v="2023-02-13T00:00:00"/>
        <d v="2023-02-20T00:00:00"/>
        <d v="2023-02-27T00:00:00"/>
        <d v="2023-03-06T00:00:00"/>
        <d v="2023-03-13T00:00:00"/>
        <d v="2023-03-20T00:00:00"/>
        <d v="2023-03-27T00:00:00"/>
        <d v="2023-04-03T00:00:00"/>
        <d v="2023-04-10T00:00:00"/>
        <d v="2023-04-17T00:00:00"/>
        <d v="2023-04-24T00:00:00"/>
        <d v="2023-05-01T00:00:00"/>
        <d v="2023-05-08T00:00:00"/>
        <d v="2023-05-15T00:00:00"/>
        <d v="2023-05-22T00:00:00"/>
        <d v="2023-05-29T00:00:00"/>
        <d v="2023-06-05T00:00:00"/>
        <d v="2023-06-12T00:00:00"/>
        <d v="2023-06-19T00:00:00"/>
        <d v="2023-06-26T00:00:00"/>
        <d v="2023-07-03T00:00:00"/>
        <d v="2023-07-10T00:00:00"/>
        <d v="2023-07-17T00:00:00"/>
        <d v="2023-07-24T00:00:00"/>
        <d v="2023-07-31T00:00:00"/>
        <d v="2023-08-07T00:00:00"/>
        <d v="2023-08-14T00:00:00"/>
        <d v="2023-08-21T00:00:00"/>
        <d v="2023-08-28T00:00:00"/>
        <d v="2023-09-04T00:00:00"/>
        <d v="2023-09-11T00:00:00"/>
        <d v="2023-09-18T00:00:00"/>
        <d v="2023-09-25T00:00:00"/>
        <d v="2023-10-02T00:00:00"/>
        <d v="2023-10-09T00:00:00"/>
        <d v="2023-10-16T00:00:00"/>
        <d v="2023-10-23T00:00:00"/>
        <d v="2023-10-30T00:00:00"/>
        <d v="2023-11-06T00:00:00"/>
        <d v="2023-11-13T00:00:00"/>
        <d v="2023-11-20T00:00:00"/>
        <d v="2023-11-27T00:00:00"/>
        <d v="2023-12-04T00:00:00"/>
        <d v="2023-12-11T00:00:00"/>
        <d v="2023-12-18T00:00:00"/>
        <d v="2023-12-25T00:00:00"/>
        <d v="2024-01-01T00:00:00"/>
        <d v="2024-01-08T00:00:00"/>
        <d v="2024-01-15T00:00:00"/>
        <d v="2024-01-22T00:00:00"/>
        <d v="2024-01-29T00:00:00"/>
        <d v="2024-02-05T00:00:00"/>
        <d v="2024-02-12T00:00:00"/>
        <d v="2024-02-19T00:00:00"/>
        <d v="2024-02-26T00:00:00"/>
        <d v="2024-03-04T00:00:00"/>
        <d v="2024-03-11T00:00:00"/>
        <d v="2024-03-18T00:00:00"/>
        <d v="2024-03-25T00:00:00"/>
        <d v="2024-04-01T00:00:00"/>
        <d v="2024-04-08T00:00:00"/>
        <d v="2024-04-15T00:00:00"/>
        <d v="2024-04-22T00:00:00"/>
        <d v="2024-04-29T00:00:00"/>
        <d v="2024-05-06T00:00:00"/>
        <d v="2024-05-13T00:00:00"/>
        <d v="2024-05-20T00:00:00"/>
        <d v="2024-05-27T00:00:00"/>
        <d v="2024-06-03T00:00:00"/>
        <d v="2024-06-10T00:00:00"/>
        <d v="2024-06-17T00:00:00"/>
        <d v="2024-06-24T00:00:00"/>
        <d v="2024-07-01T00:00:00"/>
        <d v="2024-07-08T00:00:00"/>
        <d v="2024-07-15T00:00:00"/>
        <d v="2024-07-22T00:00:00"/>
        <d v="2024-07-29T00:00:00"/>
        <d v="2024-08-05T00:00:00"/>
        <d v="2024-08-12T00:00:00"/>
        <d v="2024-08-19T00:00:00"/>
        <d v="2024-08-26T00:00:00"/>
        <d v="2024-09-02T00:00:00"/>
        <d v="2024-09-09T00:00:00"/>
        <d v="2024-09-16T00:00:00"/>
        <d v="2024-09-23T00:00:00"/>
        <d v="2024-09-30T00:00:00"/>
        <d v="2024-10-07T00:00:00"/>
      </sharedItems>
    </cacheField>
    <cacheField name="[2021_24].[YearOfBirth].[YearOfBirth]" caption="YearOfBirth" numFmtId="0" hierarchy="1" level="1">
      <sharedItems containsSemiMixedTypes="0" containsNonDate="0" containsString="0"/>
    </cacheField>
    <cacheField name="[2021_24].[Sex].[Sex]" caption="Sex" numFmtId="0" hierarchy="2" level="1">
      <sharedItems containsSemiMixedTypes="0" containsNonDate="0" containsString="0"/>
    </cacheField>
    <cacheField name="[2021_24].[Dose].[Dose]" caption="Dose" numFmtId="0" hierarchy="4" level="1">
      <sharedItems containsSemiMixedTypes="0" containsString="0" containsNumber="1" containsInteger="1" minValue="0" maxValue="3" count="4">
        <n v="0"/>
        <n v="1"/>
        <n v="2"/>
        <n v="3"/>
      </sharedItems>
      <extLst>
        <ext xmlns:x15="http://schemas.microsoft.com/office/spreadsheetml/2010/11/main" uri="{4F2E5C28-24EA-4eb8-9CBF-B6C8F9C3D259}">
          <x15:cachedUniqueNames>
            <x15:cachedUniqueName index="0" name="[2021_24].[Dose].&amp;[0]"/>
            <x15:cachedUniqueName index="1" name="[2021_24].[Dose].&amp;[1]"/>
            <x15:cachedUniqueName index="2" name="[2021_24].[Dose].&amp;[2]"/>
            <x15:cachedUniqueName index="3" name="[2021_24].[Dose].&amp;[3]"/>
          </x15:cachedUniqueNames>
        </ext>
      </extLst>
    </cacheField>
    <cacheField name="[Measures].[Sum of Dead]" caption="Sum of Dead" numFmtId="0" hierarchy="15" level="32767"/>
    <cacheField name="[Measures].[Sum of Alive]" caption="Sum of Alive" numFmtId="0" hierarchy="14" level="32767"/>
    <cacheField name="[2021_24].[DCCI].[DCCI]" caption="DCCI" numFmtId="0" hierarchy="3" level="1">
      <sharedItems containsSemiMixedTypes="0" containsNonDate="0" containsString="0"/>
    </cacheField>
  </cacheFields>
  <cacheHierarchies count="17">
    <cacheHierarchy uniqueName="[2021_24].[ISOweekDied]" caption="ISOweekDied" attribute="1" defaultMemberUniqueName="[2021_24].[ISOweekDied].[All]" allUniqueName="[2021_24].[ISOweekDied].[All]" dimensionUniqueName="[2021_24]" displayFolder="" count="0" memberValueDatatype="130" unbalanced="0"/>
    <cacheHierarchy uniqueName="[2021_24].[YearOfBirth]" caption="YearOfBirth" attribute="1" defaultMemberUniqueName="[2021_24].[YearOfBirth].[All]" allUniqueName="[2021_24].[YearOfBirth].[All]" dimensionUniqueName="[2021_24]" displayFolder="" count="2" memberValueDatatype="20" unbalanced="0">
      <fieldsUsage count="2">
        <fieldUsage x="-1"/>
        <fieldUsage x="1"/>
      </fieldsUsage>
    </cacheHierarchy>
    <cacheHierarchy uniqueName="[2021_24].[Sex]" caption="Sex" attribute="1" defaultMemberUniqueName="[2021_24].[Sex].[All]" allUniqueName="[2021_24].[Sex].[All]" dimensionUniqueName="[2021_24]" displayFolder="" count="2" memberValueDatatype="130" unbalanced="0">
      <fieldsUsage count="2">
        <fieldUsage x="-1"/>
        <fieldUsage x="2"/>
      </fieldsUsage>
    </cacheHierarchy>
    <cacheHierarchy uniqueName="[2021_24].[DCCI]" caption="DCCI" attribute="1" defaultMemberUniqueName="[2021_24].[DCCI].[All]" allUniqueName="[2021_24].[DCCI].[All]" dimensionUniqueName="[2021_24]" displayFolder="" count="2" memberValueDatatype="130" unbalanced="0">
      <fieldsUsage count="2">
        <fieldUsage x="-1"/>
        <fieldUsage x="6"/>
      </fieldsUsage>
    </cacheHierarchy>
    <cacheHierarchy uniqueName="[2021_24].[Dose]" caption="Dose" attribute="1" defaultMemberUniqueName="[2021_24].[Dose].[All]" allUniqueName="[2021_24].[Dose].[All]" dimensionUniqueName="[2021_24]" displayFolder="" count="2" memberValueDatatype="20" unbalanced="0">
      <fieldsUsage count="2">
        <fieldUsage x="-1"/>
        <fieldUsage x="3"/>
      </fieldsUsage>
    </cacheHierarchy>
    <cacheHierarchy uniqueName="[2021_24].[DateDied]" caption="DateDied" attribute="1" time="1" defaultMemberUniqueName="[2021_24].[DateDied].[All]" allUniqueName="[2021_24].[DateDied].[All]" dimensionUniqueName="[2021_24]" displayFolder="" count="2" memberValueDatatype="7" unbalanced="0">
      <fieldsUsage count="2">
        <fieldUsage x="-1"/>
        <fieldUsage x="0"/>
      </fieldsUsage>
    </cacheHierarchy>
    <cacheHierarchy uniqueName="[2021_24].[Dead]" caption="Dead" attribute="1" defaultMemberUniqueName="[2021_24].[Dead].[All]" allUniqueName="[2021_24].[Dead].[All]" dimensionUniqueName="[2021_24]" displayFolder="" count="0" memberValueDatatype="20" unbalanced="0"/>
    <cacheHierarchy uniqueName="[2021_24].[Alive]" caption="Alive" attribute="1" defaultMemberUniqueName="[2021_24].[Alive].[All]" allUniqueName="[2021_24].[Alive].[All]" dimensionUniqueName="[2021_24]" displayFolder="" count="0" memberValueDatatype="20" unbalanced="0"/>
    <cacheHierarchy uniqueName="[2021_24].[DateDied (Year)]" caption="DateDied (Year)" attribute="1" defaultMemberUniqueName="[2021_24].[DateDied (Year)].[All]" allUniqueName="[2021_24].[DateDied (Year)].[All]" dimensionUniqueName="[2021_24]" displayFolder="" count="0" memberValueDatatype="130" unbalanced="0"/>
    <cacheHierarchy uniqueName="[2021_24].[DateDied (Quarter)]" caption="DateDied (Quarter)" attribute="1" defaultMemberUniqueName="[2021_24].[DateDied (Quarter)].[All]" allUniqueName="[2021_24].[DateDied (Quarter)].[All]" dimensionUniqueName="[2021_24]" displayFolder="" count="0" memberValueDatatype="130" unbalanced="0"/>
    <cacheHierarchy uniqueName="[2021_24].[DateDied (Month)]" caption="DateDied (Month)" attribute="1" defaultMemberUniqueName="[2021_24].[DateDied (Month)].[All]" allUniqueName="[2021_24].[DateDied (Month)].[All]" dimensionUniqueName="[2021_24]" displayFolder="" count="0" memberValueDatatype="130" unbalanced="0"/>
    <cacheHierarchy uniqueName="[2021_24].[DateDied (Month Index)]" caption="DateDied (Month Index)" attribute="1" defaultMemberUniqueName="[2021_24].[DateDied (Month Index)].[All]" allUniqueName="[2021_24].[DateDied (Month Index)].[All]" dimensionUniqueName="[2021_24]" displayFolder="" count="0" memberValueDatatype="20" unbalanced="0" hidden="1"/>
    <cacheHierarchy uniqueName="[Measures].[__XL_Count 2021_24]" caption="__XL_Count 2021_24" measure="1" displayFolder="" measureGroup="2021_24" count="0" hidden="1"/>
    <cacheHierarchy uniqueName="[Measures].[__No measures defined]" caption="__No measures defined" measure="1" displayFolder="" count="0" hidden="1"/>
    <cacheHierarchy uniqueName="[Measures].[Sum of Alive]" caption="Sum of Alive" measure="1" displayFolder="" measureGroup="2021_24" count="0" oneField="1" hidden="1">
      <fieldsUsage count="1">
        <fieldUsage x="5"/>
      </fieldsUsage>
      <extLst>
        <ext xmlns:x15="http://schemas.microsoft.com/office/spreadsheetml/2010/11/main" uri="{B97F6D7D-B522-45F9-BDA1-12C45D357490}">
          <x15:cacheHierarchy aggregatedColumn="7"/>
        </ext>
      </extLst>
    </cacheHierarchy>
    <cacheHierarchy uniqueName="[Measures].[Sum of Dead]" caption="Sum of Dead" measure="1" displayFolder="" measureGroup="2021_24"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Dose]" caption="Sum of Dose" measure="1" displayFolder="" measureGroup="2021_24" count="0" hidden="1">
      <extLst>
        <ext xmlns:x15="http://schemas.microsoft.com/office/spreadsheetml/2010/11/main" uri="{B97F6D7D-B522-45F9-BDA1-12C45D357490}">
          <x15:cacheHierarchy aggregatedColumn="4"/>
        </ext>
      </extLst>
    </cacheHierarchy>
  </cacheHierarchies>
  <kpis count="0"/>
  <dimensions count="2">
    <dimension name="2021_24" uniqueName="[2021_24]" caption="2021_24"/>
    <dimension measure="1" name="Measures" uniqueName="[Measures]" caption="Measures"/>
  </dimensions>
  <measureGroups count="1">
    <measureGroup name="2021_24" caption="2021_24"/>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AAA805-3A0A-47D2-BFE9-7E8C692531DF}" name="PivotTable1" cacheId="317" applyNumberFormats="0" applyBorderFormats="0" applyFontFormats="0" applyPatternFormats="0" applyAlignmentFormats="0" applyWidthHeightFormats="1" dataCaption="Values" tag="7f365578-08b6-4cab-bf9e-7487764a7190" updatedVersion="8" minRefreshableVersion="3" useAutoFormatting="1" subtotalHiddenItems="1" colGrandTotals="0" itemPrintTitles="1" createdVersion="8" indent="0" outline="1" outlineData="1" multipleFieldFilters="0">
  <location ref="A5:I182" firstHeaderRow="1" firstDataRow="3" firstDataCol="1" rowPageCount="3" colPageCount="1"/>
  <pivotFields count="7">
    <pivotField axis="axisRow" allDrilled="1"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2">
    <field x="-2"/>
    <field x="3"/>
  </colFields>
  <colItems count="8">
    <i>
      <x/>
      <x/>
    </i>
    <i r="1">
      <x v="1"/>
    </i>
    <i r="1">
      <x v="2"/>
    </i>
    <i r="1">
      <x v="3"/>
    </i>
    <i i="1">
      <x v="1"/>
      <x/>
    </i>
    <i r="1" i="1">
      <x v="1"/>
    </i>
    <i r="1" i="1">
      <x v="2"/>
    </i>
    <i r="1" i="1">
      <x v="3"/>
    </i>
  </colItems>
  <pageFields count="3">
    <pageField fld="1" hier="1" name="[2021_24].[YearOfBirth].&amp;[1940]" cap="1940"/>
    <pageField fld="2" hier="2" name="[2021_24].[Sex].[All]" cap="All"/>
    <pageField fld="6" hier="3" name="[2021_24].[DCCI].[All]" cap="All"/>
  </pageFields>
  <dataFields count="2">
    <dataField name="Sum of Dead" fld="4" baseField="0" baseItem="0"/>
    <dataField name="Sum of Alive" fld="5" baseField="0" baseItem="0"/>
  </dataFields>
  <formats count="4">
    <format dxfId="23">
      <pivotArea collapsedLevelsAreSubtotals="1" fieldPosition="0">
        <references count="1">
          <reference field="0" count="1">
            <x v="42"/>
          </reference>
        </references>
      </pivotArea>
    </format>
    <format dxfId="22">
      <pivotArea dataOnly="0" labelOnly="1" fieldPosition="0">
        <references count="1">
          <reference field="0" count="1">
            <x v="42"/>
          </reference>
        </references>
      </pivotArea>
    </format>
    <format dxfId="21">
      <pivotArea collapsedLevelsAreSubtotals="1" fieldPosition="0">
        <references count="1">
          <reference field="0" count="1">
            <x v="42"/>
          </reference>
        </references>
      </pivotArea>
    </format>
    <format dxfId="20">
      <pivotArea dataOnly="0" labelOnly="1" fieldPosition="0">
        <references count="1">
          <reference field="0" count="1">
            <x v="42"/>
          </reference>
        </references>
      </pivotArea>
    </format>
  </formats>
  <pivotHierarchies count="17">
    <pivotHierarchy dragToData="1"/>
    <pivotHierarchy multipleItemSelectionAllowed="1" dragToData="1">
      <members count="3" level="1">
        <member name="[2021_24].[YearOfBirth].&amp;[1940]"/>
        <member name="[2021_24].[YearOfBirth].&amp;[1945]"/>
        <member name="[2021_24].[YearOfBirth].&amp;[195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4361"/>
          </customFilters>
        </filterColumn>
      </autoFilter>
    </filter>
  </filters>
  <rowHierarchiesUsage count="1">
    <rowHierarchyUsage hierarchyUsage="5"/>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E8C132-BCA1-466D-B50D-53C7160810B2}" name="PivotTable1" cacheId="308" applyNumberFormats="0" applyBorderFormats="0" applyFontFormats="0" applyPatternFormats="0" applyAlignmentFormats="0" applyWidthHeightFormats="1" dataCaption="Values" tag="7f365578-08b6-4cab-bf9e-7487764a7190" updatedVersion="8" minRefreshableVersion="3" useAutoFormatting="1" subtotalHiddenItems="1" colGrandTotals="0" itemPrintTitles="1" createdVersion="8" indent="0" outline="1" outlineData="1" multipleFieldFilters="0">
  <location ref="A5:I182" firstHeaderRow="1" firstDataRow="3" firstDataCol="1" rowPageCount="3" colPageCount="1"/>
  <pivotFields count="7">
    <pivotField axis="axisRow" allDrilled="1" subtotalTop="0" showAll="0" dataSourceSort="1" defaultSubtotal="0" defaultAttributeDrillState="1">
      <items count="1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s>
    </pivotField>
    <pivotField axis="axisPage" allDrilled="1" subtotalTop="0" showAll="0" dataSourceSort="1" defaultSubtotal="0" defaultAttributeDrillState="1"/>
    <pivotField axis="axisPage" allDrilled="1" subtotalTop="0" showAll="0" dataSourceSort="1" defaultSubtotal="0" defaultAttributeDrillState="1"/>
    <pivotField axis="axisCol" allDrilled="1" subtotalTop="0" showAll="0" dataSourceSort="1" defaultSubtotal="0" defaultAttributeDrillState="1">
      <items count="4">
        <item s="1" x="0"/>
        <item s="1" x="1"/>
        <item s="1" x="2"/>
        <item s="1" x="3"/>
      </items>
    </pivotField>
    <pivotField dataField="1" subtotalTop="0" showAll="0" defaultSubtotal="0"/>
    <pivotField dataField="1" subtotalTop="0" showAll="0" defaultSubtotal="0"/>
    <pivotField axis="axisPage" allDrilled="1" subtotalTop="0" showAll="0" dataSourceSort="1" defaultSubtotal="0" defaultAttributeDrillState="1"/>
  </pivotFields>
  <rowFields count="1">
    <field x="0"/>
  </rowFields>
  <rowItems count="17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t="grand">
      <x/>
    </i>
  </rowItems>
  <colFields count="2">
    <field x="-2"/>
    <field x="3"/>
  </colFields>
  <colItems count="8">
    <i>
      <x/>
      <x/>
    </i>
    <i r="1">
      <x v="1"/>
    </i>
    <i r="1">
      <x v="2"/>
    </i>
    <i r="1">
      <x v="3"/>
    </i>
    <i i="1">
      <x v="1"/>
      <x/>
    </i>
    <i r="1" i="1">
      <x v="1"/>
    </i>
    <i r="1" i="1">
      <x v="2"/>
    </i>
    <i r="1" i="1">
      <x v="3"/>
    </i>
  </colItems>
  <pageFields count="3">
    <pageField fld="1" hier="1" name="[2021_24].[YearOfBirth].&amp;[1920]" cap="1920"/>
    <pageField fld="2" hier="2" name="[2021_24].[Sex].[All]" cap="All"/>
    <pageField fld="6" hier="3" name="[2021_24].[DCCI].[All]" cap="All"/>
  </pageFields>
  <dataFields count="2">
    <dataField name="Sum of Dead" fld="4" baseField="0" baseItem="0"/>
    <dataField name="Sum of Alive" fld="5" baseField="0" baseItem="0"/>
  </dataFields>
  <formats count="4">
    <format dxfId="16">
      <pivotArea collapsedLevelsAreSubtotals="1" fieldPosition="0">
        <references count="1">
          <reference field="0" count="1">
            <x v="42"/>
          </reference>
        </references>
      </pivotArea>
    </format>
    <format dxfId="17">
      <pivotArea dataOnly="0" labelOnly="1" fieldPosition="0">
        <references count="1">
          <reference field="0" count="1">
            <x v="42"/>
          </reference>
        </references>
      </pivotArea>
    </format>
    <format dxfId="18">
      <pivotArea collapsedLevelsAreSubtotals="1" fieldPosition="0">
        <references count="1">
          <reference field="0" count="1">
            <x v="42"/>
          </reference>
        </references>
      </pivotArea>
    </format>
    <format dxfId="19">
      <pivotArea dataOnly="0" labelOnly="1" fieldPosition="0">
        <references count="1">
          <reference field="0" count="1">
            <x v="42"/>
          </reference>
        </references>
      </pivotArea>
    </format>
  </formats>
  <pivotHierarchies count="17">
    <pivotHierarchy dragToData="1"/>
    <pivotHierarchy multipleItemSelectionAllowed="1" dragToData="1">
      <members count="18" level="1">
        <member name="[2021_24].[YearOfBirth].&amp;[1920]"/>
        <member name="[2021_24].[YearOfBirth].&amp;[1925]"/>
        <member name="[2021_24].[YearOfBirth].&amp;[1930]"/>
        <member name="[2021_24].[YearOfBirth].&amp;[1935]"/>
        <member name="[2021_24].[YearOfBirth].&amp;[1940]"/>
        <member name="[2021_24].[YearOfBirth].&amp;[1945]"/>
        <member name="[2021_24].[YearOfBirth].&amp;[1950]"/>
        <member name="[2021_24].[YearOfBirth].&amp;[1955]"/>
        <member name="[2021_24].[YearOfBirth].&amp;[1960]"/>
        <member name="[2021_24].[YearOfBirth].&amp;[1965]"/>
        <member name="[2021_24].[YearOfBirth].&amp;[1970]"/>
        <member name="[2021_24].[YearOfBirth].&amp;[1975]"/>
        <member name="[2021_24].[YearOfBirth].&amp;[1980]"/>
        <member name="[2021_24].[YearOfBirth].&amp;[1985]"/>
        <member name="[2021_24].[YearOfBirth].&amp;[1990]"/>
        <member name="[2021_24].[YearOfBirth].&amp;[1995]"/>
        <member name="[2021_24].[YearOfBirth].&amp;[2000]"/>
        <member name="[2021_24].[YearOfBirth].&amp;[2005]"/>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dateNewerThanOrEqual" evalOrder="-1" id="1">
      <autoFilter ref="A1">
        <filterColumn colId="0">
          <customFilters>
            <customFilter operator="greaterThanOrEqual" val="44361"/>
          </customFilters>
        </filterColumn>
      </autoFilter>
    </filter>
  </filters>
  <rowHierarchiesUsage count="1">
    <rowHierarchyUsage hierarchyUsage="5"/>
  </rowHierarchiesUsage>
  <colHierarchiesUsage count="2">
    <colHierarchyUsage hierarchyUsage="-2"/>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Query - 2021_24">
        <x15:activeTabTopLevelEntity name="[2021_24]"/>
      </x15:pivotTableUISettings>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7CB50-D2FF-42AB-9FEC-D144BD351E70}">
  <dimension ref="A1:AR248"/>
  <sheetViews>
    <sheetView tabSelected="1" topLeftCell="AN1" zoomScaleNormal="100" workbookViewId="0">
      <selection activeCell="B1" sqref="B1"/>
    </sheetView>
  </sheetViews>
  <sheetFormatPr defaultRowHeight="15" x14ac:dyDescent="0.25"/>
  <cols>
    <col min="1" max="1" width="13.140625" bestFit="1" customWidth="1"/>
    <col min="2" max="2" width="17.85546875" bestFit="1" customWidth="1"/>
    <col min="3" max="4" width="6" bestFit="1" customWidth="1"/>
    <col min="5" max="5" width="2" bestFit="1" customWidth="1"/>
    <col min="6" max="6" width="12.140625" bestFit="1" customWidth="1"/>
    <col min="7" max="7" width="9" bestFit="1" customWidth="1"/>
    <col min="8" max="8" width="10" bestFit="1" customWidth="1"/>
    <col min="9" max="9" width="5" bestFit="1"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3" max="33" width="11.140625" customWidth="1"/>
    <col min="38" max="38" width="12.5703125" customWidth="1"/>
    <col min="39" max="39" width="19.140625" customWidth="1"/>
  </cols>
  <sheetData>
    <row r="1" spans="1:44" x14ac:dyDescent="0.25">
      <c r="A1" s="8" t="s">
        <v>0</v>
      </c>
      <c r="B1" t="s" vm="4">
        <v>1</v>
      </c>
      <c r="L1" t="s">
        <v>31</v>
      </c>
    </row>
    <row r="2" spans="1:44" x14ac:dyDescent="0.25">
      <c r="A2" s="8" t="s">
        <v>2</v>
      </c>
      <c r="B2" t="s" vm="1">
        <v>3</v>
      </c>
      <c r="L2" t="s">
        <v>32</v>
      </c>
    </row>
    <row r="3" spans="1:44" x14ac:dyDescent="0.25">
      <c r="A3" s="8" t="s">
        <v>4</v>
      </c>
      <c r="B3" t="s" vm="2">
        <v>3</v>
      </c>
    </row>
    <row r="5" spans="1:44" x14ac:dyDescent="0.25">
      <c r="B5" s="8" t="s">
        <v>5</v>
      </c>
      <c r="X5" t="s">
        <v>6</v>
      </c>
      <c r="AC5" t="s">
        <v>29</v>
      </c>
      <c r="AG5" t="s">
        <v>35</v>
      </c>
      <c r="AL5" t="s">
        <v>27</v>
      </c>
    </row>
    <row r="6" spans="1:44" x14ac:dyDescent="0.25">
      <c r="B6" t="s">
        <v>7</v>
      </c>
      <c r="F6" t="s">
        <v>8</v>
      </c>
      <c r="L6" s="1"/>
      <c r="M6" s="1" t="s">
        <v>9</v>
      </c>
      <c r="N6" s="1"/>
      <c r="O6" s="1"/>
      <c r="R6" s="1" t="s">
        <v>33</v>
      </c>
      <c r="X6" t="s">
        <v>34</v>
      </c>
      <c r="AC6" t="s">
        <v>11</v>
      </c>
      <c r="AM6" t="s">
        <v>28</v>
      </c>
    </row>
    <row r="7" spans="1:44" x14ac:dyDescent="0.25">
      <c r="A7" s="8" t="s">
        <v>13</v>
      </c>
      <c r="B7">
        <v>0</v>
      </c>
      <c r="C7">
        <v>1</v>
      </c>
      <c r="D7">
        <v>2</v>
      </c>
      <c r="E7">
        <v>3</v>
      </c>
      <c r="F7">
        <v>0</v>
      </c>
      <c r="G7">
        <v>1</v>
      </c>
      <c r="H7">
        <v>2</v>
      </c>
      <c r="I7">
        <v>3</v>
      </c>
      <c r="K7" t="s">
        <v>14</v>
      </c>
      <c r="L7" s="1" t="s">
        <v>15</v>
      </c>
      <c r="M7" s="1" t="s">
        <v>16</v>
      </c>
      <c r="N7" s="1" t="s">
        <v>17</v>
      </c>
      <c r="O7" s="1" t="s">
        <v>18</v>
      </c>
      <c r="Q7" s="1" t="s">
        <v>14</v>
      </c>
      <c r="R7" s="1" t="s">
        <v>15</v>
      </c>
      <c r="S7" s="1" t="s">
        <v>16</v>
      </c>
      <c r="T7" s="1" t="s">
        <v>17</v>
      </c>
      <c r="U7" s="1" t="s">
        <v>18</v>
      </c>
      <c r="W7" s="1" t="s">
        <v>14</v>
      </c>
      <c r="X7" s="1" t="s">
        <v>21</v>
      </c>
      <c r="Y7" s="1" t="s">
        <v>22</v>
      </c>
      <c r="Z7" s="1" t="s">
        <v>23</v>
      </c>
      <c r="AA7" s="1" t="s">
        <v>24</v>
      </c>
      <c r="AC7" s="1" t="s">
        <v>19</v>
      </c>
      <c r="AD7" s="1" t="s">
        <v>20</v>
      </c>
      <c r="AE7" s="1" t="s">
        <v>26</v>
      </c>
      <c r="AF7" s="1"/>
      <c r="AG7" s="1" t="s">
        <v>14</v>
      </c>
      <c r="AH7" s="1" t="s">
        <v>19</v>
      </c>
      <c r="AI7" s="1" t="s">
        <v>20</v>
      </c>
      <c r="AJ7" s="1" t="s">
        <v>26</v>
      </c>
      <c r="AK7" s="1"/>
      <c r="AL7" s="1" t="s">
        <v>14</v>
      </c>
      <c r="AM7" s="1" t="s">
        <v>21</v>
      </c>
      <c r="AN7" s="1" t="s">
        <v>22</v>
      </c>
      <c r="AO7" s="1" t="s">
        <v>23</v>
      </c>
      <c r="AP7" s="1" t="s">
        <v>24</v>
      </c>
      <c r="AQ7" s="1"/>
      <c r="AR7" s="1"/>
    </row>
    <row r="8" spans="1:44" x14ac:dyDescent="0.25">
      <c r="A8" s="2">
        <v>44361</v>
      </c>
      <c r="B8" s="9">
        <v>344</v>
      </c>
      <c r="C8" s="9">
        <v>132</v>
      </c>
      <c r="D8" s="9">
        <v>240</v>
      </c>
      <c r="E8" s="9">
        <v>0</v>
      </c>
      <c r="F8" s="9">
        <v>341656</v>
      </c>
      <c r="G8" s="9">
        <v>409117</v>
      </c>
      <c r="H8" s="9">
        <v>806271</v>
      </c>
      <c r="I8" s="9">
        <v>53</v>
      </c>
      <c r="K8" s="3">
        <f>$A8</f>
        <v>44361</v>
      </c>
      <c r="L8" s="4">
        <f t="shared" ref="L8:O71" si="0">IFERROR(B8/F8,0)</f>
        <v>1.0068607019926477E-3</v>
      </c>
      <c r="M8" s="4">
        <f t="shared" si="0"/>
        <v>3.2264608901610054E-4</v>
      </c>
      <c r="N8" s="4">
        <f t="shared" si="0"/>
        <v>2.9766666542638888E-4</v>
      </c>
      <c r="O8" s="4">
        <f>IFERROR(E8/I8,0)</f>
        <v>0</v>
      </c>
      <c r="Q8" s="3">
        <f>$A8</f>
        <v>44361</v>
      </c>
      <c r="R8" s="5">
        <f>-LN(1-L8)</f>
        <v>1.0073679267275884E-3</v>
      </c>
      <c r="S8" s="5">
        <f t="shared" ref="S8:U71" si="1">-LN(1-M8)</f>
        <v>3.2269815046407138E-4</v>
      </c>
      <c r="T8" s="5">
        <f t="shared" si="1"/>
        <v>2.9771097694185561E-4</v>
      </c>
      <c r="U8" s="5">
        <f t="shared" si="1"/>
        <v>0</v>
      </c>
      <c r="W8" s="3">
        <f>$A8</f>
        <v>44361</v>
      </c>
      <c r="X8">
        <f>R8</f>
        <v>1.0073679267275884E-3</v>
      </c>
      <c r="Y8">
        <f t="shared" ref="Y8:AA8" si="2">S8</f>
        <v>3.2269815046407138E-4</v>
      </c>
      <c r="Z8">
        <f t="shared" si="2"/>
        <v>2.9771097694185561E-4</v>
      </c>
      <c r="AA8">
        <f t="shared" si="2"/>
        <v>0</v>
      </c>
      <c r="AC8">
        <f>Y8/$X8</f>
        <v>0.32033792411115264</v>
      </c>
      <c r="AD8">
        <f>Z8/$X8</f>
        <v>0.29553350771149017</v>
      </c>
      <c r="AE8">
        <f>Z8/Y8</f>
        <v>0.92256796797167329</v>
      </c>
      <c r="AG8" s="3">
        <f>$A8</f>
        <v>44361</v>
      </c>
      <c r="AH8">
        <f>AC8/AC$12</f>
        <v>0.85775641930086843</v>
      </c>
      <c r="AI8">
        <f>AD8/AD$12</f>
        <v>0.81921107896189804</v>
      </c>
      <c r="AJ8">
        <f>AE8/AE$12</f>
        <v>0.95506260347152239</v>
      </c>
      <c r="AL8" s="3">
        <f>$A8</f>
        <v>44361</v>
      </c>
      <c r="AM8">
        <f>X8/(ROW()-ROW(AL$8)+1)</f>
        <v>1.0073679267275884E-3</v>
      </c>
      <c r="AN8">
        <f t="shared" ref="AN8:AP8" si="3">Y8/(ROW()-ROW(AM$8)+1)</f>
        <v>3.2269815046407138E-4</v>
      </c>
      <c r="AO8">
        <f t="shared" si="3"/>
        <v>2.9771097694185561E-4</v>
      </c>
      <c r="AP8">
        <f t="shared" si="3"/>
        <v>0</v>
      </c>
    </row>
    <row r="9" spans="1:44" x14ac:dyDescent="0.25">
      <c r="A9" s="2">
        <v>44368</v>
      </c>
      <c r="B9" s="9">
        <v>284</v>
      </c>
      <c r="C9" s="9">
        <v>132</v>
      </c>
      <c r="D9" s="9">
        <v>257</v>
      </c>
      <c r="E9" s="9">
        <v>0</v>
      </c>
      <c r="F9" s="9">
        <v>341312</v>
      </c>
      <c r="G9" s="9">
        <v>408985</v>
      </c>
      <c r="H9" s="9">
        <v>806031</v>
      </c>
      <c r="I9" s="9">
        <v>53</v>
      </c>
      <c r="K9" s="3">
        <f t="shared" ref="K9:K72" si="4">A9</f>
        <v>44368</v>
      </c>
      <c r="L9" s="4">
        <f t="shared" si="0"/>
        <v>8.3208325520345023E-4</v>
      </c>
      <c r="M9" s="4">
        <f t="shared" si="0"/>
        <v>3.2275022311331711E-4</v>
      </c>
      <c r="N9" s="4">
        <f t="shared" si="0"/>
        <v>3.1884629747491104E-4</v>
      </c>
      <c r="O9" s="4">
        <f t="shared" si="0"/>
        <v>0</v>
      </c>
      <c r="Q9" s="3">
        <f t="shared" ref="Q9:Q72" si="5">$A9</f>
        <v>44368</v>
      </c>
      <c r="R9" s="5">
        <f t="shared" ref="R9:U72" si="6">-LN(1-L9)</f>
        <v>8.3242962862959563E-4</v>
      </c>
      <c r="S9" s="5">
        <f t="shared" si="1"/>
        <v>3.2280231817603404E-4</v>
      </c>
      <c r="T9" s="5">
        <f t="shared" si="1"/>
        <v>3.188971397631615E-4</v>
      </c>
      <c r="U9" s="5">
        <f t="shared" si="1"/>
        <v>0</v>
      </c>
      <c r="W9" s="3">
        <f t="shared" ref="W9:W72" si="7">$A9</f>
        <v>44368</v>
      </c>
      <c r="X9">
        <f>R9+X8</f>
        <v>1.8397975553571841E-3</v>
      </c>
      <c r="Y9">
        <f t="shared" ref="Y9:Y72" si="8">S9+Y8</f>
        <v>6.4550046864010548E-4</v>
      </c>
      <c r="Z9">
        <f t="shared" ref="Z9:Z72" si="9">T9+Z8</f>
        <v>6.1660811670501711E-4</v>
      </c>
      <c r="AA9">
        <f t="shared" ref="AA9:AA72" si="10">U9+AA8</f>
        <v>0</v>
      </c>
      <c r="AC9">
        <f>Y9/$X9</f>
        <v>0.35085407454777601</v>
      </c>
      <c r="AD9">
        <f>Z9/$X9</f>
        <v>0.33514998153441228</v>
      </c>
      <c r="AE9">
        <f t="shared" ref="AE9:AE72" si="11">Z9/Y9</f>
        <v>0.95524038581109516</v>
      </c>
      <c r="AG9" s="3">
        <f t="shared" ref="AG9:AG72" si="12">$A9</f>
        <v>44368</v>
      </c>
      <c r="AH9">
        <f t="shared" ref="AH9:AH72" si="13">AC9/AC$12</f>
        <v>0.93946833025238663</v>
      </c>
      <c r="AI9">
        <f t="shared" ref="AI9:AI72" si="14">AD9/AD$12</f>
        <v>0.92902689821182471</v>
      </c>
      <c r="AJ9">
        <f t="shared" ref="AJ9:AJ72" si="15">AE9/AE$12</f>
        <v>0.98888580731853226</v>
      </c>
      <c r="AL9" s="3">
        <f t="shared" ref="AL9:AL72" si="16">$A9</f>
        <v>44368</v>
      </c>
      <c r="AM9">
        <f t="shared" ref="AM9:AP9" si="17">X9/(ROW()-ROW(AL$8)+1)</f>
        <v>9.1989877767859204E-4</v>
      </c>
      <c r="AN9">
        <f t="shared" si="17"/>
        <v>3.2275023432005274E-4</v>
      </c>
      <c r="AO9">
        <f t="shared" si="17"/>
        <v>3.0830405835250856E-4</v>
      </c>
      <c r="AP9">
        <f t="shared" si="17"/>
        <v>0</v>
      </c>
    </row>
    <row r="10" spans="1:44" x14ac:dyDescent="0.25">
      <c r="A10" s="2">
        <v>44375</v>
      </c>
      <c r="B10" s="9">
        <v>271</v>
      </c>
      <c r="C10" s="9">
        <v>132</v>
      </c>
      <c r="D10" s="9">
        <v>222</v>
      </c>
      <c r="E10" s="9">
        <v>0</v>
      </c>
      <c r="F10" s="9">
        <v>341028</v>
      </c>
      <c r="G10" s="9">
        <v>408853</v>
      </c>
      <c r="H10" s="9">
        <v>805774</v>
      </c>
      <c r="I10" s="9">
        <v>53</v>
      </c>
      <c r="K10" s="3">
        <f t="shared" si="4"/>
        <v>44375</v>
      </c>
      <c r="L10" s="4">
        <f t="shared" si="0"/>
        <v>7.9465615726567902E-4</v>
      </c>
      <c r="M10" s="4">
        <f t="shared" si="0"/>
        <v>3.2285442445084174E-4</v>
      </c>
      <c r="N10" s="4">
        <f t="shared" si="0"/>
        <v>2.7551149577921351E-4</v>
      </c>
      <c r="O10" s="4">
        <f t="shared" si="0"/>
        <v>0</v>
      </c>
      <c r="Q10" s="3">
        <f t="shared" si="5"/>
        <v>44375</v>
      </c>
      <c r="R10" s="5">
        <f t="shared" si="6"/>
        <v>7.949720638390017E-4</v>
      </c>
      <c r="S10" s="5">
        <f t="shared" si="1"/>
        <v>3.2290655316077682E-4</v>
      </c>
      <c r="T10" s="5">
        <f t="shared" si="1"/>
        <v>2.7554945604384108E-4</v>
      </c>
      <c r="U10" s="5">
        <f t="shared" si="1"/>
        <v>0</v>
      </c>
      <c r="W10" s="3">
        <f t="shared" si="7"/>
        <v>44375</v>
      </c>
      <c r="X10">
        <f t="shared" ref="X10:X73" si="18">R10+X9</f>
        <v>2.634769619196186E-3</v>
      </c>
      <c r="Y10">
        <f t="shared" si="8"/>
        <v>9.6840702180088229E-4</v>
      </c>
      <c r="Z10">
        <f t="shared" si="9"/>
        <v>8.9215757274885819E-4</v>
      </c>
      <c r="AA10">
        <f t="shared" si="10"/>
        <v>0</v>
      </c>
      <c r="AC10">
        <f>Y10/$X10</f>
        <v>0.36754903151506785</v>
      </c>
      <c r="AD10">
        <f>Z10/$X10</f>
        <v>0.33860932897087115</v>
      </c>
      <c r="AE10">
        <f t="shared" si="11"/>
        <v>0.92126301510058439</v>
      </c>
      <c r="AG10" s="3">
        <f t="shared" si="12"/>
        <v>44375</v>
      </c>
      <c r="AH10">
        <f t="shared" si="13"/>
        <v>0.98417176818712648</v>
      </c>
      <c r="AI10">
        <f t="shared" si="14"/>
        <v>0.93861611795164568</v>
      </c>
      <c r="AJ10">
        <f t="shared" si="15"/>
        <v>0.95371168762603742</v>
      </c>
      <c r="AL10" s="3">
        <f t="shared" si="16"/>
        <v>44375</v>
      </c>
      <c r="AM10">
        <f t="shared" ref="AM10:AP10" si="19">X10/(ROW()-ROW(AL$8)+1)</f>
        <v>8.78256539732062E-4</v>
      </c>
      <c r="AN10">
        <f t="shared" si="19"/>
        <v>3.2280234060029408E-4</v>
      </c>
      <c r="AO10">
        <f t="shared" si="19"/>
        <v>2.9738585758295273E-4</v>
      </c>
      <c r="AP10">
        <f t="shared" si="19"/>
        <v>0</v>
      </c>
    </row>
    <row r="11" spans="1:44" x14ac:dyDescent="0.25">
      <c r="A11" s="2">
        <v>44382</v>
      </c>
      <c r="B11" s="9">
        <v>301</v>
      </c>
      <c r="C11" s="9">
        <v>122</v>
      </c>
      <c r="D11" s="9">
        <v>233</v>
      </c>
      <c r="E11" s="9">
        <v>0</v>
      </c>
      <c r="F11" s="9">
        <v>340757</v>
      </c>
      <c r="G11" s="9">
        <v>408721</v>
      </c>
      <c r="H11" s="9">
        <v>805552</v>
      </c>
      <c r="I11" s="9">
        <v>53</v>
      </c>
      <c r="K11" s="3">
        <f t="shared" si="4"/>
        <v>44382</v>
      </c>
      <c r="L11" s="4">
        <f t="shared" si="0"/>
        <v>8.8332741513747338E-4</v>
      </c>
      <c r="M11" s="4">
        <f t="shared" si="0"/>
        <v>2.9849212543519909E-4</v>
      </c>
      <c r="N11" s="4">
        <f t="shared" si="0"/>
        <v>2.8924265596758499E-4</v>
      </c>
      <c r="O11" s="4">
        <f t="shared" si="0"/>
        <v>0</v>
      </c>
      <c r="Q11" s="3">
        <f t="shared" si="5"/>
        <v>44382</v>
      </c>
      <c r="R11" s="5">
        <f t="shared" si="6"/>
        <v>8.8371777869484245E-4</v>
      </c>
      <c r="S11" s="5">
        <f t="shared" si="1"/>
        <v>2.9853668307663206E-4</v>
      </c>
      <c r="T11" s="5">
        <f t="shared" si="1"/>
        <v>2.8928449469254247E-4</v>
      </c>
      <c r="U11" s="5">
        <f t="shared" si="1"/>
        <v>0</v>
      </c>
      <c r="W11" s="3">
        <f t="shared" si="7"/>
        <v>44382</v>
      </c>
      <c r="X11">
        <f t="shared" si="18"/>
        <v>3.5184873978910285E-3</v>
      </c>
      <c r="Y11">
        <f t="shared" si="8"/>
        <v>1.2669437048775144E-3</v>
      </c>
      <c r="Z11">
        <f t="shared" si="9"/>
        <v>1.1814420674414006E-3</v>
      </c>
      <c r="AA11">
        <f t="shared" si="10"/>
        <v>0</v>
      </c>
      <c r="AC11">
        <f>Y11/$X11</f>
        <v>0.36008192203186995</v>
      </c>
      <c r="AD11">
        <f>Z11/$X11</f>
        <v>0.33578124172039203</v>
      </c>
      <c r="AE11">
        <f t="shared" si="11"/>
        <v>0.93251346756217557</v>
      </c>
      <c r="AG11" s="3">
        <f t="shared" si="12"/>
        <v>44382</v>
      </c>
      <c r="AH11">
        <f t="shared" si="13"/>
        <v>0.96417737910376289</v>
      </c>
      <c r="AI11">
        <f t="shared" si="14"/>
        <v>0.93077673477711531</v>
      </c>
      <c r="AJ11">
        <f t="shared" si="15"/>
        <v>0.9653584028722032</v>
      </c>
      <c r="AL11" s="3">
        <f t="shared" si="16"/>
        <v>44382</v>
      </c>
      <c r="AM11">
        <f t="shared" ref="AM11:AP11" si="20">X11/(ROW()-ROW(AL$8)+1)</f>
        <v>8.7962184947275714E-4</v>
      </c>
      <c r="AN11">
        <f t="shared" si="20"/>
        <v>3.167359262193786E-4</v>
      </c>
      <c r="AO11">
        <f t="shared" si="20"/>
        <v>2.9536051686035014E-4</v>
      </c>
      <c r="AP11">
        <f t="shared" si="20"/>
        <v>0</v>
      </c>
    </row>
    <row r="12" spans="1:44" x14ac:dyDescent="0.25">
      <c r="A12" s="2">
        <v>44389</v>
      </c>
      <c r="B12" s="9">
        <v>285</v>
      </c>
      <c r="C12" s="9">
        <v>147</v>
      </c>
      <c r="D12" s="9">
        <v>314</v>
      </c>
      <c r="E12" s="9">
        <v>0</v>
      </c>
      <c r="F12" s="9">
        <v>340456</v>
      </c>
      <c r="G12" s="9">
        <v>408599</v>
      </c>
      <c r="H12" s="9">
        <v>805319</v>
      </c>
      <c r="I12" s="9">
        <v>53</v>
      </c>
      <c r="K12" s="3">
        <f t="shared" si="4"/>
        <v>44389</v>
      </c>
      <c r="L12" s="4">
        <f t="shared" si="0"/>
        <v>8.3711257842423103E-4</v>
      </c>
      <c r="M12" s="4">
        <f t="shared" si="0"/>
        <v>3.5976593187942211E-4</v>
      </c>
      <c r="N12" s="4">
        <f t="shared" si="0"/>
        <v>3.8990760183231737E-4</v>
      </c>
      <c r="O12" s="4">
        <f t="shared" si="0"/>
        <v>0</v>
      </c>
      <c r="Q12" s="3">
        <f t="shared" si="5"/>
        <v>44389</v>
      </c>
      <c r="R12" s="5">
        <f t="shared" si="6"/>
        <v>8.3746315281918232E-4</v>
      </c>
      <c r="S12" s="5">
        <f t="shared" si="1"/>
        <v>3.5983066316821875E-4</v>
      </c>
      <c r="T12" s="5">
        <f t="shared" si="1"/>
        <v>3.8998363556604169E-4</v>
      </c>
      <c r="U12" s="5">
        <f t="shared" si="1"/>
        <v>0</v>
      </c>
      <c r="W12" s="3">
        <f t="shared" si="7"/>
        <v>44389</v>
      </c>
      <c r="X12">
        <f t="shared" si="18"/>
        <v>4.3559505507102109E-3</v>
      </c>
      <c r="Y12">
        <f t="shared" si="8"/>
        <v>1.6267743680457331E-3</v>
      </c>
      <c r="Z12">
        <f t="shared" si="9"/>
        <v>1.5714257030074422E-3</v>
      </c>
      <c r="AA12">
        <f t="shared" si="10"/>
        <v>0</v>
      </c>
      <c r="AC12">
        <f>Y12/$X12</f>
        <v>0.37346024687550633</v>
      </c>
      <c r="AD12">
        <f>Z12/$X12</f>
        <v>0.36075379752674902</v>
      </c>
      <c r="AE12">
        <f t="shared" si="11"/>
        <v>0.96597643402460165</v>
      </c>
      <c r="AG12" s="3">
        <f t="shared" si="12"/>
        <v>44389</v>
      </c>
      <c r="AH12">
        <f t="shared" si="13"/>
        <v>1</v>
      </c>
      <c r="AI12">
        <f t="shared" si="14"/>
        <v>1</v>
      </c>
      <c r="AJ12">
        <f t="shared" si="15"/>
        <v>1</v>
      </c>
      <c r="AL12" s="3">
        <f t="shared" si="16"/>
        <v>44389</v>
      </c>
      <c r="AM12">
        <f t="shared" ref="AM12:AP12" si="21">X12/(ROW()-ROW(AL$8)+1)</f>
        <v>8.7119011014204217E-4</v>
      </c>
      <c r="AN12">
        <f t="shared" si="21"/>
        <v>3.2535487360914664E-4</v>
      </c>
      <c r="AO12">
        <f t="shared" si="21"/>
        <v>3.1428514060148844E-4</v>
      </c>
      <c r="AP12">
        <f t="shared" si="21"/>
        <v>0</v>
      </c>
    </row>
    <row r="13" spans="1:44" x14ac:dyDescent="0.25">
      <c r="A13" s="2">
        <v>44396</v>
      </c>
      <c r="B13" s="9">
        <v>279</v>
      </c>
      <c r="C13" s="9">
        <v>143</v>
      </c>
      <c r="D13" s="9">
        <v>277</v>
      </c>
      <c r="E13" s="9">
        <v>0</v>
      </c>
      <c r="F13" s="9">
        <v>340171</v>
      </c>
      <c r="G13" s="9">
        <v>408452</v>
      </c>
      <c r="H13" s="9">
        <v>805005</v>
      </c>
      <c r="I13" s="9">
        <v>53</v>
      </c>
      <c r="K13" s="3">
        <f t="shared" si="4"/>
        <v>44396</v>
      </c>
      <c r="L13" s="4">
        <f t="shared" si="0"/>
        <v>8.2017573514497118E-4</v>
      </c>
      <c r="M13" s="4">
        <f t="shared" si="0"/>
        <v>3.5010233760637724E-4</v>
      </c>
      <c r="N13" s="4">
        <f t="shared" si="0"/>
        <v>3.4409724163203954E-4</v>
      </c>
      <c r="O13" s="4">
        <f t="shared" si="0"/>
        <v>0</v>
      </c>
      <c r="Q13" s="3">
        <f t="shared" si="5"/>
        <v>44396</v>
      </c>
      <c r="R13" s="5">
        <f t="shared" si="6"/>
        <v>8.2051226328390837E-4</v>
      </c>
      <c r="S13" s="5">
        <f t="shared" si="1"/>
        <v>3.5016363773771297E-4</v>
      </c>
      <c r="T13" s="5">
        <f t="shared" si="1"/>
        <v>3.4415645667215119E-4</v>
      </c>
      <c r="U13" s="5">
        <f t="shared" si="1"/>
        <v>0</v>
      </c>
      <c r="W13" s="3">
        <f t="shared" si="7"/>
        <v>44396</v>
      </c>
      <c r="X13">
        <f t="shared" si="18"/>
        <v>5.1764628139941192E-3</v>
      </c>
      <c r="Y13">
        <f t="shared" si="8"/>
        <v>1.9769380057834459E-3</v>
      </c>
      <c r="Z13">
        <f t="shared" si="9"/>
        <v>1.9155821596795934E-3</v>
      </c>
      <c r="AA13">
        <f t="shared" si="10"/>
        <v>0</v>
      </c>
      <c r="AC13">
        <f>Y13/$X13</f>
        <v>0.38190905195705555</v>
      </c>
      <c r="AD13">
        <f>Z13/$X13</f>
        <v>0.37005620024951841</v>
      </c>
      <c r="AE13">
        <f t="shared" si="11"/>
        <v>0.96896420326567723</v>
      </c>
      <c r="AG13" s="3">
        <f t="shared" si="12"/>
        <v>44396</v>
      </c>
      <c r="AH13">
        <f t="shared" si="13"/>
        <v>1.0226230372636305</v>
      </c>
      <c r="AI13">
        <f t="shared" si="14"/>
        <v>1.0257860146907523</v>
      </c>
      <c r="AJ13">
        <f t="shared" si="15"/>
        <v>1.0030930042761266</v>
      </c>
      <c r="AL13" s="3">
        <f t="shared" si="16"/>
        <v>44396</v>
      </c>
      <c r="AM13">
        <f t="shared" ref="AM13:AP13" si="22">X13/(ROW()-ROW(AL$8)+1)</f>
        <v>8.6274380233235324E-4</v>
      </c>
      <c r="AN13">
        <f t="shared" si="22"/>
        <v>3.2948966763057434E-4</v>
      </c>
      <c r="AO13">
        <f t="shared" si="22"/>
        <v>3.1926369327993224E-4</v>
      </c>
      <c r="AP13">
        <f t="shared" si="22"/>
        <v>0</v>
      </c>
    </row>
    <row r="14" spans="1:44" x14ac:dyDescent="0.25">
      <c r="A14" s="2">
        <v>44403</v>
      </c>
      <c r="B14" s="9">
        <v>286</v>
      </c>
      <c r="C14" s="9">
        <v>150</v>
      </c>
      <c r="D14" s="9">
        <v>342</v>
      </c>
      <c r="E14" s="9">
        <v>0</v>
      </c>
      <c r="F14" s="9">
        <v>339892</v>
      </c>
      <c r="G14" s="9">
        <v>408309</v>
      </c>
      <c r="H14" s="9">
        <v>804728</v>
      </c>
      <c r="I14" s="9">
        <v>53</v>
      </c>
      <c r="K14" s="3">
        <f t="shared" si="4"/>
        <v>44403</v>
      </c>
      <c r="L14" s="4">
        <f t="shared" si="0"/>
        <v>8.4144375272145265E-4</v>
      </c>
      <c r="M14" s="4">
        <f t="shared" si="0"/>
        <v>3.6736883095890615E-4</v>
      </c>
      <c r="N14" s="4">
        <f t="shared" si="0"/>
        <v>4.2498831903450607E-4</v>
      </c>
      <c r="O14" s="4">
        <f t="shared" si="0"/>
        <v>0</v>
      </c>
      <c r="Q14" s="3">
        <f t="shared" si="5"/>
        <v>44403</v>
      </c>
      <c r="R14" s="5">
        <f t="shared" si="6"/>
        <v>8.4179796522980898E-4</v>
      </c>
      <c r="S14" s="5">
        <f t="shared" si="1"/>
        <v>3.6743632741910849E-4</v>
      </c>
      <c r="T14" s="5">
        <f t="shared" si="1"/>
        <v>4.2507865216472848E-4</v>
      </c>
      <c r="U14" s="5">
        <f t="shared" si="1"/>
        <v>0</v>
      </c>
      <c r="W14" s="3">
        <f t="shared" si="7"/>
        <v>44403</v>
      </c>
      <c r="X14">
        <f t="shared" si="18"/>
        <v>6.0182607792239285E-3</v>
      </c>
      <c r="Y14">
        <f t="shared" si="8"/>
        <v>2.3443743332025543E-3</v>
      </c>
      <c r="Z14">
        <f t="shared" si="9"/>
        <v>2.3406608118443219E-3</v>
      </c>
      <c r="AA14">
        <f t="shared" si="10"/>
        <v>0</v>
      </c>
      <c r="AC14">
        <f>Y14/$X14</f>
        <v>0.38954349424267853</v>
      </c>
      <c r="AD14">
        <f>Z14/$X14</f>
        <v>0.38892645196178366</v>
      </c>
      <c r="AE14">
        <f t="shared" si="11"/>
        <v>0.99841598617352223</v>
      </c>
      <c r="AG14" s="3">
        <f t="shared" si="12"/>
        <v>44403</v>
      </c>
      <c r="AH14">
        <f t="shared" si="13"/>
        <v>1.0430654868937994</v>
      </c>
      <c r="AI14">
        <f t="shared" si="14"/>
        <v>1.0780938541137484</v>
      </c>
      <c r="AJ14">
        <f t="shared" si="15"/>
        <v>1.0335821361746538</v>
      </c>
      <c r="AL14" s="3">
        <f t="shared" si="16"/>
        <v>44403</v>
      </c>
      <c r="AM14">
        <f t="shared" ref="AM14:AP14" si="23">X14/(ROW()-ROW(AL$8)+1)</f>
        <v>8.597515398891326E-4</v>
      </c>
      <c r="AN14">
        <f t="shared" si="23"/>
        <v>3.3491061902893635E-4</v>
      </c>
      <c r="AO14">
        <f t="shared" si="23"/>
        <v>3.3438011597776028E-4</v>
      </c>
      <c r="AP14">
        <f t="shared" si="23"/>
        <v>0</v>
      </c>
    </row>
    <row r="15" spans="1:44" x14ac:dyDescent="0.25">
      <c r="A15" s="2">
        <v>44410</v>
      </c>
      <c r="B15" s="9">
        <v>251</v>
      </c>
      <c r="C15" s="9">
        <v>143</v>
      </c>
      <c r="D15" s="9">
        <v>296</v>
      </c>
      <c r="E15" s="9">
        <v>0</v>
      </c>
      <c r="F15" s="9">
        <v>339606</v>
      </c>
      <c r="G15" s="9">
        <v>408159</v>
      </c>
      <c r="H15" s="9">
        <v>804386</v>
      </c>
      <c r="I15" s="9">
        <v>53</v>
      </c>
      <c r="K15" s="3">
        <f t="shared" si="4"/>
        <v>44410</v>
      </c>
      <c r="L15" s="4">
        <f t="shared" si="0"/>
        <v>7.3909177105233709E-4</v>
      </c>
      <c r="M15" s="4">
        <f t="shared" si="0"/>
        <v>3.5035366119575952E-4</v>
      </c>
      <c r="N15" s="4">
        <f t="shared" si="0"/>
        <v>3.6798253574776287E-4</v>
      </c>
      <c r="O15" s="4">
        <f t="shared" si="0"/>
        <v>0</v>
      </c>
      <c r="Q15" s="3">
        <f t="shared" si="5"/>
        <v>44410</v>
      </c>
      <c r="R15" s="5">
        <f t="shared" si="6"/>
        <v>7.3936503402795067E-4</v>
      </c>
      <c r="S15" s="5">
        <f t="shared" si="1"/>
        <v>3.5041504937849313E-4</v>
      </c>
      <c r="T15" s="5">
        <f t="shared" si="1"/>
        <v>3.680502579353072E-4</v>
      </c>
      <c r="U15" s="5">
        <f t="shared" si="1"/>
        <v>0</v>
      </c>
      <c r="W15" s="3">
        <f t="shared" si="7"/>
        <v>44410</v>
      </c>
      <c r="X15">
        <f t="shared" si="18"/>
        <v>6.7576258132518788E-3</v>
      </c>
      <c r="Y15">
        <f t="shared" si="8"/>
        <v>2.6947893825810475E-3</v>
      </c>
      <c r="Z15">
        <f t="shared" si="9"/>
        <v>2.7087110697796291E-3</v>
      </c>
      <c r="AA15">
        <f t="shared" si="10"/>
        <v>0</v>
      </c>
      <c r="AC15">
        <f>Y15/$X15</f>
        <v>0.39877753771102509</v>
      </c>
      <c r="AD15">
        <f>Z15/$X15</f>
        <v>0.40083768243985585</v>
      </c>
      <c r="AE15">
        <f t="shared" si="11"/>
        <v>1.0051661503821303</v>
      </c>
      <c r="AG15" s="3">
        <f t="shared" si="12"/>
        <v>44410</v>
      </c>
      <c r="AH15">
        <f t="shared" si="13"/>
        <v>1.0677911264915922</v>
      </c>
      <c r="AI15">
        <f t="shared" si="14"/>
        <v>1.1111114704485812</v>
      </c>
      <c r="AJ15">
        <f t="shared" si="15"/>
        <v>1.0405700542758072</v>
      </c>
      <c r="AL15" s="3">
        <f t="shared" si="16"/>
        <v>44410</v>
      </c>
      <c r="AM15">
        <f t="shared" ref="AM15:AP15" si="24">X15/(ROW()-ROW(AL$8)+1)</f>
        <v>8.4470322665648485E-4</v>
      </c>
      <c r="AN15">
        <f t="shared" si="24"/>
        <v>3.3684867282263094E-4</v>
      </c>
      <c r="AO15">
        <f t="shared" si="24"/>
        <v>3.3858888372245363E-4</v>
      </c>
      <c r="AP15">
        <f t="shared" si="24"/>
        <v>0</v>
      </c>
    </row>
    <row r="16" spans="1:44" x14ac:dyDescent="0.25">
      <c r="A16" s="2">
        <v>44417</v>
      </c>
      <c r="B16" s="9">
        <v>277</v>
      </c>
      <c r="C16" s="9">
        <v>147</v>
      </c>
      <c r="D16" s="9">
        <v>313</v>
      </c>
      <c r="E16" s="9">
        <v>0</v>
      </c>
      <c r="F16" s="9">
        <v>339355</v>
      </c>
      <c r="G16" s="9">
        <v>408016</v>
      </c>
      <c r="H16" s="9">
        <v>804090</v>
      </c>
      <c r="I16" s="9">
        <v>53</v>
      </c>
      <c r="K16" s="3">
        <f t="shared" si="4"/>
        <v>44417</v>
      </c>
      <c r="L16" s="4">
        <f t="shared" si="0"/>
        <v>8.162543648981155E-4</v>
      </c>
      <c r="M16" s="4">
        <f t="shared" si="0"/>
        <v>3.6027998902003842E-4</v>
      </c>
      <c r="N16" s="4">
        <f t="shared" si="0"/>
        <v>3.8925990871668592E-4</v>
      </c>
      <c r="O16" s="4">
        <f t="shared" si="0"/>
        <v>0</v>
      </c>
      <c r="Q16" s="3">
        <f t="shared" si="5"/>
        <v>44417</v>
      </c>
      <c r="R16" s="5">
        <f t="shared" si="6"/>
        <v>8.1658768188548711E-4</v>
      </c>
      <c r="S16" s="5">
        <f t="shared" si="1"/>
        <v>3.6034490544776816E-4</v>
      </c>
      <c r="T16" s="5">
        <f t="shared" si="1"/>
        <v>3.8933569002128689E-4</v>
      </c>
      <c r="U16" s="5">
        <f t="shared" si="1"/>
        <v>0</v>
      </c>
      <c r="W16" s="3">
        <f t="shared" si="7"/>
        <v>44417</v>
      </c>
      <c r="X16">
        <f t="shared" si="18"/>
        <v>7.5742134951373658E-3</v>
      </c>
      <c r="Y16">
        <f t="shared" si="8"/>
        <v>3.0551342880288158E-3</v>
      </c>
      <c r="Z16">
        <f t="shared" si="9"/>
        <v>3.0980467598009159E-3</v>
      </c>
      <c r="AA16">
        <f t="shared" si="10"/>
        <v>0</v>
      </c>
      <c r="AC16">
        <f>Y16/$X16</f>
        <v>0.40335993829461075</v>
      </c>
      <c r="AD16">
        <f>Z16/$X16</f>
        <v>0.40902553932363506</v>
      </c>
      <c r="AE16">
        <f t="shared" si="11"/>
        <v>1.0140460181865811</v>
      </c>
      <c r="AG16" s="3">
        <f t="shared" si="12"/>
        <v>44417</v>
      </c>
      <c r="AH16">
        <f t="shared" si="13"/>
        <v>1.0800612425800478</v>
      </c>
      <c r="AI16">
        <f t="shared" si="14"/>
        <v>1.1338079935064489</v>
      </c>
      <c r="AJ16">
        <f t="shared" si="15"/>
        <v>1.0497626882694275</v>
      </c>
      <c r="AL16" s="3">
        <f t="shared" si="16"/>
        <v>44417</v>
      </c>
      <c r="AM16">
        <f t="shared" ref="AM16:AP16" si="25">X16/(ROW()-ROW(AL$8)+1)</f>
        <v>8.415792772374851E-4</v>
      </c>
      <c r="AN16">
        <f t="shared" si="25"/>
        <v>3.3945936533653508E-4</v>
      </c>
      <c r="AO16">
        <f t="shared" si="25"/>
        <v>3.4422741775565733E-4</v>
      </c>
      <c r="AP16">
        <f t="shared" si="25"/>
        <v>0</v>
      </c>
    </row>
    <row r="17" spans="1:42" x14ac:dyDescent="0.25">
      <c r="A17" s="2">
        <v>44424</v>
      </c>
      <c r="B17" s="9">
        <v>263</v>
      </c>
      <c r="C17" s="9">
        <v>140</v>
      </c>
      <c r="D17" s="9">
        <v>282</v>
      </c>
      <c r="E17" s="9">
        <v>0</v>
      </c>
      <c r="F17" s="9">
        <v>339078</v>
      </c>
      <c r="G17" s="9">
        <v>407869</v>
      </c>
      <c r="H17" s="9">
        <v>803777</v>
      </c>
      <c r="I17" s="9">
        <v>53</v>
      </c>
      <c r="K17" s="3">
        <f t="shared" si="4"/>
        <v>44424</v>
      </c>
      <c r="L17" s="4">
        <f t="shared" si="0"/>
        <v>7.7563274526805046E-4</v>
      </c>
      <c r="M17" s="4">
        <f t="shared" si="0"/>
        <v>3.4324746425935777E-4</v>
      </c>
      <c r="N17" s="4">
        <f t="shared" si="0"/>
        <v>3.5084357974910949E-4</v>
      </c>
      <c r="O17" s="4">
        <f t="shared" si="0"/>
        <v>0</v>
      </c>
      <c r="Q17" s="3">
        <f t="shared" si="5"/>
        <v>44424</v>
      </c>
      <c r="R17" s="5">
        <f t="shared" si="6"/>
        <v>7.7593370397815607E-4</v>
      </c>
      <c r="S17" s="5">
        <f t="shared" si="1"/>
        <v>3.4330638715406844E-4</v>
      </c>
      <c r="T17" s="5">
        <f t="shared" si="1"/>
        <v>3.5090513975689615E-4</v>
      </c>
      <c r="U17" s="5">
        <f t="shared" si="1"/>
        <v>0</v>
      </c>
      <c r="W17" s="3">
        <f t="shared" si="7"/>
        <v>44424</v>
      </c>
      <c r="X17">
        <f t="shared" si="18"/>
        <v>8.3501471991155214E-3</v>
      </c>
      <c r="Y17">
        <f t="shared" si="8"/>
        <v>3.3984406751828844E-3</v>
      </c>
      <c r="Z17">
        <f t="shared" si="9"/>
        <v>3.4489518995578119E-3</v>
      </c>
      <c r="AA17">
        <f t="shared" si="10"/>
        <v>0</v>
      </c>
      <c r="AC17">
        <f>Y17/$X17</f>
        <v>0.4069917085465104</v>
      </c>
      <c r="AD17">
        <f>Z17/$X17</f>
        <v>0.41304085033652316</v>
      </c>
      <c r="AE17">
        <f t="shared" si="11"/>
        <v>1.0148630590328636</v>
      </c>
      <c r="AG17" s="3">
        <f t="shared" si="12"/>
        <v>44424</v>
      </c>
      <c r="AH17">
        <f t="shared" si="13"/>
        <v>1.0897858927463888</v>
      </c>
      <c r="AI17">
        <f t="shared" si="14"/>
        <v>1.1449383295983107</v>
      </c>
      <c r="AJ17">
        <f t="shared" si="15"/>
        <v>1.0506085068810456</v>
      </c>
      <c r="AL17" s="3">
        <f t="shared" si="16"/>
        <v>44424</v>
      </c>
      <c r="AM17">
        <f t="shared" ref="AM17:AP17" si="26">X17/(ROW()-ROW(AL$8)+1)</f>
        <v>8.3501471991155216E-4</v>
      </c>
      <c r="AN17">
        <f t="shared" si="26"/>
        <v>3.3984406751828844E-4</v>
      </c>
      <c r="AO17">
        <f t="shared" si="26"/>
        <v>3.448951899557812E-4</v>
      </c>
      <c r="AP17">
        <f t="shared" si="26"/>
        <v>0</v>
      </c>
    </row>
    <row r="18" spans="1:42" x14ac:dyDescent="0.25">
      <c r="A18" s="2">
        <v>44431</v>
      </c>
      <c r="B18" s="9">
        <v>279</v>
      </c>
      <c r="C18" s="9">
        <v>153</v>
      </c>
      <c r="D18" s="9">
        <v>298</v>
      </c>
      <c r="E18" s="9">
        <v>0</v>
      </c>
      <c r="F18" s="9">
        <v>338815</v>
      </c>
      <c r="G18" s="9">
        <v>407729</v>
      </c>
      <c r="H18" s="9">
        <v>803495</v>
      </c>
      <c r="I18" s="9">
        <v>53</v>
      </c>
      <c r="K18" s="3">
        <f t="shared" si="4"/>
        <v>44431</v>
      </c>
      <c r="L18" s="4">
        <f t="shared" si="0"/>
        <v>8.2345822941723359E-4</v>
      </c>
      <c r="M18" s="4">
        <f t="shared" si="0"/>
        <v>3.7524924643574532E-4</v>
      </c>
      <c r="N18" s="4">
        <f t="shared" si="0"/>
        <v>3.7087971922662868E-4</v>
      </c>
      <c r="O18" s="4">
        <f t="shared" si="0"/>
        <v>0</v>
      </c>
      <c r="Q18" s="3">
        <f t="shared" si="5"/>
        <v>44431</v>
      </c>
      <c r="R18" s="5">
        <f t="shared" si="6"/>
        <v>8.2379745738449641E-4</v>
      </c>
      <c r="S18" s="5">
        <f t="shared" si="1"/>
        <v>3.7531967005235945E-4</v>
      </c>
      <c r="T18" s="5">
        <f t="shared" si="1"/>
        <v>3.7094851211952069E-4</v>
      </c>
      <c r="U18" s="5">
        <f t="shared" si="1"/>
        <v>0</v>
      </c>
      <c r="W18" s="3">
        <f t="shared" si="7"/>
        <v>44431</v>
      </c>
      <c r="X18">
        <f t="shared" si="18"/>
        <v>9.1739446565000174E-3</v>
      </c>
      <c r="Y18">
        <f t="shared" si="8"/>
        <v>3.7737603452352437E-3</v>
      </c>
      <c r="Z18">
        <f t="shared" si="9"/>
        <v>3.8199004116773326E-3</v>
      </c>
      <c r="AA18">
        <f t="shared" si="10"/>
        <v>0</v>
      </c>
      <c r="AC18">
        <f>Y18/$X18</f>
        <v>0.41135634522946685</v>
      </c>
      <c r="AD18">
        <f>Z18/$X18</f>
        <v>0.41638581381356138</v>
      </c>
      <c r="AE18">
        <f t="shared" si="11"/>
        <v>1.0122265491766973</v>
      </c>
      <c r="AG18" s="3">
        <f t="shared" si="12"/>
        <v>44431</v>
      </c>
      <c r="AH18">
        <f t="shared" si="13"/>
        <v>1.1014729108948329</v>
      </c>
      <c r="AI18">
        <f t="shared" si="14"/>
        <v>1.1542104800232558</v>
      </c>
      <c r="AJ18">
        <f t="shared" si="15"/>
        <v>1.0478791340275262</v>
      </c>
      <c r="AL18" s="3">
        <f t="shared" si="16"/>
        <v>44431</v>
      </c>
      <c r="AM18">
        <f t="shared" ref="AM18:AP18" si="27">X18/(ROW()-ROW(AL$8)+1)</f>
        <v>8.3399496877272882E-4</v>
      </c>
      <c r="AN18">
        <f t="shared" si="27"/>
        <v>3.4306912229411309E-4</v>
      </c>
      <c r="AO18">
        <f t="shared" si="27"/>
        <v>3.4726367378884844E-4</v>
      </c>
      <c r="AP18">
        <f t="shared" si="27"/>
        <v>0</v>
      </c>
    </row>
    <row r="19" spans="1:42" x14ac:dyDescent="0.25">
      <c r="A19" s="2">
        <v>44438</v>
      </c>
      <c r="B19" s="9">
        <v>250</v>
      </c>
      <c r="C19" s="9">
        <v>148</v>
      </c>
      <c r="D19" s="9">
        <v>310</v>
      </c>
      <c r="E19" s="9">
        <v>0</v>
      </c>
      <c r="F19" s="9">
        <v>338536</v>
      </c>
      <c r="G19" s="9">
        <v>407576</v>
      </c>
      <c r="H19" s="9">
        <v>803197</v>
      </c>
      <c r="I19" s="9">
        <v>53</v>
      </c>
      <c r="K19" s="3">
        <f t="shared" si="4"/>
        <v>44438</v>
      </c>
      <c r="L19" s="4">
        <f t="shared" si="0"/>
        <v>7.384738993785004E-4</v>
      </c>
      <c r="M19" s="4">
        <f t="shared" si="0"/>
        <v>3.6312246059630595E-4</v>
      </c>
      <c r="N19" s="4">
        <f t="shared" si="0"/>
        <v>3.8595761687356902E-4</v>
      </c>
      <c r="O19" s="4">
        <f t="shared" si="0"/>
        <v>0</v>
      </c>
      <c r="Q19" s="3">
        <f t="shared" si="5"/>
        <v>44438</v>
      </c>
      <c r="R19" s="5">
        <f t="shared" si="6"/>
        <v>7.3874670554365516E-4</v>
      </c>
      <c r="S19" s="5">
        <f t="shared" si="1"/>
        <v>3.6318840552156595E-4</v>
      </c>
      <c r="T19" s="5">
        <f t="shared" si="1"/>
        <v>3.8603211768460958E-4</v>
      </c>
      <c r="U19" s="5">
        <f t="shared" si="1"/>
        <v>0</v>
      </c>
      <c r="W19" s="3">
        <f t="shared" si="7"/>
        <v>44438</v>
      </c>
      <c r="X19">
        <f t="shared" si="18"/>
        <v>9.9126913620436723E-3</v>
      </c>
      <c r="Y19">
        <f t="shared" si="8"/>
        <v>4.1369487507568097E-3</v>
      </c>
      <c r="Z19">
        <f t="shared" si="9"/>
        <v>4.2059325293619422E-3</v>
      </c>
      <c r="AA19">
        <f t="shared" si="10"/>
        <v>0</v>
      </c>
      <c r="AC19">
        <f>Y19/$X19</f>
        <v>0.41733860156258373</v>
      </c>
      <c r="AD19">
        <f>Z19/$X19</f>
        <v>0.42429773870159282</v>
      </c>
      <c r="AE19">
        <f t="shared" si="11"/>
        <v>1.0166750382374239</v>
      </c>
      <c r="AG19" s="3">
        <f t="shared" si="12"/>
        <v>44438</v>
      </c>
      <c r="AH19">
        <f t="shared" si="13"/>
        <v>1.1174913663614225</v>
      </c>
      <c r="AI19">
        <f t="shared" si="14"/>
        <v>1.1761421268756906</v>
      </c>
      <c r="AJ19">
        <f t="shared" si="15"/>
        <v>1.0524843075121344</v>
      </c>
      <c r="AL19" s="3">
        <f t="shared" si="16"/>
        <v>44438</v>
      </c>
      <c r="AM19">
        <f t="shared" ref="AM19:AP19" si="28">X19/(ROW()-ROW(AL$8)+1)</f>
        <v>8.2605761350363933E-4</v>
      </c>
      <c r="AN19">
        <f t="shared" si="28"/>
        <v>3.4474572922973414E-4</v>
      </c>
      <c r="AO19">
        <f t="shared" si="28"/>
        <v>3.5049437744682853E-4</v>
      </c>
      <c r="AP19">
        <f t="shared" si="28"/>
        <v>0</v>
      </c>
    </row>
    <row r="20" spans="1:42" x14ac:dyDescent="0.25">
      <c r="A20" s="2">
        <v>44445</v>
      </c>
      <c r="B20" s="9">
        <v>262</v>
      </c>
      <c r="C20" s="9">
        <v>160</v>
      </c>
      <c r="D20" s="9">
        <v>326</v>
      </c>
      <c r="E20" s="9">
        <v>0</v>
      </c>
      <c r="F20" s="9">
        <v>338286</v>
      </c>
      <c r="G20" s="9">
        <v>407428</v>
      </c>
      <c r="H20" s="9">
        <v>802887</v>
      </c>
      <c r="I20" s="9">
        <v>53</v>
      </c>
      <c r="K20" s="3">
        <f t="shared" si="4"/>
        <v>44445</v>
      </c>
      <c r="L20" s="4">
        <f t="shared" si="0"/>
        <v>7.7449258911098894E-4</v>
      </c>
      <c r="M20" s="4">
        <f t="shared" si="0"/>
        <v>3.9270742315206613E-4</v>
      </c>
      <c r="N20" s="4">
        <f t="shared" si="0"/>
        <v>4.0603472219627419E-4</v>
      </c>
      <c r="O20" s="4">
        <f t="shared" si="0"/>
        <v>0</v>
      </c>
      <c r="Q20" s="3">
        <f t="shared" si="5"/>
        <v>44445</v>
      </c>
      <c r="R20" s="5">
        <f t="shared" si="6"/>
        <v>7.7479266344319324E-4</v>
      </c>
      <c r="S20" s="5">
        <f t="shared" si="1"/>
        <v>3.9278455290582819E-4</v>
      </c>
      <c r="T20" s="5">
        <f t="shared" si="1"/>
        <v>4.0611717661438783E-4</v>
      </c>
      <c r="U20" s="5">
        <f t="shared" si="1"/>
        <v>0</v>
      </c>
      <c r="W20" s="3">
        <f t="shared" si="7"/>
        <v>44445</v>
      </c>
      <c r="X20">
        <f t="shared" si="18"/>
        <v>1.0687484025486865E-2</v>
      </c>
      <c r="Y20">
        <f t="shared" si="8"/>
        <v>4.5297333036626378E-3</v>
      </c>
      <c r="Z20">
        <f t="shared" si="9"/>
        <v>4.6120497059763304E-3</v>
      </c>
      <c r="AA20">
        <f t="shared" si="10"/>
        <v>0</v>
      </c>
      <c r="AC20">
        <f>Y20/$X20</f>
        <v>0.42383532858251804</v>
      </c>
      <c r="AD20">
        <f>Z20/$X20</f>
        <v>0.43153745960955764</v>
      </c>
      <c r="AE20">
        <f t="shared" si="11"/>
        <v>1.0181724611131373</v>
      </c>
      <c r="AG20" s="3">
        <f t="shared" si="12"/>
        <v>44445</v>
      </c>
      <c r="AH20">
        <f t="shared" si="13"/>
        <v>1.1348874000070062</v>
      </c>
      <c r="AI20">
        <f t="shared" si="14"/>
        <v>1.1962104420468649</v>
      </c>
      <c r="AJ20">
        <f t="shared" si="15"/>
        <v>1.054034472529592</v>
      </c>
      <c r="AL20" s="3">
        <f t="shared" si="16"/>
        <v>44445</v>
      </c>
      <c r="AM20">
        <f t="shared" ref="AM20:AP20" si="29">X20/(ROW()-ROW(AL$8)+1)</f>
        <v>8.2211415580668188E-4</v>
      </c>
      <c r="AN20">
        <f t="shared" si="29"/>
        <v>3.4844102335866446E-4</v>
      </c>
      <c r="AO20">
        <f t="shared" si="29"/>
        <v>3.5477305430587155E-4</v>
      </c>
      <c r="AP20">
        <f t="shared" si="29"/>
        <v>0</v>
      </c>
    </row>
    <row r="21" spans="1:42" x14ac:dyDescent="0.25">
      <c r="A21" s="2">
        <v>44452</v>
      </c>
      <c r="B21" s="9">
        <v>270</v>
      </c>
      <c r="C21" s="9">
        <v>166</v>
      </c>
      <c r="D21" s="9">
        <v>337</v>
      </c>
      <c r="E21" s="9">
        <v>0</v>
      </c>
      <c r="F21" s="9">
        <v>338024</v>
      </c>
      <c r="G21" s="9">
        <v>407268</v>
      </c>
      <c r="H21" s="9">
        <v>802561</v>
      </c>
      <c r="I21" s="9">
        <v>53</v>
      </c>
      <c r="K21" s="3">
        <f t="shared" si="4"/>
        <v>44452</v>
      </c>
      <c r="L21" s="4">
        <f t="shared" si="0"/>
        <v>7.9875985137150022E-4</v>
      </c>
      <c r="M21" s="4">
        <f t="shared" si="0"/>
        <v>4.0759401671626547E-4</v>
      </c>
      <c r="N21" s="4">
        <f t="shared" si="0"/>
        <v>4.1990577663255502E-4</v>
      </c>
      <c r="O21" s="4">
        <f t="shared" si="0"/>
        <v>0</v>
      </c>
      <c r="Q21" s="3">
        <f t="shared" si="5"/>
        <v>44452</v>
      </c>
      <c r="R21" s="5">
        <f t="shared" si="6"/>
        <v>7.9907902999756992E-4</v>
      </c>
      <c r="S21" s="5">
        <f t="shared" si="1"/>
        <v>4.0767710573602948E-4</v>
      </c>
      <c r="T21" s="5">
        <f t="shared" si="1"/>
        <v>4.1999396175031655E-4</v>
      </c>
      <c r="U21" s="5">
        <f t="shared" si="1"/>
        <v>0</v>
      </c>
      <c r="W21" s="3">
        <f t="shared" si="7"/>
        <v>44452</v>
      </c>
      <c r="X21">
        <f t="shared" si="18"/>
        <v>1.1486563055484435E-2</v>
      </c>
      <c r="Y21">
        <f t="shared" si="8"/>
        <v>4.9374104093986675E-3</v>
      </c>
      <c r="Z21">
        <f t="shared" si="9"/>
        <v>5.0320436677266465E-3</v>
      </c>
      <c r="AA21">
        <f t="shared" si="10"/>
        <v>0</v>
      </c>
      <c r="AC21">
        <f>Y21/$X21</f>
        <v>0.42984227619254878</v>
      </c>
      <c r="AD21">
        <f>Z21/$X21</f>
        <v>0.43808088141073848</v>
      </c>
      <c r="AE21">
        <f t="shared" si="11"/>
        <v>1.019166577311021</v>
      </c>
      <c r="AG21" s="3">
        <f t="shared" si="12"/>
        <v>44452</v>
      </c>
      <c r="AH21">
        <f t="shared" si="13"/>
        <v>1.1509719703469201</v>
      </c>
      <c r="AI21">
        <f t="shared" si="14"/>
        <v>1.2143486344818195</v>
      </c>
      <c r="AJ21">
        <f t="shared" si="15"/>
        <v>1.0550636034305829</v>
      </c>
      <c r="AL21" s="3">
        <f t="shared" si="16"/>
        <v>44452</v>
      </c>
      <c r="AM21">
        <f t="shared" ref="AM21:AP21" si="30">X21/(ROW()-ROW(AL$8)+1)</f>
        <v>8.2046878967745958E-4</v>
      </c>
      <c r="AN21">
        <f t="shared" si="30"/>
        <v>3.526721720999048E-4</v>
      </c>
      <c r="AO21">
        <f t="shared" si="30"/>
        <v>3.5943169055190332E-4</v>
      </c>
      <c r="AP21">
        <f t="shared" si="30"/>
        <v>0</v>
      </c>
    </row>
    <row r="22" spans="1:42" x14ac:dyDescent="0.25">
      <c r="A22" s="2">
        <v>44459</v>
      </c>
      <c r="B22" s="9">
        <v>282</v>
      </c>
      <c r="C22" s="9">
        <v>139</v>
      </c>
      <c r="D22" s="9">
        <v>338</v>
      </c>
      <c r="E22" s="9">
        <v>0</v>
      </c>
      <c r="F22" s="9">
        <v>337754</v>
      </c>
      <c r="G22" s="9">
        <v>407102</v>
      </c>
      <c r="H22" s="9">
        <v>802224</v>
      </c>
      <c r="I22" s="9">
        <v>53</v>
      </c>
      <c r="K22" s="3">
        <f t="shared" si="4"/>
        <v>44459</v>
      </c>
      <c r="L22" s="4">
        <f t="shared" si="0"/>
        <v>8.3492719553284345E-4</v>
      </c>
      <c r="M22" s="4">
        <f t="shared" si="0"/>
        <v>3.4143777235189218E-4</v>
      </c>
      <c r="N22" s="4">
        <f t="shared" si="0"/>
        <v>4.2132870619677299E-4</v>
      </c>
      <c r="O22" s="4">
        <f t="shared" si="0"/>
        <v>0</v>
      </c>
      <c r="Q22" s="3">
        <f t="shared" si="5"/>
        <v>44459</v>
      </c>
      <c r="R22" s="5">
        <f t="shared" si="6"/>
        <v>8.3527594137548875E-4</v>
      </c>
      <c r="S22" s="5">
        <f t="shared" si="1"/>
        <v>3.4149607549968571E-4</v>
      </c>
      <c r="T22" s="5">
        <f t="shared" si="1"/>
        <v>4.2141749007516144E-4</v>
      </c>
      <c r="U22" s="5">
        <f t="shared" si="1"/>
        <v>0</v>
      </c>
      <c r="W22" s="3">
        <f t="shared" si="7"/>
        <v>44459</v>
      </c>
      <c r="X22">
        <f t="shared" si="18"/>
        <v>1.2321838996859923E-2</v>
      </c>
      <c r="Y22">
        <f t="shared" si="8"/>
        <v>5.2789064848983531E-3</v>
      </c>
      <c r="Z22">
        <f t="shared" si="9"/>
        <v>5.4534611578018078E-3</v>
      </c>
      <c r="AA22">
        <f t="shared" si="10"/>
        <v>0</v>
      </c>
      <c r="AC22">
        <f>Y22/$X22</f>
        <v>0.42841871949825194</v>
      </c>
      <c r="AD22">
        <f>Z22/$X22</f>
        <v>0.44258500368261255</v>
      </c>
      <c r="AE22">
        <f t="shared" si="11"/>
        <v>1.0330664453713685</v>
      </c>
      <c r="AG22" s="3">
        <f t="shared" si="12"/>
        <v>44459</v>
      </c>
      <c r="AH22">
        <f t="shared" si="13"/>
        <v>1.1471601678693961</v>
      </c>
      <c r="AI22">
        <f t="shared" si="14"/>
        <v>1.2268339424751196</v>
      </c>
      <c r="AJ22">
        <f t="shared" si="15"/>
        <v>1.0694530518381757</v>
      </c>
      <c r="AL22" s="3">
        <f t="shared" si="16"/>
        <v>44459</v>
      </c>
      <c r="AM22">
        <f t="shared" ref="AM22:AP22" si="31">X22/(ROW()-ROW(AL$8)+1)</f>
        <v>8.2145593312399486E-4</v>
      </c>
      <c r="AN22">
        <f t="shared" si="31"/>
        <v>3.5192709899322354E-4</v>
      </c>
      <c r="AO22">
        <f t="shared" si="31"/>
        <v>3.6356407718678721E-4</v>
      </c>
      <c r="AP22">
        <f t="shared" si="31"/>
        <v>0</v>
      </c>
    </row>
    <row r="23" spans="1:42" x14ac:dyDescent="0.25">
      <c r="A23" s="2">
        <v>44466</v>
      </c>
      <c r="B23" s="9">
        <v>255</v>
      </c>
      <c r="C23" s="9">
        <v>160</v>
      </c>
      <c r="D23" s="9">
        <v>301</v>
      </c>
      <c r="E23" s="9">
        <v>0</v>
      </c>
      <c r="F23" s="9">
        <v>337472</v>
      </c>
      <c r="G23" s="9">
        <v>406963</v>
      </c>
      <c r="H23" s="9">
        <v>801886</v>
      </c>
      <c r="I23" s="9">
        <v>53</v>
      </c>
      <c r="K23" s="3">
        <f t="shared" si="4"/>
        <v>44466</v>
      </c>
      <c r="L23" s="4">
        <f t="shared" si="0"/>
        <v>7.5561824388393703E-4</v>
      </c>
      <c r="M23" s="4">
        <f t="shared" si="0"/>
        <v>3.9315613458717379E-4</v>
      </c>
      <c r="N23" s="4">
        <f t="shared" si="0"/>
        <v>3.7536507683137005E-4</v>
      </c>
      <c r="O23" s="4">
        <f t="shared" si="0"/>
        <v>0</v>
      </c>
      <c r="Q23" s="3">
        <f t="shared" si="5"/>
        <v>44466</v>
      </c>
      <c r="R23" s="5">
        <f t="shared" si="6"/>
        <v>7.5590386723971422E-4</v>
      </c>
      <c r="S23" s="5">
        <f t="shared" si="1"/>
        <v>3.9323344072312498E-4</v>
      </c>
      <c r="T23" s="5">
        <f t="shared" si="1"/>
        <v>3.7543554393626628E-4</v>
      </c>
      <c r="U23" s="5">
        <f t="shared" si="1"/>
        <v>0</v>
      </c>
      <c r="W23" s="3">
        <f t="shared" si="7"/>
        <v>44466</v>
      </c>
      <c r="X23">
        <f t="shared" si="18"/>
        <v>1.3077742864099637E-2</v>
      </c>
      <c r="Y23">
        <f t="shared" si="8"/>
        <v>5.6721399256214784E-3</v>
      </c>
      <c r="Z23">
        <f t="shared" si="9"/>
        <v>5.828896701738074E-3</v>
      </c>
      <c r="AA23">
        <f t="shared" si="10"/>
        <v>0</v>
      </c>
      <c r="AC23">
        <f>Y23/$X23</f>
        <v>0.43372468663475194</v>
      </c>
      <c r="AD23">
        <f>Z23/$X23</f>
        <v>0.44571121808330305</v>
      </c>
      <c r="AE23">
        <f t="shared" si="11"/>
        <v>1.0276362674708559</v>
      </c>
      <c r="AG23" s="3">
        <f t="shared" si="12"/>
        <v>44466</v>
      </c>
      <c r="AH23">
        <f t="shared" si="13"/>
        <v>1.1613677500174064</v>
      </c>
      <c r="AI23">
        <f t="shared" si="14"/>
        <v>1.235499726237129</v>
      </c>
      <c r="AJ23">
        <f t="shared" si="15"/>
        <v>1.0638316125263609</v>
      </c>
      <c r="AL23" s="3">
        <f t="shared" si="16"/>
        <v>44466</v>
      </c>
      <c r="AM23">
        <f t="shared" ref="AM23:AP23" si="32">X23/(ROW()-ROW(AL$8)+1)</f>
        <v>8.1735892900622732E-4</v>
      </c>
      <c r="AN23">
        <f t="shared" si="32"/>
        <v>3.545087453513424E-4</v>
      </c>
      <c r="AO23">
        <f t="shared" si="32"/>
        <v>3.6430604385862962E-4</v>
      </c>
      <c r="AP23">
        <f t="shared" si="32"/>
        <v>0</v>
      </c>
    </row>
    <row r="24" spans="1:42" x14ac:dyDescent="0.25">
      <c r="A24" s="2">
        <v>44473</v>
      </c>
      <c r="B24" s="9">
        <v>254</v>
      </c>
      <c r="C24" s="9">
        <v>175</v>
      </c>
      <c r="D24" s="9">
        <v>330</v>
      </c>
      <c r="E24" s="9">
        <v>0</v>
      </c>
      <c r="F24" s="9">
        <v>337217</v>
      </c>
      <c r="G24" s="9">
        <v>406803</v>
      </c>
      <c r="H24" s="9">
        <v>801585</v>
      </c>
      <c r="I24" s="9">
        <v>53</v>
      </c>
      <c r="K24" s="3">
        <f t="shared" si="4"/>
        <v>44473</v>
      </c>
      <c r="L24" s="4">
        <f t="shared" si="0"/>
        <v>7.532241850203282E-4</v>
      </c>
      <c r="M24" s="4">
        <f t="shared" si="0"/>
        <v>4.3018365154632584E-4</v>
      </c>
      <c r="N24" s="4">
        <f t="shared" si="0"/>
        <v>4.1168435038080802E-4</v>
      </c>
      <c r="O24" s="4">
        <f t="shared" si="0"/>
        <v>0</v>
      </c>
      <c r="Q24" s="3">
        <f t="shared" si="5"/>
        <v>44473</v>
      </c>
      <c r="R24" s="5">
        <f t="shared" si="6"/>
        <v>7.5350800088370984E-4</v>
      </c>
      <c r="S24" s="5">
        <f t="shared" si="1"/>
        <v>4.3027620707824377E-4</v>
      </c>
      <c r="T24" s="5">
        <f t="shared" si="1"/>
        <v>4.117691156481873E-4</v>
      </c>
      <c r="U24" s="5">
        <f t="shared" si="1"/>
        <v>0</v>
      </c>
      <c r="W24" s="3">
        <f t="shared" si="7"/>
        <v>44473</v>
      </c>
      <c r="X24">
        <f t="shared" si="18"/>
        <v>1.3831250864983347E-2</v>
      </c>
      <c r="Y24">
        <f t="shared" si="8"/>
        <v>6.1024161326997221E-3</v>
      </c>
      <c r="Z24">
        <f t="shared" si="9"/>
        <v>6.2406658173862614E-3</v>
      </c>
      <c r="AA24">
        <f t="shared" si="10"/>
        <v>0</v>
      </c>
      <c r="AC24">
        <f>Y24/$X24</f>
        <v>0.44120493455506921</v>
      </c>
      <c r="AD24">
        <f>Z24/$X24</f>
        <v>0.45120039237996823</v>
      </c>
      <c r="AE24">
        <f t="shared" si="11"/>
        <v>1.0226549094129669</v>
      </c>
      <c r="AG24" s="3">
        <f t="shared" si="12"/>
        <v>44473</v>
      </c>
      <c r="AH24">
        <f t="shared" si="13"/>
        <v>1.1813973193836229</v>
      </c>
      <c r="AI24">
        <f t="shared" si="14"/>
        <v>1.2507155724300112</v>
      </c>
      <c r="AJ24">
        <f t="shared" si="15"/>
        <v>1.0586748013636549</v>
      </c>
      <c r="AL24" s="3">
        <f t="shared" si="16"/>
        <v>44473</v>
      </c>
      <c r="AM24">
        <f t="shared" ref="AM24:AP24" si="33">X24/(ROW()-ROW(AL$8)+1)</f>
        <v>8.1360299205784394E-4</v>
      </c>
      <c r="AN24">
        <f t="shared" si="33"/>
        <v>3.5896565486468954E-4</v>
      </c>
      <c r="AO24">
        <f t="shared" si="33"/>
        <v>3.6709798925801539E-4</v>
      </c>
      <c r="AP24">
        <f t="shared" si="33"/>
        <v>0</v>
      </c>
    </row>
    <row r="25" spans="1:42" x14ac:dyDescent="0.25">
      <c r="A25" s="2">
        <v>44480</v>
      </c>
      <c r="B25" s="9">
        <v>307</v>
      </c>
      <c r="C25" s="9">
        <v>145</v>
      </c>
      <c r="D25" s="9">
        <v>356</v>
      </c>
      <c r="E25" s="9">
        <v>0</v>
      </c>
      <c r="F25" s="9">
        <v>336963</v>
      </c>
      <c r="G25" s="9">
        <v>406628</v>
      </c>
      <c r="H25" s="9">
        <v>801255</v>
      </c>
      <c r="I25" s="9">
        <v>53</v>
      </c>
      <c r="K25" s="3">
        <f t="shared" si="4"/>
        <v>44480</v>
      </c>
      <c r="L25" s="4">
        <f t="shared" si="0"/>
        <v>9.1107925796007276E-4</v>
      </c>
      <c r="M25" s="4">
        <f t="shared" si="0"/>
        <v>3.5659128244980672E-4</v>
      </c>
      <c r="N25" s="4">
        <f t="shared" si="0"/>
        <v>4.4430299966926885E-4</v>
      </c>
      <c r="O25" s="4">
        <f t="shared" si="0"/>
        <v>0</v>
      </c>
      <c r="Q25" s="3">
        <f t="shared" si="5"/>
        <v>44480</v>
      </c>
      <c r="R25" s="5">
        <f t="shared" si="6"/>
        <v>9.1149454292472666E-4</v>
      </c>
      <c r="S25" s="5">
        <f t="shared" si="1"/>
        <v>3.5665487623960597E-4</v>
      </c>
      <c r="T25" s="5">
        <f t="shared" si="1"/>
        <v>4.4440173149264795E-4</v>
      </c>
      <c r="U25" s="5">
        <f t="shared" si="1"/>
        <v>0</v>
      </c>
      <c r="W25" s="3">
        <f t="shared" si="7"/>
        <v>44480</v>
      </c>
      <c r="X25">
        <f t="shared" si="18"/>
        <v>1.4742745407908073E-2</v>
      </c>
      <c r="Y25">
        <f t="shared" si="8"/>
        <v>6.4590710089393278E-3</v>
      </c>
      <c r="Z25">
        <f t="shared" si="9"/>
        <v>6.6850675488789096E-3</v>
      </c>
      <c r="AA25">
        <f t="shared" si="10"/>
        <v>0</v>
      </c>
      <c r="AC25">
        <f>Y25/$X25</f>
        <v>0.43811860208035974</v>
      </c>
      <c r="AD25">
        <f>Z25/$X25</f>
        <v>0.45344794093052776</v>
      </c>
      <c r="AE25">
        <f t="shared" si="11"/>
        <v>1.0349890161645232</v>
      </c>
      <c r="AG25" s="3">
        <f t="shared" si="12"/>
        <v>44480</v>
      </c>
      <c r="AH25">
        <f t="shared" si="13"/>
        <v>1.1731331667715825</v>
      </c>
      <c r="AI25">
        <f t="shared" si="14"/>
        <v>1.2569457176591625</v>
      </c>
      <c r="AJ25">
        <f t="shared" si="15"/>
        <v>1.0714433393083831</v>
      </c>
      <c r="AL25" s="3">
        <f t="shared" si="16"/>
        <v>44480</v>
      </c>
      <c r="AM25">
        <f t="shared" ref="AM25:AP25" si="34">X25/(ROW()-ROW(AL$8)+1)</f>
        <v>8.1904141155044851E-4</v>
      </c>
      <c r="AN25">
        <f t="shared" si="34"/>
        <v>3.5883727827440708E-4</v>
      </c>
      <c r="AO25">
        <f t="shared" si="34"/>
        <v>3.7139264160438389E-4</v>
      </c>
      <c r="AP25">
        <f t="shared" si="34"/>
        <v>0</v>
      </c>
    </row>
    <row r="26" spans="1:42" x14ac:dyDescent="0.25">
      <c r="A26" s="2">
        <v>44487</v>
      </c>
      <c r="B26" s="9">
        <v>305</v>
      </c>
      <c r="C26" s="9">
        <v>166</v>
      </c>
      <c r="D26" s="9">
        <v>375</v>
      </c>
      <c r="E26" s="9">
        <v>0</v>
      </c>
      <c r="F26" s="9">
        <v>336656</v>
      </c>
      <c r="G26" s="9">
        <v>406483</v>
      </c>
      <c r="H26" s="9">
        <v>800899</v>
      </c>
      <c r="I26" s="9">
        <v>53</v>
      </c>
      <c r="K26" s="3">
        <f t="shared" si="4"/>
        <v>44487</v>
      </c>
      <c r="L26" s="4">
        <f t="shared" si="0"/>
        <v>9.0596929803716554E-4</v>
      </c>
      <c r="M26" s="4">
        <f t="shared" si="0"/>
        <v>4.08381162311831E-4</v>
      </c>
      <c r="N26" s="4">
        <f t="shared" si="0"/>
        <v>4.6822383346714131E-4</v>
      </c>
      <c r="O26" s="4">
        <f t="shared" si="0"/>
        <v>0</v>
      </c>
      <c r="Q26" s="3">
        <f t="shared" si="5"/>
        <v>44487</v>
      </c>
      <c r="R26" s="5">
        <f t="shared" si="6"/>
        <v>9.0637993625751934E-4</v>
      </c>
      <c r="S26" s="5">
        <f t="shared" si="1"/>
        <v>4.0846457260822276E-4</v>
      </c>
      <c r="T26" s="5">
        <f t="shared" si="1"/>
        <v>4.6833348447504453E-4</v>
      </c>
      <c r="U26" s="5">
        <f t="shared" si="1"/>
        <v>0</v>
      </c>
      <c r="W26" s="3">
        <f t="shared" si="7"/>
        <v>44487</v>
      </c>
      <c r="X26">
        <f t="shared" si="18"/>
        <v>1.5649125344165592E-2</v>
      </c>
      <c r="Y26">
        <f t="shared" si="8"/>
        <v>6.8675355815475507E-3</v>
      </c>
      <c r="Z26">
        <f t="shared" si="9"/>
        <v>7.1534010333539544E-3</v>
      </c>
      <c r="AA26">
        <f t="shared" si="10"/>
        <v>0</v>
      </c>
      <c r="AC26">
        <f>Y26/$X26</f>
        <v>0.43884469134934434</v>
      </c>
      <c r="AD26">
        <f>Z26/$X26</f>
        <v>0.45711187533052328</v>
      </c>
      <c r="AE26">
        <f t="shared" si="11"/>
        <v>1.0416256236916337</v>
      </c>
      <c r="AG26" s="3">
        <f t="shared" si="12"/>
        <v>44487</v>
      </c>
      <c r="AH26">
        <f t="shared" si="13"/>
        <v>1.1750773878099909</v>
      </c>
      <c r="AI26">
        <f t="shared" si="14"/>
        <v>1.2671020470591985</v>
      </c>
      <c r="AJ26">
        <f t="shared" si="15"/>
        <v>1.0783137010411845</v>
      </c>
      <c r="AL26" s="3">
        <f t="shared" si="16"/>
        <v>44487</v>
      </c>
      <c r="AM26">
        <f t="shared" ref="AM26:AP26" si="35">X26/(ROW()-ROW(AL$8)+1)</f>
        <v>8.2363817600871532E-4</v>
      </c>
      <c r="AN26">
        <f t="shared" si="35"/>
        <v>3.6144924113408163E-4</v>
      </c>
      <c r="AO26">
        <f t="shared" si="35"/>
        <v>3.764947912291555E-4</v>
      </c>
      <c r="AP26">
        <f t="shared" si="35"/>
        <v>0</v>
      </c>
    </row>
    <row r="27" spans="1:42" x14ac:dyDescent="0.25">
      <c r="A27" s="2">
        <v>44494</v>
      </c>
      <c r="B27" s="9">
        <v>366</v>
      </c>
      <c r="C27" s="9">
        <v>191</v>
      </c>
      <c r="D27" s="9">
        <v>450</v>
      </c>
      <c r="E27" s="9">
        <v>1</v>
      </c>
      <c r="F27" s="9">
        <v>336351</v>
      </c>
      <c r="G27" s="9">
        <v>406317</v>
      </c>
      <c r="H27" s="9">
        <v>800524</v>
      </c>
      <c r="I27" s="9">
        <v>53</v>
      </c>
      <c r="K27" s="3">
        <f t="shared" si="4"/>
        <v>44494</v>
      </c>
      <c r="L27" s="4">
        <f t="shared" si="0"/>
        <v>1.0881489872187091E-3</v>
      </c>
      <c r="M27" s="4">
        <f t="shared" si="0"/>
        <v>4.7007631972080912E-4</v>
      </c>
      <c r="N27" s="4">
        <f t="shared" si="0"/>
        <v>5.6213180366859706E-4</v>
      </c>
      <c r="O27" s="4">
        <f t="shared" si="0"/>
        <v>1.8867924528301886E-2</v>
      </c>
      <c r="Q27" s="3">
        <f t="shared" si="5"/>
        <v>44494</v>
      </c>
      <c r="R27" s="5">
        <f t="shared" si="6"/>
        <v>1.088741451159642E-3</v>
      </c>
      <c r="S27" s="5">
        <f t="shared" si="1"/>
        <v>4.7018684023076814E-4</v>
      </c>
      <c r="T27" s="5">
        <f t="shared" si="1"/>
        <v>5.6228985898566775E-4</v>
      </c>
      <c r="U27" s="5">
        <f t="shared" si="1"/>
        <v>1.9048194970694474E-2</v>
      </c>
      <c r="W27" s="3">
        <f t="shared" si="7"/>
        <v>44494</v>
      </c>
      <c r="X27">
        <f t="shared" si="18"/>
        <v>1.6737866795325233E-2</v>
      </c>
      <c r="Y27">
        <f t="shared" si="8"/>
        <v>7.3377224217783185E-3</v>
      </c>
      <c r="Z27">
        <f t="shared" si="9"/>
        <v>7.7156908923396222E-3</v>
      </c>
      <c r="AA27">
        <f t="shared" si="10"/>
        <v>1.9048194970694474E-2</v>
      </c>
      <c r="AC27">
        <f>Y27/$X27</f>
        <v>0.4383905375461401</v>
      </c>
      <c r="AD27">
        <f>Z27/$X27</f>
        <v>0.46097217684242531</v>
      </c>
      <c r="AE27">
        <f t="shared" si="11"/>
        <v>1.051510325525465</v>
      </c>
      <c r="AG27" s="3">
        <f t="shared" si="12"/>
        <v>44494</v>
      </c>
      <c r="AH27">
        <f t="shared" si="13"/>
        <v>1.1738613178078854</v>
      </c>
      <c r="AI27">
        <f t="shared" si="14"/>
        <v>1.2778027009077995</v>
      </c>
      <c r="AJ27">
        <f t="shared" si="15"/>
        <v>1.0885465612701324</v>
      </c>
      <c r="AL27" s="3">
        <f t="shared" si="16"/>
        <v>44494</v>
      </c>
      <c r="AM27">
        <f t="shared" ref="AM27:AP27" si="36">X27/(ROW()-ROW(AL$8)+1)</f>
        <v>8.3689333976626169E-4</v>
      </c>
      <c r="AN27">
        <f t="shared" si="36"/>
        <v>3.6688612108891594E-4</v>
      </c>
      <c r="AO27">
        <f t="shared" si="36"/>
        <v>3.8578454461698109E-4</v>
      </c>
      <c r="AP27">
        <f t="shared" si="36"/>
        <v>9.5240974853472366E-4</v>
      </c>
    </row>
    <row r="28" spans="1:42" x14ac:dyDescent="0.25">
      <c r="A28" s="2">
        <v>44501</v>
      </c>
      <c r="B28" s="9">
        <v>381</v>
      </c>
      <c r="C28" s="9">
        <v>174</v>
      </c>
      <c r="D28" s="9">
        <v>420</v>
      </c>
      <c r="E28" s="9">
        <v>0</v>
      </c>
      <c r="F28" s="9">
        <v>335985</v>
      </c>
      <c r="G28" s="9">
        <v>406126</v>
      </c>
      <c r="H28" s="9">
        <v>800074</v>
      </c>
      <c r="I28" s="9">
        <v>52</v>
      </c>
      <c r="K28" s="3">
        <f t="shared" si="4"/>
        <v>44501</v>
      </c>
      <c r="L28" s="4">
        <f t="shared" si="0"/>
        <v>1.1339791954997991E-3</v>
      </c>
      <c r="M28" s="4">
        <f t="shared" si="0"/>
        <v>4.284384649099048E-4</v>
      </c>
      <c r="N28" s="4">
        <f t="shared" si="0"/>
        <v>5.2495144199161579E-4</v>
      </c>
      <c r="O28" s="4">
        <f t="shared" si="0"/>
        <v>0</v>
      </c>
      <c r="Q28" s="3">
        <f t="shared" si="5"/>
        <v>44501</v>
      </c>
      <c r="R28" s="5">
        <f t="shared" si="6"/>
        <v>1.1346226363861396E-3</v>
      </c>
      <c r="S28" s="5">
        <f t="shared" si="1"/>
        <v>4.2853027089210567E-4</v>
      </c>
      <c r="T28" s="5">
        <f t="shared" si="1"/>
        <v>5.2508927723981592E-4</v>
      </c>
      <c r="U28" s="5">
        <f t="shared" si="1"/>
        <v>0</v>
      </c>
      <c r="W28" s="3">
        <f t="shared" si="7"/>
        <v>44501</v>
      </c>
      <c r="X28">
        <f t="shared" si="18"/>
        <v>1.7872489431711373E-2</v>
      </c>
      <c r="Y28">
        <f t="shared" si="8"/>
        <v>7.766252692670424E-3</v>
      </c>
      <c r="Z28">
        <f t="shared" si="9"/>
        <v>8.2407801695794387E-3</v>
      </c>
      <c r="AA28">
        <f t="shared" si="10"/>
        <v>1.9048194970694474E-2</v>
      </c>
      <c r="AC28">
        <f>Y28/$X28</f>
        <v>0.43453670639136976</v>
      </c>
      <c r="AD28">
        <f>Z28/$X28</f>
        <v>0.46108742719174439</v>
      </c>
      <c r="AE28">
        <f t="shared" si="11"/>
        <v>1.0611012151789576</v>
      </c>
      <c r="AG28" s="3">
        <f t="shared" si="12"/>
        <v>44501</v>
      </c>
      <c r="AH28">
        <f t="shared" si="13"/>
        <v>1.1635420637855021</v>
      </c>
      <c r="AI28">
        <f t="shared" si="14"/>
        <v>1.2781221718325941</v>
      </c>
      <c r="AJ28">
        <f t="shared" si="15"/>
        <v>1.0984752606831538</v>
      </c>
      <c r="AL28" s="3">
        <f t="shared" si="16"/>
        <v>44501</v>
      </c>
      <c r="AM28">
        <f t="shared" ref="AM28:AP28" si="37">X28/(ROW()-ROW(AL$8)+1)</f>
        <v>8.5107092531958918E-4</v>
      </c>
      <c r="AN28">
        <f t="shared" si="37"/>
        <v>3.6982155679382973E-4</v>
      </c>
      <c r="AO28">
        <f t="shared" si="37"/>
        <v>3.924181033133066E-4</v>
      </c>
      <c r="AP28">
        <f t="shared" si="37"/>
        <v>9.0705690336640354E-4</v>
      </c>
    </row>
    <row r="29" spans="1:42" x14ac:dyDescent="0.25">
      <c r="A29" s="2">
        <v>44508</v>
      </c>
      <c r="B29" s="9">
        <v>421</v>
      </c>
      <c r="C29" s="9">
        <v>207</v>
      </c>
      <c r="D29" s="9">
        <v>424</v>
      </c>
      <c r="E29" s="9">
        <v>0</v>
      </c>
      <c r="F29" s="9">
        <v>335604</v>
      </c>
      <c r="G29" s="9">
        <v>405952</v>
      </c>
      <c r="H29" s="9">
        <v>799654</v>
      </c>
      <c r="I29" s="9">
        <v>52</v>
      </c>
      <c r="K29" s="3">
        <f t="shared" si="4"/>
        <v>44508</v>
      </c>
      <c r="L29" s="4">
        <f t="shared" si="0"/>
        <v>1.2544546548908834E-3</v>
      </c>
      <c r="M29" s="4">
        <f t="shared" si="0"/>
        <v>5.0991250197067635E-4</v>
      </c>
      <c r="N29" s="4">
        <f t="shared" si="0"/>
        <v>5.3022932418270901E-4</v>
      </c>
      <c r="O29" s="4">
        <f t="shared" si="0"/>
        <v>0</v>
      </c>
      <c r="Q29" s="3">
        <f t="shared" si="5"/>
        <v>44508</v>
      </c>
      <c r="R29" s="5">
        <f t="shared" si="6"/>
        <v>1.2552421417781439E-3</v>
      </c>
      <c r="S29" s="5">
        <f t="shared" si="1"/>
        <v>5.1004255156161988E-4</v>
      </c>
      <c r="T29" s="5">
        <f t="shared" si="1"/>
        <v>5.3036994546066597E-4</v>
      </c>
      <c r="U29" s="5">
        <f t="shared" si="1"/>
        <v>0</v>
      </c>
      <c r="W29" s="3">
        <f t="shared" si="7"/>
        <v>44508</v>
      </c>
      <c r="X29">
        <f t="shared" si="18"/>
        <v>1.9127731573489518E-2</v>
      </c>
      <c r="Y29">
        <f t="shared" si="8"/>
        <v>8.2762952442320438E-3</v>
      </c>
      <c r="Z29">
        <f t="shared" si="9"/>
        <v>8.7711501150401043E-3</v>
      </c>
      <c r="AA29">
        <f t="shared" si="10"/>
        <v>1.9048194970694474E-2</v>
      </c>
      <c r="AC29">
        <f>Y29/$X29</f>
        <v>0.43268566439434719</v>
      </c>
      <c r="AD29">
        <f>Z29/$X29</f>
        <v>0.45855673378419132</v>
      </c>
      <c r="AE29">
        <f t="shared" si="11"/>
        <v>1.0597918339311223</v>
      </c>
      <c r="AG29" s="3">
        <f t="shared" si="12"/>
        <v>44508</v>
      </c>
      <c r="AH29">
        <f t="shared" si="13"/>
        <v>1.1585856005139519</v>
      </c>
      <c r="AI29">
        <f t="shared" si="14"/>
        <v>1.271107156537113</v>
      </c>
      <c r="AJ29">
        <f t="shared" si="15"/>
        <v>1.0971197604848932</v>
      </c>
      <c r="AL29" s="3">
        <f t="shared" si="16"/>
        <v>44508</v>
      </c>
      <c r="AM29">
        <f t="shared" ref="AM29:AP29" si="38">X29/(ROW()-ROW(AL$8)+1)</f>
        <v>8.6944234424952353E-4</v>
      </c>
      <c r="AN29">
        <f t="shared" si="38"/>
        <v>3.7619523837418379E-4</v>
      </c>
      <c r="AO29">
        <f t="shared" si="38"/>
        <v>3.9868864159273203E-4</v>
      </c>
      <c r="AP29">
        <f t="shared" si="38"/>
        <v>8.6582704412247607E-4</v>
      </c>
    </row>
    <row r="30" spans="1:42" x14ac:dyDescent="0.25">
      <c r="A30" s="2">
        <v>44515</v>
      </c>
      <c r="B30" s="9">
        <v>522</v>
      </c>
      <c r="C30" s="9">
        <v>201</v>
      </c>
      <c r="D30" s="9">
        <v>455</v>
      </c>
      <c r="E30" s="9">
        <v>0</v>
      </c>
      <c r="F30" s="9">
        <v>335183</v>
      </c>
      <c r="G30" s="9">
        <v>405745</v>
      </c>
      <c r="H30" s="9">
        <v>799230</v>
      </c>
      <c r="I30" s="9">
        <v>52</v>
      </c>
      <c r="K30" s="3">
        <f t="shared" si="4"/>
        <v>44515</v>
      </c>
      <c r="L30" s="4">
        <f t="shared" si="0"/>
        <v>1.5573582192414293E-3</v>
      </c>
      <c r="M30" s="4">
        <f t="shared" si="0"/>
        <v>4.953850324711333E-4</v>
      </c>
      <c r="N30" s="4">
        <f t="shared" si="0"/>
        <v>5.6929794927617836E-4</v>
      </c>
      <c r="O30" s="4">
        <f t="shared" si="0"/>
        <v>0</v>
      </c>
      <c r="Q30" s="3">
        <f t="shared" si="5"/>
        <v>44515</v>
      </c>
      <c r="R30" s="5">
        <f t="shared" si="6"/>
        <v>1.5585721620792073E-3</v>
      </c>
      <c r="S30" s="5">
        <f t="shared" si="1"/>
        <v>4.9550777617495293E-4</v>
      </c>
      <c r="T30" s="5">
        <f t="shared" si="1"/>
        <v>5.6946006088316357E-4</v>
      </c>
      <c r="U30" s="5">
        <f t="shared" si="1"/>
        <v>0</v>
      </c>
      <c r="W30" s="3">
        <f t="shared" si="7"/>
        <v>44515</v>
      </c>
      <c r="X30">
        <f t="shared" si="18"/>
        <v>2.0686303735568727E-2</v>
      </c>
      <c r="Y30">
        <f t="shared" si="8"/>
        <v>8.7718030204069972E-3</v>
      </c>
      <c r="Z30">
        <f t="shared" si="9"/>
        <v>9.3406101759232682E-3</v>
      </c>
      <c r="AA30">
        <f t="shared" si="10"/>
        <v>1.9048194970694474E-2</v>
      </c>
      <c r="AC30">
        <f>Y30/$X30</f>
        <v>0.42403916777671902</v>
      </c>
      <c r="AD30">
        <f>Z30/$X30</f>
        <v>0.45153596772644833</v>
      </c>
      <c r="AE30">
        <f t="shared" si="11"/>
        <v>1.0648449531063318</v>
      </c>
      <c r="AG30" s="3">
        <f t="shared" si="12"/>
        <v>44515</v>
      </c>
      <c r="AH30">
        <f t="shared" si="13"/>
        <v>1.1354332123013704</v>
      </c>
      <c r="AI30">
        <f t="shared" si="14"/>
        <v>1.2516457784286195</v>
      </c>
      <c r="AJ30">
        <f t="shared" si="15"/>
        <v>1.102350860330835</v>
      </c>
      <c r="AL30" s="3">
        <f t="shared" si="16"/>
        <v>44515</v>
      </c>
      <c r="AM30">
        <f t="shared" ref="AM30:AP30" si="39">X30/(ROW()-ROW(AL$8)+1)</f>
        <v>8.9940451024211855E-4</v>
      </c>
      <c r="AN30">
        <f t="shared" si="39"/>
        <v>3.8138274001769555E-4</v>
      </c>
      <c r="AO30">
        <f t="shared" si="39"/>
        <v>4.0611348590970732E-4</v>
      </c>
      <c r="AP30">
        <f t="shared" si="39"/>
        <v>8.2818239003019445E-4</v>
      </c>
    </row>
    <row r="31" spans="1:42" x14ac:dyDescent="0.25">
      <c r="A31" s="2">
        <v>44522</v>
      </c>
      <c r="B31" s="9">
        <v>517</v>
      </c>
      <c r="C31" s="9">
        <v>211</v>
      </c>
      <c r="D31" s="9">
        <v>490</v>
      </c>
      <c r="E31" s="9">
        <v>1</v>
      </c>
      <c r="F31" s="9">
        <v>334661</v>
      </c>
      <c r="G31" s="9">
        <v>405544</v>
      </c>
      <c r="H31" s="9">
        <v>798775</v>
      </c>
      <c r="I31" s="9">
        <v>52</v>
      </c>
      <c r="K31" s="3">
        <f t="shared" si="4"/>
        <v>44522</v>
      </c>
      <c r="L31" s="4">
        <f t="shared" si="0"/>
        <v>1.5448468748972841E-3</v>
      </c>
      <c r="M31" s="4">
        <f t="shared" si="0"/>
        <v>5.2028879726984003E-4</v>
      </c>
      <c r="N31" s="4">
        <f t="shared" si="0"/>
        <v>6.1343932897248914E-4</v>
      </c>
      <c r="O31" s="4">
        <f t="shared" si="0"/>
        <v>1.9230769230769232E-2</v>
      </c>
      <c r="Q31" s="3">
        <f t="shared" si="5"/>
        <v>44522</v>
      </c>
      <c r="R31" s="5">
        <f t="shared" si="6"/>
        <v>1.5460413812088171E-3</v>
      </c>
      <c r="S31" s="5">
        <f t="shared" si="1"/>
        <v>5.2042419445191813E-4</v>
      </c>
      <c r="T31" s="5">
        <f t="shared" si="1"/>
        <v>6.1362755986043053E-4</v>
      </c>
      <c r="U31" s="5">
        <f t="shared" si="1"/>
        <v>1.9418085857101627E-2</v>
      </c>
      <c r="W31" s="3">
        <f t="shared" si="7"/>
        <v>44522</v>
      </c>
      <c r="X31">
        <f t="shared" si="18"/>
        <v>2.2232345116777543E-2</v>
      </c>
      <c r="Y31">
        <f t="shared" si="8"/>
        <v>9.2922272148589155E-3</v>
      </c>
      <c r="Z31">
        <f t="shared" si="9"/>
        <v>9.9542377357836991E-3</v>
      </c>
      <c r="AA31">
        <f t="shared" si="10"/>
        <v>3.8466280827796101E-2</v>
      </c>
      <c r="AC31">
        <f>Y31/$X31</f>
        <v>0.41795983132011461</v>
      </c>
      <c r="AD31">
        <f>Z31/$X31</f>
        <v>0.44773674047870804</v>
      </c>
      <c r="AE31">
        <f t="shared" si="11"/>
        <v>1.0712434710879846</v>
      </c>
      <c r="AG31" s="3">
        <f t="shared" si="12"/>
        <v>44522</v>
      </c>
      <c r="AH31">
        <f t="shared" si="13"/>
        <v>1.1191548091581547</v>
      </c>
      <c r="AI31">
        <f t="shared" si="14"/>
        <v>1.2411144208274327</v>
      </c>
      <c r="AJ31">
        <f t="shared" si="15"/>
        <v>1.1089747465420072</v>
      </c>
      <c r="AL31" s="3">
        <f t="shared" si="16"/>
        <v>44522</v>
      </c>
      <c r="AM31">
        <f t="shared" ref="AM31:AP31" si="40">X31/(ROW()-ROW(AL$8)+1)</f>
        <v>9.2634771319906426E-4</v>
      </c>
      <c r="AN31">
        <f t="shared" si="40"/>
        <v>3.8717613395245479E-4</v>
      </c>
      <c r="AO31">
        <f t="shared" si="40"/>
        <v>4.1475990565765413E-4</v>
      </c>
      <c r="AP31">
        <f t="shared" si="40"/>
        <v>1.6027617011581709E-3</v>
      </c>
    </row>
    <row r="32" spans="1:42" x14ac:dyDescent="0.25">
      <c r="A32" s="2">
        <v>44529</v>
      </c>
      <c r="B32" s="9">
        <v>536</v>
      </c>
      <c r="C32" s="9">
        <v>243</v>
      </c>
      <c r="D32" s="9">
        <v>535</v>
      </c>
      <c r="E32" s="9">
        <v>0</v>
      </c>
      <c r="F32" s="9">
        <v>334144</v>
      </c>
      <c r="G32" s="9">
        <v>405333</v>
      </c>
      <c r="H32" s="9">
        <v>798285</v>
      </c>
      <c r="I32" s="9">
        <v>51</v>
      </c>
      <c r="K32" s="3">
        <f t="shared" si="4"/>
        <v>44529</v>
      </c>
      <c r="L32" s="4">
        <f t="shared" si="0"/>
        <v>1.604098831641448E-3</v>
      </c>
      <c r="M32" s="4">
        <f t="shared" si="0"/>
        <v>5.9950707196305259E-4</v>
      </c>
      <c r="N32" s="4">
        <f t="shared" si="0"/>
        <v>6.7018671276549108E-4</v>
      </c>
      <c r="O32" s="4">
        <f t="shared" si="0"/>
        <v>0</v>
      </c>
      <c r="Q32" s="3">
        <f t="shared" si="5"/>
        <v>44529</v>
      </c>
      <c r="R32" s="5">
        <f t="shared" si="6"/>
        <v>1.6053867756829394E-3</v>
      </c>
      <c r="S32" s="5">
        <f t="shared" si="1"/>
        <v>5.9968684818276891E-4</v>
      </c>
      <c r="T32" s="5">
        <f t="shared" si="1"/>
        <v>6.7041138826914718E-4</v>
      </c>
      <c r="U32" s="5">
        <f t="shared" si="1"/>
        <v>0</v>
      </c>
      <c r="W32" s="3">
        <f t="shared" si="7"/>
        <v>44529</v>
      </c>
      <c r="X32">
        <f t="shared" si="18"/>
        <v>2.3837731892460481E-2</v>
      </c>
      <c r="Y32">
        <f t="shared" si="8"/>
        <v>9.8919140630416846E-3</v>
      </c>
      <c r="Z32">
        <f t="shared" si="9"/>
        <v>1.0624649124052846E-2</v>
      </c>
      <c r="AA32">
        <f t="shared" si="10"/>
        <v>3.8466280827796101E-2</v>
      </c>
      <c r="AC32">
        <f>Y32/$X32</f>
        <v>0.41496876077251083</v>
      </c>
      <c r="AD32">
        <f>Z32/$X32</f>
        <v>0.44570721627309112</v>
      </c>
      <c r="AE32">
        <f t="shared" si="11"/>
        <v>1.0740741434207175</v>
      </c>
      <c r="AG32" s="3">
        <f t="shared" si="12"/>
        <v>44529</v>
      </c>
      <c r="AH32">
        <f t="shared" si="13"/>
        <v>1.1111457357088972</v>
      </c>
      <c r="AI32">
        <f t="shared" si="14"/>
        <v>1.2354886333249009</v>
      </c>
      <c r="AJ32">
        <f t="shared" si="15"/>
        <v>1.1119051206515902</v>
      </c>
      <c r="AL32" s="3">
        <f t="shared" si="16"/>
        <v>44529</v>
      </c>
      <c r="AM32">
        <f t="shared" ref="AM32:AP32" si="41">X32/(ROW()-ROW(AL$8)+1)</f>
        <v>9.5350927569841923E-4</v>
      </c>
      <c r="AN32">
        <f t="shared" si="41"/>
        <v>3.956765625216674E-4</v>
      </c>
      <c r="AO32">
        <f t="shared" si="41"/>
        <v>4.2498596496211386E-4</v>
      </c>
      <c r="AP32">
        <f t="shared" si="41"/>
        <v>1.5386512331118441E-3</v>
      </c>
    </row>
    <row r="33" spans="1:42" x14ac:dyDescent="0.25">
      <c r="A33" s="2">
        <v>44536</v>
      </c>
      <c r="B33" s="9">
        <v>534</v>
      </c>
      <c r="C33" s="9">
        <v>224</v>
      </c>
      <c r="D33" s="9">
        <v>513</v>
      </c>
      <c r="E33" s="9">
        <v>0</v>
      </c>
      <c r="F33" s="9">
        <v>333608</v>
      </c>
      <c r="G33" s="9">
        <v>405090</v>
      </c>
      <c r="H33" s="9">
        <v>797750</v>
      </c>
      <c r="I33" s="9">
        <v>51</v>
      </c>
      <c r="K33" s="3">
        <f t="shared" si="4"/>
        <v>44536</v>
      </c>
      <c r="L33" s="4">
        <f t="shared" si="0"/>
        <v>1.600681038824009E-3</v>
      </c>
      <c r="M33" s="4">
        <f t="shared" si="0"/>
        <v>5.5296353896664937E-4</v>
      </c>
      <c r="N33" s="4">
        <f t="shared" si="0"/>
        <v>6.430586023190223E-4</v>
      </c>
      <c r="O33" s="4">
        <f t="shared" si="0"/>
        <v>0</v>
      </c>
      <c r="Q33" s="3">
        <f t="shared" si="5"/>
        <v>44536</v>
      </c>
      <c r="R33" s="5">
        <f t="shared" si="6"/>
        <v>1.601963497438904E-3</v>
      </c>
      <c r="S33" s="5">
        <f t="shared" si="1"/>
        <v>5.5311647968735113E-4</v>
      </c>
      <c r="T33" s="5">
        <f t="shared" si="1"/>
        <v>6.4326545318497215E-4</v>
      </c>
      <c r="U33" s="5">
        <f t="shared" si="1"/>
        <v>0</v>
      </c>
      <c r="W33" s="3">
        <f t="shared" si="7"/>
        <v>44536</v>
      </c>
      <c r="X33">
        <f t="shared" si="18"/>
        <v>2.5439695389899385E-2</v>
      </c>
      <c r="Y33">
        <f t="shared" si="8"/>
        <v>1.0445030542729036E-2</v>
      </c>
      <c r="Z33">
        <f t="shared" si="9"/>
        <v>1.1267914577237819E-2</v>
      </c>
      <c r="AA33">
        <f t="shared" si="10"/>
        <v>3.8466280827796101E-2</v>
      </c>
      <c r="AC33">
        <f>Y33/$X33</f>
        <v>0.41058001609862621</v>
      </c>
      <c r="AD33">
        <f>Z33/$X33</f>
        <v>0.44292647394322371</v>
      </c>
      <c r="AE33">
        <f t="shared" si="11"/>
        <v>1.0787823483275121</v>
      </c>
      <c r="AG33" s="3">
        <f t="shared" si="12"/>
        <v>44536</v>
      </c>
      <c r="AH33">
        <f t="shared" si="13"/>
        <v>1.099394164529361</v>
      </c>
      <c r="AI33">
        <f t="shared" si="14"/>
        <v>1.227780489020027</v>
      </c>
      <c r="AJ33">
        <f t="shared" si="15"/>
        <v>1.1167791576787447</v>
      </c>
      <c r="AL33" s="3">
        <f t="shared" si="16"/>
        <v>44536</v>
      </c>
      <c r="AM33">
        <f t="shared" ref="AM33:AP33" si="42">X33/(ROW()-ROW(AL$8)+1)</f>
        <v>9.7844982268843793E-4</v>
      </c>
      <c r="AN33">
        <f t="shared" si="42"/>
        <v>4.0173194395111677E-4</v>
      </c>
      <c r="AO33">
        <f t="shared" si="42"/>
        <v>4.3338132989376225E-4</v>
      </c>
      <c r="AP33">
        <f t="shared" si="42"/>
        <v>1.4794723395306192E-3</v>
      </c>
    </row>
    <row r="34" spans="1:42" x14ac:dyDescent="0.25">
      <c r="A34" s="2">
        <v>44543</v>
      </c>
      <c r="B34" s="9">
        <v>508</v>
      </c>
      <c r="C34" s="9">
        <v>209</v>
      </c>
      <c r="D34" s="9">
        <v>467</v>
      </c>
      <c r="E34" s="9">
        <v>0</v>
      </c>
      <c r="F34" s="9">
        <v>333074</v>
      </c>
      <c r="G34" s="9">
        <v>404866</v>
      </c>
      <c r="H34" s="9">
        <v>797237</v>
      </c>
      <c r="I34" s="9">
        <v>51</v>
      </c>
      <c r="K34" s="3">
        <f t="shared" si="4"/>
        <v>44543</v>
      </c>
      <c r="L34" s="4">
        <f t="shared" si="0"/>
        <v>1.5251865951710431E-3</v>
      </c>
      <c r="M34" s="4">
        <f t="shared" si="0"/>
        <v>5.1622018149214798E-4</v>
      </c>
      <c r="N34" s="4">
        <f t="shared" si="0"/>
        <v>5.8577311389210488E-4</v>
      </c>
      <c r="O34" s="4">
        <f t="shared" si="0"/>
        <v>0</v>
      </c>
      <c r="Q34" s="3">
        <f t="shared" si="5"/>
        <v>44543</v>
      </c>
      <c r="R34" s="5">
        <f t="shared" si="6"/>
        <v>1.5263508762272948E-3</v>
      </c>
      <c r="S34" s="5">
        <f t="shared" si="1"/>
        <v>5.16353469002443E-4</v>
      </c>
      <c r="T34" s="5">
        <f t="shared" si="1"/>
        <v>5.8594474599080561E-4</v>
      </c>
      <c r="U34" s="5">
        <f t="shared" si="1"/>
        <v>0</v>
      </c>
      <c r="W34" s="3">
        <f t="shared" si="7"/>
        <v>44543</v>
      </c>
      <c r="X34">
        <f t="shared" si="18"/>
        <v>2.696604626612668E-2</v>
      </c>
      <c r="Y34">
        <f t="shared" si="8"/>
        <v>1.096138401173148E-2</v>
      </c>
      <c r="Z34">
        <f t="shared" si="9"/>
        <v>1.1853859323228624E-2</v>
      </c>
      <c r="AA34">
        <f t="shared" si="10"/>
        <v>3.8466280827796101E-2</v>
      </c>
      <c r="AC34">
        <f>Y34/$X34</f>
        <v>0.40648836331266663</v>
      </c>
      <c r="AD34">
        <f>Z34/$X34</f>
        <v>0.4395846245401876</v>
      </c>
      <c r="AE34">
        <f t="shared" si="11"/>
        <v>1.0814199475670196</v>
      </c>
      <c r="AG34" s="3">
        <f t="shared" si="12"/>
        <v>44543</v>
      </c>
      <c r="AH34">
        <f t="shared" si="13"/>
        <v>1.0884381047607734</v>
      </c>
      <c r="AI34">
        <f t="shared" si="14"/>
        <v>1.2185169707259795</v>
      </c>
      <c r="AJ34">
        <f t="shared" si="15"/>
        <v>1.1195096582858024</v>
      </c>
      <c r="AL34" s="3">
        <f t="shared" si="16"/>
        <v>44543</v>
      </c>
      <c r="AM34">
        <f t="shared" ref="AM34:AP34" si="43">X34/(ROW()-ROW(AL$8)+1)</f>
        <v>9.9874245430098805E-4</v>
      </c>
      <c r="AN34">
        <f t="shared" si="43"/>
        <v>4.0597718561968441E-4</v>
      </c>
      <c r="AO34">
        <f t="shared" si="43"/>
        <v>4.3903182678624531E-4</v>
      </c>
      <c r="AP34">
        <f t="shared" si="43"/>
        <v>1.4246770676961519E-3</v>
      </c>
    </row>
    <row r="35" spans="1:42" x14ac:dyDescent="0.25">
      <c r="A35" s="2">
        <v>44550</v>
      </c>
      <c r="B35" s="9">
        <v>475</v>
      </c>
      <c r="C35" s="9">
        <v>208</v>
      </c>
      <c r="D35" s="9">
        <v>455</v>
      </c>
      <c r="E35" s="9">
        <v>0</v>
      </c>
      <c r="F35" s="9">
        <v>332566</v>
      </c>
      <c r="G35" s="9">
        <v>404657</v>
      </c>
      <c r="H35" s="9">
        <v>796770</v>
      </c>
      <c r="I35" s="9">
        <v>51</v>
      </c>
      <c r="K35" s="3">
        <f t="shared" si="4"/>
        <v>44550</v>
      </c>
      <c r="L35" s="4">
        <f t="shared" si="0"/>
        <v>1.4282879187890523E-3</v>
      </c>
      <c r="M35" s="4">
        <f t="shared" si="0"/>
        <v>5.1401557368339109E-4</v>
      </c>
      <c r="N35" s="4">
        <f t="shared" si="0"/>
        <v>5.7105563713493227E-4</v>
      </c>
      <c r="O35" s="4">
        <f t="shared" si="0"/>
        <v>0</v>
      </c>
      <c r="Q35" s="3">
        <f t="shared" si="5"/>
        <v>44550</v>
      </c>
      <c r="R35" s="5">
        <f t="shared" si="6"/>
        <v>1.4293088942589152E-3</v>
      </c>
      <c r="S35" s="5">
        <f t="shared" si="1"/>
        <v>5.1414772497550699E-4</v>
      </c>
      <c r="T35" s="5">
        <f t="shared" si="1"/>
        <v>5.7121875150644948E-4</v>
      </c>
      <c r="U35" s="5">
        <f t="shared" si="1"/>
        <v>0</v>
      </c>
      <c r="W35" s="3">
        <f t="shared" si="7"/>
        <v>44550</v>
      </c>
      <c r="X35">
        <f t="shared" si="18"/>
        <v>2.8395355160385594E-2</v>
      </c>
      <c r="Y35">
        <f t="shared" si="8"/>
        <v>1.1475531736706986E-2</v>
      </c>
      <c r="Z35">
        <f t="shared" si="9"/>
        <v>1.2425078074735073E-2</v>
      </c>
      <c r="AA35">
        <f t="shared" si="10"/>
        <v>3.8466280827796101E-2</v>
      </c>
      <c r="AC35">
        <f>Y35/$X35</f>
        <v>0.40413411531180699</v>
      </c>
      <c r="AD35">
        <f>Z35/$X35</f>
        <v>0.43757431469176761</v>
      </c>
      <c r="AE35">
        <f t="shared" si="11"/>
        <v>1.0827453019009792</v>
      </c>
      <c r="AG35" s="3">
        <f t="shared" si="12"/>
        <v>44550</v>
      </c>
      <c r="AH35">
        <f t="shared" si="13"/>
        <v>1.0821342263143896</v>
      </c>
      <c r="AI35">
        <f t="shared" si="14"/>
        <v>1.2129444449141871</v>
      </c>
      <c r="AJ35">
        <f t="shared" si="15"/>
        <v>1.1208816941733009</v>
      </c>
      <c r="AL35" s="3">
        <f t="shared" si="16"/>
        <v>44550</v>
      </c>
      <c r="AM35">
        <f t="shared" ref="AM35:AP35" si="44">X35/(ROW()-ROW(AL$8)+1)</f>
        <v>1.0141198271566283E-3</v>
      </c>
      <c r="AN35">
        <f t="shared" si="44"/>
        <v>4.0984041916810666E-4</v>
      </c>
      <c r="AO35">
        <f t="shared" si="44"/>
        <v>4.4375278838339546E-4</v>
      </c>
      <c r="AP35">
        <f t="shared" si="44"/>
        <v>1.3737957438498608E-3</v>
      </c>
    </row>
    <row r="36" spans="1:42" x14ac:dyDescent="0.25">
      <c r="A36" s="2">
        <v>44557</v>
      </c>
      <c r="B36" s="9">
        <v>465</v>
      </c>
      <c r="C36" s="9">
        <v>185</v>
      </c>
      <c r="D36" s="9">
        <v>387</v>
      </c>
      <c r="E36" s="9">
        <v>0</v>
      </c>
      <c r="F36" s="9">
        <v>332091</v>
      </c>
      <c r="G36" s="9">
        <v>404449</v>
      </c>
      <c r="H36" s="9">
        <v>796315</v>
      </c>
      <c r="I36" s="9">
        <v>51</v>
      </c>
      <c r="K36" s="3">
        <f t="shared" si="4"/>
        <v>44557</v>
      </c>
      <c r="L36" s="4">
        <f t="shared" si="0"/>
        <v>1.4002186147772748E-3</v>
      </c>
      <c r="M36" s="4">
        <f t="shared" si="0"/>
        <v>4.5741243024460441E-4</v>
      </c>
      <c r="N36" s="4">
        <f t="shared" si="0"/>
        <v>4.8598858491928447E-4</v>
      </c>
      <c r="O36" s="4">
        <f t="shared" si="0"/>
        <v>0</v>
      </c>
      <c r="Q36" s="3">
        <f t="shared" si="5"/>
        <v>44557</v>
      </c>
      <c r="R36" s="5">
        <f t="shared" si="6"/>
        <v>1.4011998369191183E-3</v>
      </c>
      <c r="S36" s="5">
        <f t="shared" si="1"/>
        <v>4.5751707522204935E-4</v>
      </c>
      <c r="T36" s="5">
        <f t="shared" si="1"/>
        <v>4.8610671564667103E-4</v>
      </c>
      <c r="U36" s="5">
        <f t="shared" si="1"/>
        <v>0</v>
      </c>
      <c r="W36" s="3">
        <f t="shared" si="7"/>
        <v>44557</v>
      </c>
      <c r="X36">
        <f t="shared" si="18"/>
        <v>2.9796554997304714E-2</v>
      </c>
      <c r="Y36">
        <f t="shared" si="8"/>
        <v>1.1933048811929036E-2</v>
      </c>
      <c r="Z36">
        <f t="shared" si="9"/>
        <v>1.2911184790381744E-2</v>
      </c>
      <c r="AA36">
        <f t="shared" si="10"/>
        <v>3.8466280827796101E-2</v>
      </c>
      <c r="AC36">
        <f>Y36/$X36</f>
        <v>0.40048417721473023</v>
      </c>
      <c r="AD36">
        <f>Z36/$X36</f>
        <v>0.43331132715005616</v>
      </c>
      <c r="AE36">
        <f t="shared" si="11"/>
        <v>1.0819686564488784</v>
      </c>
      <c r="AG36" s="3">
        <f t="shared" si="12"/>
        <v>44557</v>
      </c>
      <c r="AH36">
        <f t="shared" si="13"/>
        <v>1.072360928814553</v>
      </c>
      <c r="AI36">
        <f t="shared" si="14"/>
        <v>1.2011275560250401</v>
      </c>
      <c r="AJ36">
        <f t="shared" si="15"/>
        <v>1.1200776937600971</v>
      </c>
      <c r="AL36" s="3">
        <f t="shared" si="16"/>
        <v>44557</v>
      </c>
      <c r="AM36">
        <f t="shared" ref="AM36:AP36" si="45">X36/(ROW()-ROW(AL$8)+1)</f>
        <v>1.0274674137001625E-3</v>
      </c>
      <c r="AN36">
        <f t="shared" si="45"/>
        <v>4.1148444179065641E-4</v>
      </c>
      <c r="AO36">
        <f t="shared" si="45"/>
        <v>4.4521326863385325E-4</v>
      </c>
      <c r="AP36">
        <f t="shared" si="45"/>
        <v>1.3264234768205552E-3</v>
      </c>
    </row>
    <row r="37" spans="1:42" x14ac:dyDescent="0.25">
      <c r="A37" s="2">
        <v>44564</v>
      </c>
      <c r="B37" s="9">
        <v>427</v>
      </c>
      <c r="C37" s="9">
        <v>155</v>
      </c>
      <c r="D37" s="9">
        <v>388</v>
      </c>
      <c r="E37" s="9">
        <v>0</v>
      </c>
      <c r="F37" s="9">
        <v>331626</v>
      </c>
      <c r="G37" s="9">
        <v>404264</v>
      </c>
      <c r="H37" s="9">
        <v>795928</v>
      </c>
      <c r="I37" s="9">
        <v>51</v>
      </c>
      <c r="K37" s="3">
        <f t="shared" si="4"/>
        <v>44564</v>
      </c>
      <c r="L37" s="4">
        <f t="shared" si="0"/>
        <v>1.2875950619070881E-3</v>
      </c>
      <c r="M37" s="4">
        <f t="shared" si="0"/>
        <v>3.8341281934577403E-4</v>
      </c>
      <c r="N37" s="4">
        <f t="shared" si="0"/>
        <v>4.8748127971374295E-4</v>
      </c>
      <c r="O37" s="4">
        <f t="shared" si="0"/>
        <v>0</v>
      </c>
      <c r="Q37" s="3">
        <f t="shared" si="5"/>
        <v>44564</v>
      </c>
      <c r="R37" s="5">
        <f t="shared" si="6"/>
        <v>1.288424724685111E-3</v>
      </c>
      <c r="S37" s="5">
        <f t="shared" si="1"/>
        <v>3.8348634083407043E-4</v>
      </c>
      <c r="T37" s="5">
        <f t="shared" si="1"/>
        <v>4.8760013734161495E-4</v>
      </c>
      <c r="U37" s="5">
        <f t="shared" si="1"/>
        <v>0</v>
      </c>
      <c r="W37" s="3">
        <f t="shared" si="7"/>
        <v>44564</v>
      </c>
      <c r="X37">
        <f t="shared" si="18"/>
        <v>3.1084979721989824E-2</v>
      </c>
      <c r="Y37">
        <f t="shared" si="8"/>
        <v>1.2316535152763106E-2</v>
      </c>
      <c r="Z37">
        <f t="shared" si="9"/>
        <v>1.3398784927723359E-2</v>
      </c>
      <c r="AA37">
        <f t="shared" si="10"/>
        <v>3.8466280827796101E-2</v>
      </c>
      <c r="AC37">
        <f>Y37/$X37</f>
        <v>0.3962214311515303</v>
      </c>
      <c r="AD37">
        <f>Z37/$X37</f>
        <v>0.43103727419339199</v>
      </c>
      <c r="AE37">
        <f t="shared" si="11"/>
        <v>1.0878696615190075</v>
      </c>
      <c r="AG37" s="3">
        <f t="shared" si="12"/>
        <v>44564</v>
      </c>
      <c r="AH37">
        <f t="shared" si="13"/>
        <v>1.0609467392217824</v>
      </c>
      <c r="AI37">
        <f t="shared" si="14"/>
        <v>1.1948239412820918</v>
      </c>
      <c r="AJ37">
        <f t="shared" si="15"/>
        <v>1.1261865436888097</v>
      </c>
      <c r="AL37" s="3">
        <f t="shared" si="16"/>
        <v>44564</v>
      </c>
      <c r="AM37">
        <f t="shared" ref="AM37:AP37" si="46">X37/(ROW()-ROW(AL$8)+1)</f>
        <v>1.036165990732994E-3</v>
      </c>
      <c r="AN37">
        <f t="shared" si="46"/>
        <v>4.1055117175877018E-4</v>
      </c>
      <c r="AO37">
        <f t="shared" si="46"/>
        <v>4.4662616425744531E-4</v>
      </c>
      <c r="AP37">
        <f t="shared" si="46"/>
        <v>1.2822093609265368E-3</v>
      </c>
    </row>
    <row r="38" spans="1:42" x14ac:dyDescent="0.25">
      <c r="A38" s="2">
        <v>44571</v>
      </c>
      <c r="B38" s="9">
        <v>389</v>
      </c>
      <c r="C38" s="9">
        <v>187</v>
      </c>
      <c r="D38" s="9">
        <v>388</v>
      </c>
      <c r="E38" s="9">
        <v>0</v>
      </c>
      <c r="F38" s="9">
        <v>331199</v>
      </c>
      <c r="G38" s="9">
        <v>404109</v>
      </c>
      <c r="H38" s="9">
        <v>795540</v>
      </c>
      <c r="I38" s="9">
        <v>51</v>
      </c>
      <c r="K38" s="3">
        <f t="shared" si="4"/>
        <v>44571</v>
      </c>
      <c r="L38" s="4">
        <f t="shared" si="0"/>
        <v>1.1745204544699713E-3</v>
      </c>
      <c r="M38" s="4">
        <f t="shared" si="0"/>
        <v>4.6274643722362036E-4</v>
      </c>
      <c r="N38" s="4">
        <f t="shared" si="0"/>
        <v>4.8771903361238909E-4</v>
      </c>
      <c r="O38" s="4">
        <f t="shared" si="0"/>
        <v>0</v>
      </c>
      <c r="Q38" s="3">
        <f t="shared" si="5"/>
        <v>44571</v>
      </c>
      <c r="R38" s="5">
        <f t="shared" si="6"/>
        <v>1.1752107441781487E-3</v>
      </c>
      <c r="S38" s="5">
        <f t="shared" si="1"/>
        <v>4.6285353739766537E-4</v>
      </c>
      <c r="T38" s="5">
        <f t="shared" si="1"/>
        <v>4.8783800722568743E-4</v>
      </c>
      <c r="U38" s="5">
        <f t="shared" si="1"/>
        <v>0</v>
      </c>
      <c r="W38" s="3">
        <f t="shared" si="7"/>
        <v>44571</v>
      </c>
      <c r="X38">
        <f t="shared" si="18"/>
        <v>3.2260190466167973E-2</v>
      </c>
      <c r="Y38">
        <f t="shared" si="8"/>
        <v>1.2779388690160771E-2</v>
      </c>
      <c r="Z38">
        <f t="shared" si="9"/>
        <v>1.3886622934949047E-2</v>
      </c>
      <c r="AA38">
        <f t="shared" si="10"/>
        <v>3.8466280827796101E-2</v>
      </c>
      <c r="AC38">
        <f>Y38/$X38</f>
        <v>0.39613494233900509</v>
      </c>
      <c r="AD38">
        <f>Z38/$X38</f>
        <v>0.43045694195489259</v>
      </c>
      <c r="AE38">
        <f t="shared" si="11"/>
        <v>1.086642191706773</v>
      </c>
      <c r="AG38" s="3">
        <f t="shared" si="12"/>
        <v>44571</v>
      </c>
      <c r="AH38">
        <f t="shared" si="13"/>
        <v>1.0607151514872142</v>
      </c>
      <c r="AI38">
        <f t="shared" si="14"/>
        <v>1.1932152756423173</v>
      </c>
      <c r="AJ38">
        <f t="shared" si="15"/>
        <v>1.1249158400059873</v>
      </c>
      <c r="AL38" s="3">
        <f t="shared" si="16"/>
        <v>44571</v>
      </c>
      <c r="AM38">
        <f t="shared" ref="AM38:AP38" si="47">X38/(ROW()-ROW(AL$8)+1)</f>
        <v>1.0406513053602571E-3</v>
      </c>
      <c r="AN38">
        <f t="shared" si="47"/>
        <v>4.1223834484389584E-4</v>
      </c>
      <c r="AO38">
        <f t="shared" si="47"/>
        <v>4.4795557854674343E-4</v>
      </c>
      <c r="AP38">
        <f t="shared" si="47"/>
        <v>1.240847768638584E-3</v>
      </c>
    </row>
    <row r="39" spans="1:42" x14ac:dyDescent="0.25">
      <c r="A39" s="2">
        <v>44578</v>
      </c>
      <c r="B39" s="9">
        <v>332</v>
      </c>
      <c r="C39" s="9">
        <v>157</v>
      </c>
      <c r="D39" s="9">
        <v>347</v>
      </c>
      <c r="E39" s="9">
        <v>0</v>
      </c>
      <c r="F39" s="9">
        <v>330810</v>
      </c>
      <c r="G39" s="9">
        <v>403922</v>
      </c>
      <c r="H39" s="9">
        <v>795152</v>
      </c>
      <c r="I39" s="9">
        <v>51</v>
      </c>
      <c r="K39" s="3">
        <f t="shared" si="4"/>
        <v>44578</v>
      </c>
      <c r="L39" s="4">
        <f t="shared" si="0"/>
        <v>1.003597231038965E-3</v>
      </c>
      <c r="M39" s="4">
        <f t="shared" si="0"/>
        <v>3.8868890528369338E-4</v>
      </c>
      <c r="N39" s="4">
        <f t="shared" si="0"/>
        <v>4.3639455097893234E-4</v>
      </c>
      <c r="O39" s="4">
        <f t="shared" si="0"/>
        <v>0</v>
      </c>
      <c r="Q39" s="3">
        <f t="shared" si="5"/>
        <v>44578</v>
      </c>
      <c r="R39" s="5">
        <f t="shared" si="6"/>
        <v>1.0041011719373479E-3</v>
      </c>
      <c r="S39" s="5">
        <f t="shared" si="1"/>
        <v>3.8876446439615716E-4</v>
      </c>
      <c r="T39" s="5">
        <f t="shared" si="1"/>
        <v>4.3648979879236811E-4</v>
      </c>
      <c r="U39" s="5">
        <f t="shared" si="1"/>
        <v>0</v>
      </c>
      <c r="W39" s="3">
        <f t="shared" si="7"/>
        <v>44578</v>
      </c>
      <c r="X39">
        <f t="shared" si="18"/>
        <v>3.326429163810532E-2</v>
      </c>
      <c r="Y39">
        <f t="shared" si="8"/>
        <v>1.3168153154556928E-2</v>
      </c>
      <c r="Z39">
        <f t="shared" si="9"/>
        <v>1.4323112733741414E-2</v>
      </c>
      <c r="AA39">
        <f t="shared" si="10"/>
        <v>3.8466280827796101E-2</v>
      </c>
      <c r="AC39">
        <f>Y39/$X39</f>
        <v>0.39586452938238381</v>
      </c>
      <c r="AD39">
        <f>Z39/$X39</f>
        <v>0.43058523204305443</v>
      </c>
      <c r="AE39">
        <f t="shared" si="11"/>
        <v>1.0877085469487271</v>
      </c>
      <c r="AG39" s="3">
        <f t="shared" si="12"/>
        <v>44578</v>
      </c>
      <c r="AH39">
        <f t="shared" si="13"/>
        <v>1.0599910772145609</v>
      </c>
      <c r="AI39">
        <f t="shared" si="14"/>
        <v>1.1935708923788324</v>
      </c>
      <c r="AJ39">
        <f t="shared" si="15"/>
        <v>1.1260197543504722</v>
      </c>
      <c r="AL39" s="3">
        <f t="shared" si="16"/>
        <v>44578</v>
      </c>
      <c r="AM39">
        <f t="shared" ref="AM39:AP39" si="48">X39/(ROW()-ROW(AL$8)+1)</f>
        <v>1.0395091136907912E-3</v>
      </c>
      <c r="AN39">
        <f t="shared" si="48"/>
        <v>4.1150478607990401E-4</v>
      </c>
      <c r="AO39">
        <f t="shared" si="48"/>
        <v>4.4759727292941918E-4</v>
      </c>
      <c r="AP39">
        <f t="shared" si="48"/>
        <v>1.2020712758686282E-3</v>
      </c>
    </row>
    <row r="40" spans="1:42" x14ac:dyDescent="0.25">
      <c r="A40" s="2">
        <v>44585</v>
      </c>
      <c r="B40" s="9">
        <v>327</v>
      </c>
      <c r="C40" s="9">
        <v>176</v>
      </c>
      <c r="D40" s="9">
        <v>389</v>
      </c>
      <c r="E40" s="9">
        <v>0</v>
      </c>
      <c r="F40" s="9">
        <v>330478</v>
      </c>
      <c r="G40" s="9">
        <v>403765</v>
      </c>
      <c r="H40" s="9">
        <v>794805</v>
      </c>
      <c r="I40" s="9">
        <v>51</v>
      </c>
      <c r="K40" s="3">
        <f t="shared" si="4"/>
        <v>44585</v>
      </c>
      <c r="L40" s="4">
        <f t="shared" si="0"/>
        <v>9.894758501322327E-4</v>
      </c>
      <c r="M40" s="4">
        <f t="shared" si="0"/>
        <v>4.3589711837331118E-4</v>
      </c>
      <c r="N40" s="4">
        <f t="shared" si="0"/>
        <v>4.8942822453306161E-4</v>
      </c>
      <c r="O40" s="4">
        <f t="shared" si="0"/>
        <v>0</v>
      </c>
      <c r="Q40" s="3">
        <f t="shared" si="5"/>
        <v>44585</v>
      </c>
      <c r="R40" s="5">
        <f t="shared" si="6"/>
        <v>9.8996570452058509E-4</v>
      </c>
      <c r="S40" s="5">
        <f t="shared" si="1"/>
        <v>4.3599214913899397E-4</v>
      </c>
      <c r="T40" s="5">
        <f t="shared" si="1"/>
        <v>4.895480336200627E-4</v>
      </c>
      <c r="U40" s="5">
        <f t="shared" si="1"/>
        <v>0</v>
      </c>
      <c r="W40" s="3">
        <f t="shared" si="7"/>
        <v>44585</v>
      </c>
      <c r="X40">
        <f t="shared" si="18"/>
        <v>3.4254257342625903E-2</v>
      </c>
      <c r="Y40">
        <f t="shared" si="8"/>
        <v>1.3604145303695922E-2</v>
      </c>
      <c r="Z40">
        <f t="shared" si="9"/>
        <v>1.4812660767361477E-2</v>
      </c>
      <c r="AA40">
        <f t="shared" si="10"/>
        <v>3.8466280827796101E-2</v>
      </c>
      <c r="AC40">
        <f>Y40/$X40</f>
        <v>0.39715195596335295</v>
      </c>
      <c r="AD40">
        <f>Z40/$X40</f>
        <v>0.4324326935247445</v>
      </c>
      <c r="AE40">
        <f t="shared" si="11"/>
        <v>1.0888343542859122</v>
      </c>
      <c r="AG40" s="3">
        <f t="shared" si="12"/>
        <v>44585</v>
      </c>
      <c r="AH40">
        <f t="shared" si="13"/>
        <v>1.063438369374142</v>
      </c>
      <c r="AI40">
        <f t="shared" si="14"/>
        <v>1.1986920068185303</v>
      </c>
      <c r="AJ40">
        <f t="shared" si="15"/>
        <v>1.1271852148084407</v>
      </c>
      <c r="AL40" s="3">
        <f t="shared" si="16"/>
        <v>44585</v>
      </c>
      <c r="AM40">
        <f t="shared" ref="AM40:AP40" si="49">X40/(ROW()-ROW(AL$8)+1)</f>
        <v>1.0380077982613911E-3</v>
      </c>
      <c r="AN40">
        <f t="shared" si="49"/>
        <v>4.1224682738472492E-4</v>
      </c>
      <c r="AO40">
        <f t="shared" si="49"/>
        <v>4.4886850810186294E-4</v>
      </c>
      <c r="AP40">
        <f t="shared" si="49"/>
        <v>1.1656448735695788E-3</v>
      </c>
    </row>
    <row r="41" spans="1:42" x14ac:dyDescent="0.25">
      <c r="A41" s="2">
        <v>44592</v>
      </c>
      <c r="B41" s="9">
        <v>359</v>
      </c>
      <c r="C41" s="9">
        <v>173</v>
      </c>
      <c r="D41" s="9">
        <v>409</v>
      </c>
      <c r="E41" s="9">
        <v>0</v>
      </c>
      <c r="F41" s="9">
        <v>330151</v>
      </c>
      <c r="G41" s="9">
        <v>403589</v>
      </c>
      <c r="H41" s="9">
        <v>794416</v>
      </c>
      <c r="I41" s="9">
        <v>51</v>
      </c>
      <c r="K41" s="3">
        <f t="shared" si="4"/>
        <v>44592</v>
      </c>
      <c r="L41" s="4">
        <f t="shared" si="0"/>
        <v>1.0873812285893424E-3</v>
      </c>
      <c r="M41" s="4">
        <f t="shared" si="0"/>
        <v>4.2865390285661898E-4</v>
      </c>
      <c r="N41" s="4">
        <f t="shared" si="0"/>
        <v>5.1484360838653805E-4</v>
      </c>
      <c r="O41" s="4">
        <f t="shared" si="0"/>
        <v>0</v>
      </c>
      <c r="Q41" s="3">
        <f t="shared" si="5"/>
        <v>44592</v>
      </c>
      <c r="R41" s="5">
        <f t="shared" si="6"/>
        <v>1.0879728564797174E-3</v>
      </c>
      <c r="S41" s="5">
        <f t="shared" si="1"/>
        <v>4.2874580120350265E-4</v>
      </c>
      <c r="T41" s="5">
        <f t="shared" si="1"/>
        <v>5.1497618586344041E-4</v>
      </c>
      <c r="U41" s="5">
        <f t="shared" si="1"/>
        <v>0</v>
      </c>
      <c r="W41" s="3">
        <f t="shared" si="7"/>
        <v>44592</v>
      </c>
      <c r="X41">
        <f t="shared" si="18"/>
        <v>3.5342230199105623E-2</v>
      </c>
      <c r="Y41">
        <f t="shared" si="8"/>
        <v>1.4032891104899425E-2</v>
      </c>
      <c r="Z41">
        <f t="shared" si="9"/>
        <v>1.5327636953224918E-2</v>
      </c>
      <c r="AA41">
        <f t="shared" si="10"/>
        <v>3.8466280827796101E-2</v>
      </c>
      <c r="AC41">
        <f>Y41/$X41</f>
        <v>0.39705731714843912</v>
      </c>
      <c r="AD41">
        <f>Z41/$X41</f>
        <v>0.43369184306916775</v>
      </c>
      <c r="AE41">
        <f t="shared" si="11"/>
        <v>1.0922650819882331</v>
      </c>
      <c r="AG41" s="3">
        <f t="shared" si="12"/>
        <v>44592</v>
      </c>
      <c r="AH41">
        <f t="shared" si="13"/>
        <v>1.0631849586946771</v>
      </c>
      <c r="AI41">
        <f t="shared" si="14"/>
        <v>1.2021823361041974</v>
      </c>
      <c r="AJ41">
        <f t="shared" si="15"/>
        <v>1.1307367794030627</v>
      </c>
      <c r="AL41" s="3">
        <f t="shared" si="16"/>
        <v>44592</v>
      </c>
      <c r="AM41">
        <f t="shared" ref="AM41:AP41" si="50">X41/(ROW()-ROW(AL$8)+1)</f>
        <v>1.0394773587972242E-3</v>
      </c>
      <c r="AN41">
        <f t="shared" si="50"/>
        <v>4.1273209132057129E-4</v>
      </c>
      <c r="AO41">
        <f t="shared" si="50"/>
        <v>4.5081285156543875E-4</v>
      </c>
      <c r="AP41">
        <f t="shared" si="50"/>
        <v>1.1313612008175323E-3</v>
      </c>
    </row>
    <row r="42" spans="1:42" x14ac:dyDescent="0.25">
      <c r="A42" s="2">
        <v>44599</v>
      </c>
      <c r="B42" s="9">
        <v>400</v>
      </c>
      <c r="C42" s="9">
        <v>197</v>
      </c>
      <c r="D42" s="9">
        <v>444</v>
      </c>
      <c r="E42" s="9">
        <v>0</v>
      </c>
      <c r="F42" s="9">
        <v>329792</v>
      </c>
      <c r="G42" s="9">
        <v>403416</v>
      </c>
      <c r="H42" s="9">
        <v>794007</v>
      </c>
      <c r="I42" s="9">
        <v>51</v>
      </c>
      <c r="K42" s="3">
        <f t="shared" si="4"/>
        <v>44599</v>
      </c>
      <c r="L42" s="4">
        <f t="shared" si="0"/>
        <v>1.2128856976518533E-3</v>
      </c>
      <c r="M42" s="4">
        <f t="shared" si="0"/>
        <v>4.8832966466377142E-4</v>
      </c>
      <c r="N42" s="4">
        <f t="shared" si="0"/>
        <v>5.5918902478189743E-4</v>
      </c>
      <c r="O42" s="4">
        <f t="shared" si="0"/>
        <v>0</v>
      </c>
      <c r="Q42" s="3">
        <f t="shared" si="5"/>
        <v>44599</v>
      </c>
      <c r="R42" s="5">
        <f t="shared" si="6"/>
        <v>1.2136218388065824E-3</v>
      </c>
      <c r="S42" s="5">
        <f t="shared" si="1"/>
        <v>4.884489364252912E-4</v>
      </c>
      <c r="T42" s="5">
        <f t="shared" si="1"/>
        <v>5.5934542927380058E-4</v>
      </c>
      <c r="U42" s="5">
        <f t="shared" si="1"/>
        <v>0</v>
      </c>
      <c r="W42" s="3">
        <f t="shared" si="7"/>
        <v>44599</v>
      </c>
      <c r="X42">
        <f t="shared" si="18"/>
        <v>3.6555852037912208E-2</v>
      </c>
      <c r="Y42">
        <f t="shared" si="8"/>
        <v>1.4521340041324715E-2</v>
      </c>
      <c r="Z42">
        <f t="shared" si="9"/>
        <v>1.5886982382498718E-2</v>
      </c>
      <c r="AA42">
        <f t="shared" si="10"/>
        <v>3.8466280827796101E-2</v>
      </c>
      <c r="AC42">
        <f>Y42/$X42</f>
        <v>0.39723708330651358</v>
      </c>
      <c r="AD42">
        <f>Z42/$X42</f>
        <v>0.43459477749341663</v>
      </c>
      <c r="AE42">
        <f t="shared" si="11"/>
        <v>1.0940438235925658</v>
      </c>
      <c r="AG42" s="3">
        <f t="shared" si="12"/>
        <v>44599</v>
      </c>
      <c r="AH42">
        <f t="shared" si="13"/>
        <v>1.0636663115550644</v>
      </c>
      <c r="AI42">
        <f t="shared" si="14"/>
        <v>1.2046852464836284</v>
      </c>
      <c r="AJ42">
        <f t="shared" si="15"/>
        <v>1.132578171741095</v>
      </c>
      <c r="AL42" s="3">
        <f t="shared" si="16"/>
        <v>44599</v>
      </c>
      <c r="AM42">
        <f t="shared" ref="AM42:AP42" si="51">X42/(ROW()-ROW(AL$8)+1)</f>
        <v>1.0444529153689202E-3</v>
      </c>
      <c r="AN42">
        <f t="shared" si="51"/>
        <v>4.1489542975213473E-4</v>
      </c>
      <c r="AO42">
        <f t="shared" si="51"/>
        <v>4.539137823571062E-4</v>
      </c>
      <c r="AP42">
        <f t="shared" si="51"/>
        <v>1.0990365950798886E-3</v>
      </c>
    </row>
    <row r="43" spans="1:42" x14ac:dyDescent="0.25">
      <c r="A43" s="2">
        <v>44606</v>
      </c>
      <c r="B43" s="9">
        <v>391</v>
      </c>
      <c r="C43" s="9">
        <v>191</v>
      </c>
      <c r="D43" s="9">
        <v>424</v>
      </c>
      <c r="E43" s="9">
        <v>0</v>
      </c>
      <c r="F43" s="9">
        <v>329392</v>
      </c>
      <c r="G43" s="9">
        <v>403219</v>
      </c>
      <c r="H43" s="9">
        <v>793563</v>
      </c>
      <c r="I43" s="9">
        <v>51</v>
      </c>
      <c r="K43" s="3">
        <f t="shared" si="4"/>
        <v>44606</v>
      </c>
      <c r="L43" s="4">
        <f t="shared" si="0"/>
        <v>1.1870355078447564E-3</v>
      </c>
      <c r="M43" s="4">
        <f t="shared" si="0"/>
        <v>4.7368799585337002E-4</v>
      </c>
      <c r="N43" s="4">
        <f t="shared" si="0"/>
        <v>5.3429910416690298E-4</v>
      </c>
      <c r="O43" s="4">
        <f t="shared" si="0"/>
        <v>0</v>
      </c>
      <c r="Q43" s="3">
        <f t="shared" si="5"/>
        <v>44606</v>
      </c>
      <c r="R43" s="5">
        <f t="shared" si="6"/>
        <v>1.187740592522084E-3</v>
      </c>
      <c r="S43" s="5">
        <f t="shared" si="1"/>
        <v>4.7380022145339812E-4</v>
      </c>
      <c r="T43" s="5">
        <f t="shared" si="1"/>
        <v>5.3444189279675989E-4</v>
      </c>
      <c r="U43" s="5">
        <f t="shared" si="1"/>
        <v>0</v>
      </c>
      <c r="W43" s="3">
        <f t="shared" si="7"/>
        <v>44606</v>
      </c>
      <c r="X43">
        <f t="shared" si="18"/>
        <v>3.7743592630434294E-2</v>
      </c>
      <c r="Y43">
        <f t="shared" si="8"/>
        <v>1.4995140262778114E-2</v>
      </c>
      <c r="Z43">
        <f t="shared" si="9"/>
        <v>1.6421424275295478E-2</v>
      </c>
      <c r="AA43">
        <f t="shared" si="10"/>
        <v>3.8466280827796101E-2</v>
      </c>
      <c r="AC43">
        <f>Y43/$X43</f>
        <v>0.39728969124912827</v>
      </c>
      <c r="AD43">
        <f>Z43/$X43</f>
        <v>0.43507846314699178</v>
      </c>
      <c r="AE43">
        <f t="shared" si="11"/>
        <v>1.0951164168872616</v>
      </c>
      <c r="AG43" s="3">
        <f t="shared" si="12"/>
        <v>44606</v>
      </c>
      <c r="AH43">
        <f t="shared" si="13"/>
        <v>1.0638071778000124</v>
      </c>
      <c r="AI43">
        <f t="shared" si="14"/>
        <v>1.2060260103422245</v>
      </c>
      <c r="AJ43">
        <f t="shared" si="15"/>
        <v>1.1336885438546538</v>
      </c>
      <c r="AL43" s="3">
        <f t="shared" si="16"/>
        <v>44606</v>
      </c>
      <c r="AM43">
        <f t="shared" ref="AM43:AP43" si="52">X43/(ROW()-ROW(AL$8)+1)</f>
        <v>1.0484331286231749E-3</v>
      </c>
      <c r="AN43">
        <f t="shared" si="52"/>
        <v>4.1653167396605873E-4</v>
      </c>
      <c r="AO43">
        <f t="shared" si="52"/>
        <v>4.5615067431376325E-4</v>
      </c>
      <c r="AP43">
        <f t="shared" si="52"/>
        <v>1.068507800772114E-3</v>
      </c>
    </row>
    <row r="44" spans="1:42" x14ac:dyDescent="0.25">
      <c r="A44" s="2">
        <v>44613</v>
      </c>
      <c r="B44" s="9">
        <v>353</v>
      </c>
      <c r="C44" s="9">
        <v>170</v>
      </c>
      <c r="D44" s="9">
        <v>394</v>
      </c>
      <c r="E44" s="9">
        <v>0</v>
      </c>
      <c r="F44" s="9">
        <v>329001</v>
      </c>
      <c r="G44" s="9">
        <v>403028</v>
      </c>
      <c r="H44" s="9">
        <v>793139</v>
      </c>
      <c r="I44" s="9">
        <v>51</v>
      </c>
      <c r="K44" s="3">
        <f t="shared" si="4"/>
        <v>44613</v>
      </c>
      <c r="L44" s="4">
        <f t="shared" si="0"/>
        <v>1.0729450670362705E-3</v>
      </c>
      <c r="M44" s="4">
        <f t="shared" si="0"/>
        <v>4.2180692160346178E-4</v>
      </c>
      <c r="N44" s="4">
        <f t="shared" si="0"/>
        <v>4.967603408734156E-4</v>
      </c>
      <c r="O44" s="4">
        <f t="shared" si="0"/>
        <v>0</v>
      </c>
      <c r="Q44" s="3">
        <f t="shared" si="5"/>
        <v>44613</v>
      </c>
      <c r="R44" s="5">
        <f t="shared" si="6"/>
        <v>1.0735210846550653E-3</v>
      </c>
      <c r="S44" s="5">
        <f t="shared" si="1"/>
        <v>4.218959071670164E-4</v>
      </c>
      <c r="T44" s="5">
        <f t="shared" si="1"/>
        <v>4.9688376716877614E-4</v>
      </c>
      <c r="U44" s="5">
        <f t="shared" si="1"/>
        <v>0</v>
      </c>
      <c r="W44" s="3">
        <f t="shared" si="7"/>
        <v>44613</v>
      </c>
      <c r="X44">
        <f t="shared" si="18"/>
        <v>3.8817113715089363E-2</v>
      </c>
      <c r="Y44">
        <f t="shared" si="8"/>
        <v>1.5417036169945131E-2</v>
      </c>
      <c r="Z44">
        <f t="shared" si="9"/>
        <v>1.6918308042464254E-2</v>
      </c>
      <c r="AA44">
        <f t="shared" si="10"/>
        <v>3.8466280827796101E-2</v>
      </c>
      <c r="AC44">
        <f>Y44/$X44</f>
        <v>0.39717111074005668</v>
      </c>
      <c r="AD44">
        <f>Z44/$X44</f>
        <v>0.43584662596610335</v>
      </c>
      <c r="AE44">
        <f t="shared" si="11"/>
        <v>1.0973774632147384</v>
      </c>
      <c r="AG44" s="3">
        <f t="shared" si="12"/>
        <v>44613</v>
      </c>
      <c r="AH44">
        <f t="shared" si="13"/>
        <v>1.0634896593758596</v>
      </c>
      <c r="AI44">
        <f t="shared" si="14"/>
        <v>1.2081553373912477</v>
      </c>
      <c r="AJ44">
        <f t="shared" si="15"/>
        <v>1.1360292286248364</v>
      </c>
      <c r="AL44" s="3">
        <f t="shared" si="16"/>
        <v>44613</v>
      </c>
      <c r="AM44">
        <f t="shared" ref="AM44:AP44" si="53">X44/(ROW()-ROW(AL$8)+1)</f>
        <v>1.0491111814889017E-3</v>
      </c>
      <c r="AN44">
        <f t="shared" si="53"/>
        <v>4.1667665324176032E-4</v>
      </c>
      <c r="AO44">
        <f t="shared" si="53"/>
        <v>4.5725156871525012E-4</v>
      </c>
      <c r="AP44">
        <f t="shared" si="53"/>
        <v>1.0396292115620567E-3</v>
      </c>
    </row>
    <row r="45" spans="1:42" x14ac:dyDescent="0.25">
      <c r="A45" s="2">
        <v>44620</v>
      </c>
      <c r="B45" s="9">
        <v>345</v>
      </c>
      <c r="C45" s="9">
        <v>146</v>
      </c>
      <c r="D45" s="9">
        <v>413</v>
      </c>
      <c r="E45" s="9">
        <v>0</v>
      </c>
      <c r="F45" s="9">
        <v>328648</v>
      </c>
      <c r="G45" s="9">
        <v>402858</v>
      </c>
      <c r="H45" s="9">
        <v>792745</v>
      </c>
      <c r="I45" s="9">
        <v>51</v>
      </c>
      <c r="K45" s="3">
        <f t="shared" si="4"/>
        <v>44620</v>
      </c>
      <c r="L45" s="4">
        <f t="shared" si="0"/>
        <v>1.0497553613592657E-3</v>
      </c>
      <c r="M45" s="4">
        <f t="shared" si="0"/>
        <v>3.6241057643139764E-4</v>
      </c>
      <c r="N45" s="4">
        <f t="shared" si="0"/>
        <v>5.2097458829762405E-4</v>
      </c>
      <c r="O45" s="4">
        <f t="shared" si="0"/>
        <v>0</v>
      </c>
      <c r="Q45" s="3">
        <f t="shared" si="5"/>
        <v>44620</v>
      </c>
      <c r="R45" s="5">
        <f t="shared" si="6"/>
        <v>1.0503067404278657E-3</v>
      </c>
      <c r="S45" s="5">
        <f t="shared" si="1"/>
        <v>3.6247626301515813E-4</v>
      </c>
      <c r="T45" s="5">
        <f t="shared" si="1"/>
        <v>5.2111034271019093E-4</v>
      </c>
      <c r="U45" s="5">
        <f t="shared" si="1"/>
        <v>0</v>
      </c>
      <c r="W45" s="3">
        <f t="shared" si="7"/>
        <v>44620</v>
      </c>
      <c r="X45">
        <f t="shared" si="18"/>
        <v>3.9867420455517229E-2</v>
      </c>
      <c r="Y45">
        <f t="shared" si="8"/>
        <v>1.5779512432960288E-2</v>
      </c>
      <c r="Z45">
        <f t="shared" si="9"/>
        <v>1.7439418385174446E-2</v>
      </c>
      <c r="AA45">
        <f t="shared" si="10"/>
        <v>3.8466280827796101E-2</v>
      </c>
      <c r="AC45">
        <f>Y45/$X45</f>
        <v>0.39579968437051388</v>
      </c>
      <c r="AD45">
        <f>Z45/$X45</f>
        <v>0.43743533406262847</v>
      </c>
      <c r="AE45">
        <f t="shared" si="11"/>
        <v>1.1051937415218827</v>
      </c>
      <c r="AG45" s="3">
        <f t="shared" si="12"/>
        <v>44620</v>
      </c>
      <c r="AH45">
        <f t="shared" si="13"/>
        <v>1.0598174442444859</v>
      </c>
      <c r="AI45">
        <f t="shared" si="14"/>
        <v>1.2125591942803975</v>
      </c>
      <c r="AJ45">
        <f t="shared" si="15"/>
        <v>1.1441208114335173</v>
      </c>
      <c r="AL45" s="3">
        <f t="shared" si="16"/>
        <v>44620</v>
      </c>
      <c r="AM45">
        <f t="shared" ref="AM45:AP45" si="54">X45/(ROW()-ROW(AL$8)+1)</f>
        <v>1.0491426435662429E-3</v>
      </c>
      <c r="AN45">
        <f t="shared" si="54"/>
        <v>4.1525032718316547E-4</v>
      </c>
      <c r="AO45">
        <f t="shared" si="54"/>
        <v>4.5893206276774858E-4</v>
      </c>
      <c r="AP45">
        <f t="shared" si="54"/>
        <v>1.0122705480998973E-3</v>
      </c>
    </row>
    <row r="46" spans="1:42" x14ac:dyDescent="0.25">
      <c r="A46" s="2">
        <v>44627</v>
      </c>
      <c r="B46" s="9">
        <v>317</v>
      </c>
      <c r="C46" s="9">
        <v>170</v>
      </c>
      <c r="D46" s="9">
        <v>357</v>
      </c>
      <c r="E46" s="9">
        <v>0</v>
      </c>
      <c r="F46" s="9">
        <v>328303</v>
      </c>
      <c r="G46" s="9">
        <v>402712</v>
      </c>
      <c r="H46" s="9">
        <v>792332</v>
      </c>
      <c r="I46" s="9">
        <v>51</v>
      </c>
      <c r="K46" s="3">
        <f t="shared" si="4"/>
        <v>44627</v>
      </c>
      <c r="L46" s="4">
        <f t="shared" si="0"/>
        <v>9.6557143857960485E-4</v>
      </c>
      <c r="M46" s="4">
        <f t="shared" si="0"/>
        <v>4.2213790500407239E-4</v>
      </c>
      <c r="N46" s="4">
        <f t="shared" si="0"/>
        <v>4.5056870099907616E-4</v>
      </c>
      <c r="O46" s="4">
        <f t="shared" si="0"/>
        <v>0</v>
      </c>
      <c r="Q46" s="3">
        <f t="shared" si="5"/>
        <v>44627</v>
      </c>
      <c r="R46" s="5">
        <f t="shared" si="6"/>
        <v>9.6603790297503198E-4</v>
      </c>
      <c r="S46" s="5">
        <f t="shared" si="1"/>
        <v>4.2222703029252783E-4</v>
      </c>
      <c r="T46" s="5">
        <f t="shared" si="1"/>
        <v>4.5067023757679588E-4</v>
      </c>
      <c r="U46" s="5">
        <f t="shared" si="1"/>
        <v>0</v>
      </c>
      <c r="W46" s="3">
        <f t="shared" si="7"/>
        <v>44627</v>
      </c>
      <c r="X46">
        <f t="shared" si="18"/>
        <v>4.083345835849226E-2</v>
      </c>
      <c r="Y46">
        <f t="shared" si="8"/>
        <v>1.6201739463252814E-2</v>
      </c>
      <c r="Z46">
        <f t="shared" si="9"/>
        <v>1.7890088622751241E-2</v>
      </c>
      <c r="AA46">
        <f t="shared" si="10"/>
        <v>3.8466280827796101E-2</v>
      </c>
      <c r="AC46">
        <f>Y46/$X46</f>
        <v>0.39677607811250426</v>
      </c>
      <c r="AD46">
        <f>Z46/$X46</f>
        <v>0.43812327786903177</v>
      </c>
      <c r="AE46">
        <f t="shared" si="11"/>
        <v>1.1042078946725302</v>
      </c>
      <c r="AG46" s="3">
        <f t="shared" si="12"/>
        <v>44627</v>
      </c>
      <c r="AH46">
        <f t="shared" si="13"/>
        <v>1.0624318958498689</v>
      </c>
      <c r="AI46">
        <f t="shared" si="14"/>
        <v>1.2144661563446078</v>
      </c>
      <c r="AJ46">
        <f t="shared" si="15"/>
        <v>1.1431002411435722</v>
      </c>
      <c r="AL46" s="3">
        <f t="shared" si="16"/>
        <v>44627</v>
      </c>
      <c r="AM46">
        <f t="shared" ref="AM46:AP46" si="55">X46/(ROW()-ROW(AL$8)+1)</f>
        <v>1.0470117527818527E-3</v>
      </c>
      <c r="AN46">
        <f t="shared" si="55"/>
        <v>4.1542921700648243E-4</v>
      </c>
      <c r="AO46">
        <f t="shared" si="55"/>
        <v>4.5872022109618566E-4</v>
      </c>
      <c r="AP46">
        <f t="shared" si="55"/>
        <v>9.863148930204129E-4</v>
      </c>
    </row>
    <row r="47" spans="1:42" x14ac:dyDescent="0.25">
      <c r="A47" s="2">
        <v>44634</v>
      </c>
      <c r="B47" s="9">
        <v>323</v>
      </c>
      <c r="C47" s="9">
        <v>138</v>
      </c>
      <c r="D47" s="9">
        <v>401</v>
      </c>
      <c r="E47" s="9">
        <v>0</v>
      </c>
      <c r="F47" s="9">
        <v>327986</v>
      </c>
      <c r="G47" s="9">
        <v>402542</v>
      </c>
      <c r="H47" s="9">
        <v>791975</v>
      </c>
      <c r="I47" s="9">
        <v>51</v>
      </c>
      <c r="K47" s="3">
        <f t="shared" si="4"/>
        <v>44634</v>
      </c>
      <c r="L47" s="4">
        <f t="shared" si="0"/>
        <v>9.8479813162756957E-4</v>
      </c>
      <c r="M47" s="4">
        <f t="shared" si="0"/>
        <v>3.428213701924271E-4</v>
      </c>
      <c r="N47" s="4">
        <f t="shared" si="0"/>
        <v>5.0632911392405066E-4</v>
      </c>
      <c r="O47" s="4">
        <f t="shared" si="0"/>
        <v>0</v>
      </c>
      <c r="Q47" s="3">
        <f t="shared" si="5"/>
        <v>44634</v>
      </c>
      <c r="R47" s="5">
        <f t="shared" si="6"/>
        <v>9.852833639042971E-4</v>
      </c>
      <c r="S47" s="5">
        <f t="shared" si="1"/>
        <v>3.4288014687206296E-4</v>
      </c>
      <c r="T47" s="5">
        <f t="shared" si="1"/>
        <v>5.0645734179530894E-4</v>
      </c>
      <c r="U47" s="5">
        <f t="shared" si="1"/>
        <v>0</v>
      </c>
      <c r="W47" s="3">
        <f t="shared" si="7"/>
        <v>44634</v>
      </c>
      <c r="X47">
        <f t="shared" si="18"/>
        <v>4.1818741722396559E-2</v>
      </c>
      <c r="Y47">
        <f t="shared" si="8"/>
        <v>1.6544619610124878E-2</v>
      </c>
      <c r="Z47">
        <f t="shared" si="9"/>
        <v>1.8396545964546551E-2</v>
      </c>
      <c r="AA47">
        <f t="shared" si="10"/>
        <v>3.8466280827796101E-2</v>
      </c>
      <c r="AC47">
        <f>Y47/$X47</f>
        <v>0.3956269110140202</v>
      </c>
      <c r="AD47">
        <f>Z47/$X47</f>
        <v>0.4399115135186874</v>
      </c>
      <c r="AE47">
        <f t="shared" si="11"/>
        <v>1.111935263430798</v>
      </c>
      <c r="AG47" s="3">
        <f t="shared" si="12"/>
        <v>44634</v>
      </c>
      <c r="AH47">
        <f t="shared" si="13"/>
        <v>1.0593548157373311</v>
      </c>
      <c r="AI47">
        <f t="shared" si="14"/>
        <v>1.219423098341935</v>
      </c>
      <c r="AJ47">
        <f t="shared" si="15"/>
        <v>1.1510997828363989</v>
      </c>
      <c r="AL47" s="3">
        <f t="shared" si="16"/>
        <v>44634</v>
      </c>
      <c r="AM47">
        <f t="shared" ref="AM47:AP47" si="56">X47/(ROW()-ROW(AL$8)+1)</f>
        <v>1.045468543059914E-3</v>
      </c>
      <c r="AN47">
        <f t="shared" si="56"/>
        <v>4.1361549025312194E-4</v>
      </c>
      <c r="AO47">
        <f t="shared" si="56"/>
        <v>4.5991364911366375E-4</v>
      </c>
      <c r="AP47">
        <f t="shared" si="56"/>
        <v>9.6165702069490248E-4</v>
      </c>
    </row>
    <row r="48" spans="1:42" x14ac:dyDescent="0.25">
      <c r="A48" s="2">
        <v>44641</v>
      </c>
      <c r="B48" s="9">
        <v>323</v>
      </c>
      <c r="C48" s="9">
        <v>212</v>
      </c>
      <c r="D48" s="9">
        <v>402</v>
      </c>
      <c r="E48" s="9">
        <v>0</v>
      </c>
      <c r="F48" s="9">
        <v>327663</v>
      </c>
      <c r="G48" s="9">
        <v>402404</v>
      </c>
      <c r="H48" s="9">
        <v>791574</v>
      </c>
      <c r="I48" s="9">
        <v>51</v>
      </c>
      <c r="K48" s="3">
        <f t="shared" si="4"/>
        <v>44641</v>
      </c>
      <c r="L48" s="4">
        <f t="shared" si="0"/>
        <v>9.857689150132912E-4</v>
      </c>
      <c r="M48" s="4">
        <f t="shared" si="0"/>
        <v>5.2683372928698517E-4</v>
      </c>
      <c r="N48" s="4">
        <f t="shared" si="0"/>
        <v>5.0784891873659318E-4</v>
      </c>
      <c r="O48" s="4">
        <f t="shared" si="0"/>
        <v>0</v>
      </c>
      <c r="Q48" s="3">
        <f t="shared" si="5"/>
        <v>44641</v>
      </c>
      <c r="R48" s="5">
        <f t="shared" si="6"/>
        <v>9.8625510473031178E-4</v>
      </c>
      <c r="S48" s="5">
        <f t="shared" si="1"/>
        <v>5.2697255493695686E-4</v>
      </c>
      <c r="T48" s="5">
        <f t="shared" si="1"/>
        <v>5.0797791767519165E-4</v>
      </c>
      <c r="U48" s="5">
        <f t="shared" si="1"/>
        <v>0</v>
      </c>
      <c r="W48" s="3">
        <f t="shared" si="7"/>
        <v>44641</v>
      </c>
      <c r="X48">
        <f t="shared" si="18"/>
        <v>4.2804996827126872E-2</v>
      </c>
      <c r="Y48">
        <f t="shared" si="8"/>
        <v>1.7071592165061836E-2</v>
      </c>
      <c r="Z48">
        <f t="shared" si="9"/>
        <v>1.8904523882221743E-2</v>
      </c>
      <c r="AA48">
        <f t="shared" si="10"/>
        <v>3.8466280827796101E-2</v>
      </c>
      <c r="AC48">
        <f>Y48/$X48</f>
        <v>0.39882241398142171</v>
      </c>
      <c r="AD48">
        <f>Z48/$X48</f>
        <v>0.4416429221702769</v>
      </c>
      <c r="AE48">
        <f t="shared" si="11"/>
        <v>1.1073673562159672</v>
      </c>
      <c r="AG48" s="3">
        <f t="shared" si="12"/>
        <v>44641</v>
      </c>
      <c r="AH48">
        <f t="shared" si="13"/>
        <v>1.0679112899380958</v>
      </c>
      <c r="AI48">
        <f t="shared" si="14"/>
        <v>1.2242225174013037</v>
      </c>
      <c r="AJ48">
        <f t="shared" si="15"/>
        <v>1.1463709850583834</v>
      </c>
      <c r="AL48" s="3">
        <f t="shared" si="16"/>
        <v>44641</v>
      </c>
      <c r="AM48">
        <f t="shared" ref="AM48:AP48" si="57">X48/(ROW()-ROW(AL$8)+1)</f>
        <v>1.044024312856753E-3</v>
      </c>
      <c r="AN48">
        <f t="shared" si="57"/>
        <v>4.1638029670882526E-4</v>
      </c>
      <c r="AO48">
        <f t="shared" si="57"/>
        <v>4.6108594834687176E-4</v>
      </c>
      <c r="AP48">
        <f t="shared" si="57"/>
        <v>9.3820197140966099E-4</v>
      </c>
    </row>
    <row r="49" spans="1:42" x14ac:dyDescent="0.25">
      <c r="A49" s="2">
        <v>44648</v>
      </c>
      <c r="B49" s="9">
        <v>308</v>
      </c>
      <c r="C49" s="9">
        <v>185</v>
      </c>
      <c r="D49" s="9">
        <v>438</v>
      </c>
      <c r="E49" s="9">
        <v>0</v>
      </c>
      <c r="F49" s="9">
        <v>327340</v>
      </c>
      <c r="G49" s="9">
        <v>402192</v>
      </c>
      <c r="H49" s="9">
        <v>791172</v>
      </c>
      <c r="I49" s="9">
        <v>51</v>
      </c>
      <c r="K49" s="3">
        <f t="shared" si="4"/>
        <v>44648</v>
      </c>
      <c r="L49" s="4">
        <f t="shared" si="0"/>
        <v>9.4091770025050406E-4</v>
      </c>
      <c r="M49" s="4">
        <f t="shared" si="0"/>
        <v>4.5997931336277199E-4</v>
      </c>
      <c r="N49" s="4">
        <f t="shared" si="0"/>
        <v>5.5360907615537459E-4</v>
      </c>
      <c r="O49" s="4">
        <f t="shared" si="0"/>
        <v>0</v>
      </c>
      <c r="Q49" s="3">
        <f t="shared" si="5"/>
        <v>44648</v>
      </c>
      <c r="R49" s="5">
        <f t="shared" si="6"/>
        <v>9.4136064117893549E-4</v>
      </c>
      <c r="S49" s="5">
        <f t="shared" si="1"/>
        <v>4.6008513629923671E-4</v>
      </c>
      <c r="T49" s="5">
        <f t="shared" si="1"/>
        <v>5.5376237424077852E-4</v>
      </c>
      <c r="U49" s="5">
        <f t="shared" si="1"/>
        <v>0</v>
      </c>
      <c r="W49" s="3">
        <f t="shared" si="7"/>
        <v>44648</v>
      </c>
      <c r="X49">
        <f t="shared" si="18"/>
        <v>4.374635746830581E-2</v>
      </c>
      <c r="Y49">
        <f t="shared" si="8"/>
        <v>1.7531677301361074E-2</v>
      </c>
      <c r="Z49">
        <f t="shared" si="9"/>
        <v>1.9458286256462523E-2</v>
      </c>
      <c r="AA49">
        <f t="shared" si="10"/>
        <v>3.8466280827796101E-2</v>
      </c>
      <c r="AC49">
        <f>Y49/$X49</f>
        <v>0.40075741881053195</v>
      </c>
      <c r="AD49">
        <f>Z49/$X49</f>
        <v>0.4447978616404813</v>
      </c>
      <c r="AE49">
        <f t="shared" si="11"/>
        <v>1.1098930194746328</v>
      </c>
      <c r="AG49" s="3">
        <f t="shared" si="12"/>
        <v>44648</v>
      </c>
      <c r="AH49">
        <f t="shared" si="13"/>
        <v>1.0730925772244915</v>
      </c>
      <c r="AI49">
        <f t="shared" si="14"/>
        <v>1.2329679262974373</v>
      </c>
      <c r="AJ49">
        <f t="shared" si="15"/>
        <v>1.1489856070819693</v>
      </c>
      <c r="AL49" s="3">
        <f t="shared" si="16"/>
        <v>44648</v>
      </c>
      <c r="AM49">
        <f t="shared" ref="AM49:AP49" si="58">X49/(ROW()-ROW(AL$8)+1)</f>
        <v>1.041579939721567E-3</v>
      </c>
      <c r="AN49">
        <f t="shared" si="58"/>
        <v>4.1742088812764461E-4</v>
      </c>
      <c r="AO49">
        <f t="shared" si="58"/>
        <v>4.6329252991577437E-4</v>
      </c>
      <c r="AP49">
        <f t="shared" si="58"/>
        <v>9.158638292332405E-4</v>
      </c>
    </row>
    <row r="50" spans="1:42" s="12" customFormat="1" x14ac:dyDescent="0.25">
      <c r="A50" s="10">
        <v>44655</v>
      </c>
      <c r="B50" s="11">
        <v>292</v>
      </c>
      <c r="C50" s="11">
        <v>201</v>
      </c>
      <c r="D50" s="11">
        <v>422</v>
      </c>
      <c r="E50" s="11">
        <v>0</v>
      </c>
      <c r="F50" s="11">
        <v>327032</v>
      </c>
      <c r="G50" s="11">
        <v>402007</v>
      </c>
      <c r="H50" s="11">
        <v>790734</v>
      </c>
      <c r="I50" s="11">
        <v>51</v>
      </c>
      <c r="K50" s="13">
        <f t="shared" si="4"/>
        <v>44655</v>
      </c>
      <c r="L50" s="14">
        <f t="shared" si="0"/>
        <v>8.9287898431957729E-4</v>
      </c>
      <c r="M50" s="14">
        <f t="shared" si="0"/>
        <v>4.9999129368394086E-4</v>
      </c>
      <c r="N50" s="14">
        <f t="shared" si="0"/>
        <v>5.3368136440320004E-4</v>
      </c>
      <c r="O50" s="14">
        <f t="shared" si="0"/>
        <v>0</v>
      </c>
      <c r="Q50" s="13">
        <f t="shared" si="5"/>
        <v>44655</v>
      </c>
      <c r="R50" s="15">
        <f t="shared" si="6"/>
        <v>8.9327783819637943E-4</v>
      </c>
      <c r="S50" s="15">
        <f t="shared" si="1"/>
        <v>5.0011633101094358E-4</v>
      </c>
      <c r="T50" s="15">
        <f t="shared" si="1"/>
        <v>5.3382382298984359E-4</v>
      </c>
      <c r="U50" s="15">
        <f t="shared" si="1"/>
        <v>0</v>
      </c>
      <c r="W50" s="3">
        <f t="shared" si="7"/>
        <v>44655</v>
      </c>
      <c r="X50">
        <f t="shared" ref="X50" si="59">R50+X49</f>
        <v>4.4639635306502189E-2</v>
      </c>
      <c r="Y50">
        <f t="shared" ref="Y50" si="60">S50+Y49</f>
        <v>1.8031793632372017E-2</v>
      </c>
      <c r="Z50">
        <f t="shared" ref="Z50" si="61">T50+Z49</f>
        <v>1.9992110079452365E-2</v>
      </c>
      <c r="AA50">
        <f t="shared" ref="AA50" si="62">U50+AA49</f>
        <v>3.8466280827796101E-2</v>
      </c>
      <c r="AC50" s="12">
        <f>Y50/$X50</f>
        <v>0.40394132946120898</v>
      </c>
      <c r="AD50" s="12">
        <f>Z50/$X50</f>
        <v>0.44785558712977036</v>
      </c>
      <c r="AE50" s="12">
        <f t="shared" si="11"/>
        <v>1.1087144455536049</v>
      </c>
      <c r="AG50" s="13">
        <f t="shared" si="12"/>
        <v>44655</v>
      </c>
      <c r="AH50" s="12">
        <f t="shared" si="13"/>
        <v>1.0816180111289424</v>
      </c>
      <c r="AI50" s="12">
        <f t="shared" si="14"/>
        <v>1.241443860605689</v>
      </c>
      <c r="AJ50" s="12">
        <f t="shared" si="15"/>
        <v>1.1477655214986</v>
      </c>
      <c r="AL50" s="13">
        <f t="shared" si="16"/>
        <v>44655</v>
      </c>
      <c r="AM50">
        <f t="shared" ref="AM50:AP50" si="63">X50/(ROW()-ROW(AL$8)+1)</f>
        <v>1.0381310536395857E-3</v>
      </c>
      <c r="AN50">
        <f t="shared" si="63"/>
        <v>4.1934403796213993E-4</v>
      </c>
      <c r="AO50">
        <f t="shared" si="63"/>
        <v>4.6493279254540386E-4</v>
      </c>
      <c r="AP50">
        <f t="shared" si="63"/>
        <v>8.9456467041386281E-4</v>
      </c>
    </row>
    <row r="51" spans="1:42" x14ac:dyDescent="0.25">
      <c r="A51" s="2">
        <v>44662</v>
      </c>
      <c r="B51" s="9">
        <v>288</v>
      </c>
      <c r="C51" s="9">
        <v>194</v>
      </c>
      <c r="D51" s="9">
        <v>412</v>
      </c>
      <c r="E51" s="9">
        <v>0</v>
      </c>
      <c r="F51" s="9">
        <v>326740</v>
      </c>
      <c r="G51" s="9">
        <v>401806</v>
      </c>
      <c r="H51" s="9">
        <v>790312</v>
      </c>
      <c r="I51" s="9">
        <v>51</v>
      </c>
      <c r="K51" s="3">
        <f t="shared" si="4"/>
        <v>44662</v>
      </c>
      <c r="L51" s="4">
        <f t="shared" si="0"/>
        <v>8.8143477994735871E-4</v>
      </c>
      <c r="M51" s="4">
        <f t="shared" si="0"/>
        <v>4.8282006739570839E-4</v>
      </c>
      <c r="N51" s="4">
        <f t="shared" si="0"/>
        <v>5.2131310166111608E-4</v>
      </c>
      <c r="O51" s="4">
        <f t="shared" si="0"/>
        <v>0</v>
      </c>
      <c r="Q51" s="3">
        <f t="shared" si="5"/>
        <v>44662</v>
      </c>
      <c r="R51" s="5">
        <f t="shared" si="6"/>
        <v>8.8182347200429915E-4</v>
      </c>
      <c r="S51" s="5">
        <f t="shared" si="1"/>
        <v>4.8293666253564982E-4</v>
      </c>
      <c r="T51" s="5">
        <f t="shared" si="1"/>
        <v>5.214490325798944E-4</v>
      </c>
      <c r="U51" s="5">
        <f t="shared" si="1"/>
        <v>0</v>
      </c>
      <c r="W51" s="3">
        <f t="shared" si="7"/>
        <v>44662</v>
      </c>
      <c r="X51">
        <f t="shared" si="18"/>
        <v>4.5521458778506489E-2</v>
      </c>
      <c r="Y51">
        <f t="shared" si="8"/>
        <v>1.8514730294907668E-2</v>
      </c>
      <c r="Z51">
        <f t="shared" si="9"/>
        <v>2.0513559112032259E-2</v>
      </c>
      <c r="AA51">
        <f t="shared" si="10"/>
        <v>3.8466280827796101E-2</v>
      </c>
      <c r="AC51">
        <f>Y51/$X51</f>
        <v>0.40672532892662094</v>
      </c>
      <c r="AD51">
        <f>Z51/$X51</f>
        <v>0.45063492389040016</v>
      </c>
      <c r="AE51">
        <f t="shared" si="11"/>
        <v>1.1079588406250969</v>
      </c>
      <c r="AG51" s="3">
        <f t="shared" si="12"/>
        <v>44662</v>
      </c>
      <c r="AH51">
        <f t="shared" si="13"/>
        <v>1.0890726183828705</v>
      </c>
      <c r="AI51">
        <f t="shared" si="14"/>
        <v>1.2491481087097542</v>
      </c>
      <c r="AJ51">
        <f t="shared" si="15"/>
        <v>1.1469833026970917</v>
      </c>
      <c r="AL51" s="3">
        <f t="shared" si="16"/>
        <v>44662</v>
      </c>
      <c r="AM51">
        <f t="shared" ref="AM51:AP51" si="64">X51/(ROW()-ROW(AL$8)+1)</f>
        <v>1.0345786086024202E-3</v>
      </c>
      <c r="AN51">
        <f t="shared" si="64"/>
        <v>4.2078932488426519E-4</v>
      </c>
      <c r="AO51">
        <f t="shared" si="64"/>
        <v>4.6621725254618768E-4</v>
      </c>
      <c r="AP51">
        <f t="shared" si="64"/>
        <v>8.7423365517718407E-4</v>
      </c>
    </row>
    <row r="52" spans="1:42" x14ac:dyDescent="0.25">
      <c r="A52" s="2">
        <v>44669</v>
      </c>
      <c r="B52" s="9">
        <v>243</v>
      </c>
      <c r="C52" s="9">
        <v>174</v>
      </c>
      <c r="D52" s="9">
        <v>402</v>
      </c>
      <c r="E52" s="9">
        <v>0</v>
      </c>
      <c r="F52" s="9">
        <v>326452</v>
      </c>
      <c r="G52" s="9">
        <v>401612</v>
      </c>
      <c r="H52" s="9">
        <v>789900</v>
      </c>
      <c r="I52" s="9">
        <v>51</v>
      </c>
      <c r="K52" s="3">
        <f t="shared" si="4"/>
        <v>44669</v>
      </c>
      <c r="L52" s="4">
        <f t="shared" si="0"/>
        <v>7.4436670628453801E-4</v>
      </c>
      <c r="M52" s="4">
        <f t="shared" si="0"/>
        <v>4.332539864346683E-4</v>
      </c>
      <c r="N52" s="4">
        <f t="shared" si="0"/>
        <v>5.0892518040258265E-4</v>
      </c>
      <c r="O52" s="4">
        <f t="shared" si="0"/>
        <v>0</v>
      </c>
      <c r="Q52" s="3">
        <f t="shared" si="5"/>
        <v>44669</v>
      </c>
      <c r="R52" s="5">
        <f t="shared" si="6"/>
        <v>7.446438847380502E-4</v>
      </c>
      <c r="S52" s="5">
        <f t="shared" si="1"/>
        <v>4.3334786806043093E-4</v>
      </c>
      <c r="T52" s="5">
        <f t="shared" si="1"/>
        <v>5.09054726777005E-4</v>
      </c>
      <c r="U52" s="5">
        <f t="shared" si="1"/>
        <v>0</v>
      </c>
      <c r="W52" s="3">
        <f t="shared" si="7"/>
        <v>44669</v>
      </c>
      <c r="X52">
        <f t="shared" si="18"/>
        <v>4.6266102663244539E-2</v>
      </c>
      <c r="Y52">
        <f t="shared" si="8"/>
        <v>1.8948078162968097E-2</v>
      </c>
      <c r="Z52">
        <f t="shared" si="9"/>
        <v>2.1022613838809264E-2</v>
      </c>
      <c r="AA52">
        <f t="shared" si="10"/>
        <v>3.8466280827796101E-2</v>
      </c>
      <c r="AC52">
        <f>Y52/$X52</f>
        <v>0.40954558677407538</v>
      </c>
      <c r="AD52">
        <f>Z52/$X52</f>
        <v>0.45438480072172549</v>
      </c>
      <c r="AE52">
        <f t="shared" si="11"/>
        <v>1.1094852817261234</v>
      </c>
      <c r="AG52" s="3">
        <f t="shared" si="12"/>
        <v>44669</v>
      </c>
      <c r="AH52">
        <f t="shared" si="13"/>
        <v>1.0966243132983258</v>
      </c>
      <c r="AI52">
        <f t="shared" si="14"/>
        <v>1.2595426682598787</v>
      </c>
      <c r="AJ52">
        <f t="shared" si="15"/>
        <v>1.1485635080181127</v>
      </c>
      <c r="AL52" s="3">
        <f t="shared" si="16"/>
        <v>44669</v>
      </c>
      <c r="AM52">
        <f t="shared" ref="AM52:AP52" si="65">X52/(ROW()-ROW(AL$8)+1)</f>
        <v>1.0281356147387676E-3</v>
      </c>
      <c r="AN52">
        <f t="shared" si="65"/>
        <v>4.210684036215133E-4</v>
      </c>
      <c r="AO52">
        <f t="shared" si="65"/>
        <v>4.6716919641798363E-4</v>
      </c>
      <c r="AP52">
        <f t="shared" si="65"/>
        <v>8.5480624061769108E-4</v>
      </c>
    </row>
    <row r="53" spans="1:42" x14ac:dyDescent="0.25">
      <c r="A53" s="2">
        <v>44676</v>
      </c>
      <c r="B53" s="9">
        <v>258</v>
      </c>
      <c r="C53" s="9">
        <v>164</v>
      </c>
      <c r="D53" s="9">
        <v>435</v>
      </c>
      <c r="E53" s="9">
        <v>0</v>
      </c>
      <c r="F53" s="9">
        <v>326209</v>
      </c>
      <c r="G53" s="9">
        <v>401438</v>
      </c>
      <c r="H53" s="9">
        <v>789498</v>
      </c>
      <c r="I53" s="9">
        <v>51</v>
      </c>
      <c r="K53" s="3">
        <f t="shared" si="4"/>
        <v>44676</v>
      </c>
      <c r="L53" s="4">
        <f t="shared" si="0"/>
        <v>7.9090399099963524E-4</v>
      </c>
      <c r="M53" s="4">
        <f t="shared" si="0"/>
        <v>4.0853132986912053E-4</v>
      </c>
      <c r="N53" s="4">
        <f t="shared" si="0"/>
        <v>5.509830297226845E-4</v>
      </c>
      <c r="O53" s="4">
        <f t="shared" si="0"/>
        <v>0</v>
      </c>
      <c r="Q53" s="3">
        <f t="shared" si="5"/>
        <v>44676</v>
      </c>
      <c r="R53" s="5">
        <f t="shared" si="6"/>
        <v>7.9121692057021388E-4</v>
      </c>
      <c r="S53" s="5">
        <f t="shared" si="1"/>
        <v>4.0861480152744106E-4</v>
      </c>
      <c r="T53" s="5">
        <f t="shared" si="1"/>
        <v>5.5113487665147721E-4</v>
      </c>
      <c r="U53" s="5">
        <f t="shared" si="1"/>
        <v>0</v>
      </c>
      <c r="W53" s="3">
        <f t="shared" si="7"/>
        <v>44676</v>
      </c>
      <c r="X53">
        <f t="shared" si="18"/>
        <v>4.7057319583814754E-2</v>
      </c>
      <c r="Y53">
        <f t="shared" si="8"/>
        <v>1.9356692964495537E-2</v>
      </c>
      <c r="Z53">
        <f t="shared" si="9"/>
        <v>2.1573748715460743E-2</v>
      </c>
      <c r="AA53">
        <f t="shared" si="10"/>
        <v>3.8466280827796101E-2</v>
      </c>
      <c r="AC53">
        <f>Y53/$X53</f>
        <v>0.41134287153816607</v>
      </c>
      <c r="AD53">
        <f>Z53/$X53</f>
        <v>0.45845681195324561</v>
      </c>
      <c r="AE53">
        <f t="shared" si="11"/>
        <v>1.1145369074682219</v>
      </c>
      <c r="AG53" s="3">
        <f t="shared" si="12"/>
        <v>44676</v>
      </c>
      <c r="AH53">
        <f t="shared" si="13"/>
        <v>1.1014368329148778</v>
      </c>
      <c r="AI53">
        <f t="shared" si="14"/>
        <v>1.2708301758604554</v>
      </c>
      <c r="AJ53">
        <f t="shared" si="15"/>
        <v>1.1537930618293288</v>
      </c>
      <c r="AL53" s="3">
        <f t="shared" si="16"/>
        <v>44676</v>
      </c>
      <c r="AM53">
        <f t="shared" ref="AM53:AP53" si="66">X53/(ROW()-ROW(AL$8)+1)</f>
        <v>1.0229852083437989E-3</v>
      </c>
      <c r="AN53">
        <f t="shared" si="66"/>
        <v>4.2079767314120732E-4</v>
      </c>
      <c r="AO53">
        <f t="shared" si="66"/>
        <v>4.6899453729262486E-4</v>
      </c>
      <c r="AP53">
        <f t="shared" si="66"/>
        <v>8.3622349625643696E-4</v>
      </c>
    </row>
    <row r="54" spans="1:42" x14ac:dyDescent="0.25">
      <c r="A54" s="2">
        <v>44683</v>
      </c>
      <c r="B54" s="9">
        <v>258</v>
      </c>
      <c r="C54" s="9">
        <v>180</v>
      </c>
      <c r="D54" s="9">
        <v>407</v>
      </c>
      <c r="E54" s="9">
        <v>0</v>
      </c>
      <c r="F54" s="9">
        <v>325951</v>
      </c>
      <c r="G54" s="9">
        <v>401274</v>
      </c>
      <c r="H54" s="9">
        <v>789063</v>
      </c>
      <c r="I54" s="9">
        <v>51</v>
      </c>
      <c r="K54" s="3">
        <f t="shared" si="4"/>
        <v>44683</v>
      </c>
      <c r="L54" s="4">
        <f t="shared" si="0"/>
        <v>7.9153001524769062E-4</v>
      </c>
      <c r="M54" s="4">
        <f t="shared" si="0"/>
        <v>4.4857130040819987E-4</v>
      </c>
      <c r="N54" s="4">
        <f t="shared" si="0"/>
        <v>5.1580165335340781E-4</v>
      </c>
      <c r="O54" s="4">
        <f t="shared" si="0"/>
        <v>0</v>
      </c>
      <c r="Q54" s="3">
        <f t="shared" si="5"/>
        <v>44683</v>
      </c>
      <c r="R54" s="5">
        <f t="shared" si="6"/>
        <v>7.9184344053145601E-4</v>
      </c>
      <c r="S54" s="5">
        <f t="shared" si="1"/>
        <v>4.486719386107135E-4</v>
      </c>
      <c r="T54" s="5">
        <f t="shared" si="1"/>
        <v>5.1593472478715478E-4</v>
      </c>
      <c r="U54" s="5">
        <f t="shared" si="1"/>
        <v>0</v>
      </c>
      <c r="W54" s="3">
        <f t="shared" si="7"/>
        <v>44683</v>
      </c>
      <c r="X54">
        <f t="shared" si="18"/>
        <v>4.7849163024346213E-2</v>
      </c>
      <c r="Y54">
        <f t="shared" si="8"/>
        <v>1.9805364903106252E-2</v>
      </c>
      <c r="Z54">
        <f t="shared" si="9"/>
        <v>2.2089683440247899E-2</v>
      </c>
      <c r="AA54">
        <f t="shared" si="10"/>
        <v>3.8466280827796101E-2</v>
      </c>
      <c r="AC54">
        <f>Y54/$X54</f>
        <v>0.41391246264911785</v>
      </c>
      <c r="AD54">
        <f>Z54/$X54</f>
        <v>0.46165245208173045</v>
      </c>
      <c r="AE54">
        <f t="shared" si="11"/>
        <v>1.1153383716138134</v>
      </c>
      <c r="AG54" s="3">
        <f t="shared" si="12"/>
        <v>44683</v>
      </c>
      <c r="AH54">
        <f t="shared" si="13"/>
        <v>1.1083173272444613</v>
      </c>
      <c r="AI54">
        <f t="shared" si="14"/>
        <v>1.2796884059065241</v>
      </c>
      <c r="AJ54">
        <f t="shared" si="15"/>
        <v>1.154622755098607</v>
      </c>
      <c r="AL54" s="3">
        <f t="shared" si="16"/>
        <v>44683</v>
      </c>
      <c r="AM54">
        <f t="shared" ref="AM54:AP54" si="67">X54/(ROW()-ROW(AL$8)+1)</f>
        <v>1.0180672983903449E-3</v>
      </c>
      <c r="AN54">
        <f t="shared" si="67"/>
        <v>4.2139074261928193E-4</v>
      </c>
      <c r="AO54">
        <f t="shared" si="67"/>
        <v>4.6999326468612554E-4</v>
      </c>
      <c r="AP54">
        <f t="shared" si="67"/>
        <v>8.1843150697438511E-4</v>
      </c>
    </row>
    <row r="55" spans="1:42" x14ac:dyDescent="0.25">
      <c r="A55" s="2">
        <v>44690</v>
      </c>
      <c r="B55" s="9">
        <v>277</v>
      </c>
      <c r="C55" s="9">
        <v>141</v>
      </c>
      <c r="D55" s="9">
        <v>427</v>
      </c>
      <c r="E55" s="9">
        <v>0</v>
      </c>
      <c r="F55" s="9">
        <v>325693</v>
      </c>
      <c r="G55" s="9">
        <v>401094</v>
      </c>
      <c r="H55" s="9">
        <v>788656</v>
      </c>
      <c r="I55" s="9">
        <v>51</v>
      </c>
      <c r="K55" s="3">
        <f t="shared" si="4"/>
        <v>44690</v>
      </c>
      <c r="L55" s="4">
        <f t="shared" si="0"/>
        <v>8.5049417703174466E-4</v>
      </c>
      <c r="M55" s="4">
        <f t="shared" si="0"/>
        <v>3.5153854208739096E-4</v>
      </c>
      <c r="N55" s="4">
        <f t="shared" si="0"/>
        <v>5.4142744111501087E-4</v>
      </c>
      <c r="O55" s="4">
        <f t="shared" si="0"/>
        <v>0</v>
      </c>
      <c r="Q55" s="3">
        <f t="shared" si="5"/>
        <v>44690</v>
      </c>
      <c r="R55" s="5">
        <f t="shared" si="6"/>
        <v>8.5085605240081826E-4</v>
      </c>
      <c r="S55" s="5">
        <f t="shared" si="1"/>
        <v>3.5160034624543286E-4</v>
      </c>
      <c r="T55" s="5">
        <f t="shared" si="1"/>
        <v>5.4157406587879294E-4</v>
      </c>
      <c r="U55" s="5">
        <f t="shared" si="1"/>
        <v>0</v>
      </c>
      <c r="W55" s="3">
        <f t="shared" si="7"/>
        <v>44690</v>
      </c>
      <c r="X55">
        <f t="shared" si="18"/>
        <v>4.870001907674703E-2</v>
      </c>
      <c r="Y55">
        <f t="shared" si="8"/>
        <v>2.0156965249351684E-2</v>
      </c>
      <c r="Z55">
        <f t="shared" si="9"/>
        <v>2.2631257506126691E-2</v>
      </c>
      <c r="AA55">
        <f t="shared" si="10"/>
        <v>3.8466280827796101E-2</v>
      </c>
      <c r="AC55">
        <f>Y55/$X55</f>
        <v>0.4139005616730056</v>
      </c>
      <c r="AD55">
        <f>Z55/$X55</f>
        <v>0.46470736429202997</v>
      </c>
      <c r="AE55">
        <f t="shared" si="11"/>
        <v>1.1227512289755319</v>
      </c>
      <c r="AG55" s="3">
        <f t="shared" si="12"/>
        <v>44690</v>
      </c>
      <c r="AH55">
        <f t="shared" si="13"/>
        <v>1.1082854604628913</v>
      </c>
      <c r="AI55">
        <f t="shared" si="14"/>
        <v>1.2881565418797096</v>
      </c>
      <c r="AJ55">
        <f t="shared" si="15"/>
        <v>1.1622967076927029</v>
      </c>
      <c r="AL55" s="3">
        <f t="shared" si="16"/>
        <v>44690</v>
      </c>
      <c r="AM55">
        <f t="shared" ref="AM55:AP55" si="68">X55/(ROW()-ROW(AL$8)+1)</f>
        <v>1.0145837307655632E-3</v>
      </c>
      <c r="AN55">
        <f t="shared" si="68"/>
        <v>4.1993677602816007E-4</v>
      </c>
      <c r="AO55">
        <f t="shared" si="68"/>
        <v>4.7148453137763941E-4</v>
      </c>
      <c r="AP55">
        <f t="shared" si="68"/>
        <v>8.0138085057908544E-4</v>
      </c>
    </row>
    <row r="56" spans="1:42" x14ac:dyDescent="0.25">
      <c r="A56" s="2">
        <v>44697</v>
      </c>
      <c r="B56" s="9">
        <v>236</v>
      </c>
      <c r="C56" s="9">
        <v>181</v>
      </c>
      <c r="D56" s="9">
        <v>353</v>
      </c>
      <c r="E56" s="9">
        <v>0</v>
      </c>
      <c r="F56" s="9">
        <v>325416</v>
      </c>
      <c r="G56" s="9">
        <v>400953</v>
      </c>
      <c r="H56" s="9">
        <v>788229</v>
      </c>
      <c r="I56" s="9">
        <v>51</v>
      </c>
      <c r="K56" s="3">
        <f t="shared" si="4"/>
        <v>44697</v>
      </c>
      <c r="L56" s="4">
        <f t="shared" si="0"/>
        <v>7.2522555744032255E-4</v>
      </c>
      <c r="M56" s="4">
        <f t="shared" si="0"/>
        <v>4.5142448117360391E-4</v>
      </c>
      <c r="N56" s="4">
        <f t="shared" si="0"/>
        <v>4.4783939692652768E-4</v>
      </c>
      <c r="O56" s="4">
        <f t="shared" si="0"/>
        <v>0</v>
      </c>
      <c r="Q56" s="3">
        <f t="shared" si="5"/>
        <v>44697</v>
      </c>
      <c r="R56" s="5">
        <f t="shared" si="6"/>
        <v>7.2548866070878374E-4</v>
      </c>
      <c r="S56" s="5">
        <f t="shared" si="1"/>
        <v>4.5152640387949322E-4</v>
      </c>
      <c r="T56" s="5">
        <f t="shared" si="1"/>
        <v>4.4793970693885176E-4</v>
      </c>
      <c r="U56" s="5">
        <f t="shared" si="1"/>
        <v>0</v>
      </c>
      <c r="W56" s="3">
        <f t="shared" si="7"/>
        <v>44697</v>
      </c>
      <c r="X56">
        <f t="shared" si="18"/>
        <v>4.9425507737455812E-2</v>
      </c>
      <c r="Y56">
        <f t="shared" si="8"/>
        <v>2.0608491653231177E-2</v>
      </c>
      <c r="Z56">
        <f t="shared" si="9"/>
        <v>2.3079197213065544E-2</v>
      </c>
      <c r="AA56">
        <f t="shared" si="10"/>
        <v>3.8466280827796101E-2</v>
      </c>
      <c r="AC56">
        <f>Y56/$X56</f>
        <v>0.41696064636708985</v>
      </c>
      <c r="AD56">
        <f>Z56/$X56</f>
        <v>0.46694911735981187</v>
      </c>
      <c r="AE56">
        <f t="shared" si="11"/>
        <v>1.1198877434315766</v>
      </c>
      <c r="AG56" s="3">
        <f t="shared" si="12"/>
        <v>44697</v>
      </c>
      <c r="AH56">
        <f t="shared" si="13"/>
        <v>1.116479330412065</v>
      </c>
      <c r="AI56">
        <f t="shared" si="14"/>
        <v>1.294370622183648</v>
      </c>
      <c r="AJ56">
        <f t="shared" si="15"/>
        <v>1.1593323646268736</v>
      </c>
      <c r="AL56" s="3">
        <f t="shared" si="16"/>
        <v>44697</v>
      </c>
      <c r="AM56">
        <f t="shared" ref="AM56:AP56" si="69">X56/(ROW()-ROW(AL$8)+1)</f>
        <v>1.0086838313766492E-3</v>
      </c>
      <c r="AN56">
        <f t="shared" si="69"/>
        <v>4.2058146231084033E-4</v>
      </c>
      <c r="AO56">
        <f t="shared" si="69"/>
        <v>4.7100402475643965E-4</v>
      </c>
      <c r="AP56">
        <f t="shared" si="69"/>
        <v>7.8502613934277753E-4</v>
      </c>
    </row>
    <row r="57" spans="1:42" x14ac:dyDescent="0.25">
      <c r="A57" s="2">
        <v>44704</v>
      </c>
      <c r="B57" s="9">
        <v>207</v>
      </c>
      <c r="C57" s="9">
        <v>165</v>
      </c>
      <c r="D57" s="9">
        <v>346</v>
      </c>
      <c r="E57" s="9">
        <v>0</v>
      </c>
      <c r="F57" s="9">
        <v>325180</v>
      </c>
      <c r="G57" s="9">
        <v>400772</v>
      </c>
      <c r="H57" s="9">
        <v>787876</v>
      </c>
      <c r="I57" s="9">
        <v>51</v>
      </c>
      <c r="K57" s="3">
        <f t="shared" si="4"/>
        <v>44704</v>
      </c>
      <c r="L57" s="4">
        <f t="shared" si="0"/>
        <v>6.3657051479180764E-4</v>
      </c>
      <c r="M57" s="4">
        <f t="shared" si="0"/>
        <v>4.1170540856147637E-4</v>
      </c>
      <c r="N57" s="4">
        <f t="shared" si="0"/>
        <v>4.3915540008833875E-4</v>
      </c>
      <c r="O57" s="4">
        <f t="shared" si="0"/>
        <v>0</v>
      </c>
      <c r="Q57" s="3">
        <f t="shared" si="5"/>
        <v>44704</v>
      </c>
      <c r="R57" s="5">
        <f t="shared" si="6"/>
        <v>6.3677321182717655E-4</v>
      </c>
      <c r="S57" s="5">
        <f t="shared" si="1"/>
        <v>4.1179018250194681E-4</v>
      </c>
      <c r="T57" s="5">
        <f t="shared" si="1"/>
        <v>4.3925185706180113E-4</v>
      </c>
      <c r="U57" s="5">
        <f t="shared" si="1"/>
        <v>0</v>
      </c>
      <c r="W57" s="3">
        <f t="shared" si="7"/>
        <v>44704</v>
      </c>
      <c r="X57">
        <f t="shared" si="18"/>
        <v>5.0062280949282986E-2</v>
      </c>
      <c r="Y57">
        <f t="shared" si="8"/>
        <v>2.1020281835733123E-2</v>
      </c>
      <c r="Z57">
        <f t="shared" si="9"/>
        <v>2.3518449070127345E-2</v>
      </c>
      <c r="AA57">
        <f t="shared" si="10"/>
        <v>3.8466280827796101E-2</v>
      </c>
      <c r="AC57">
        <f>Y57/$X57</f>
        <v>0.41988262294777012</v>
      </c>
      <c r="AD57">
        <f>Z57/$X57</f>
        <v>0.46978380976994188</v>
      </c>
      <c r="AE57">
        <f t="shared" si="11"/>
        <v>1.1188455632477534</v>
      </c>
      <c r="AG57" s="3">
        <f t="shared" si="12"/>
        <v>44704</v>
      </c>
      <c r="AH57">
        <f t="shared" si="13"/>
        <v>1.1243033936293059</v>
      </c>
      <c r="AI57">
        <f t="shared" si="14"/>
        <v>1.3022283146863023</v>
      </c>
      <c r="AJ57">
        <f t="shared" si="15"/>
        <v>1.1582534768330162</v>
      </c>
      <c r="AL57" s="3">
        <f t="shared" si="16"/>
        <v>44704</v>
      </c>
      <c r="AM57">
        <f t="shared" ref="AM57:AP57" si="70">X57/(ROW()-ROW(AL$8)+1)</f>
        <v>1.0012456189856598E-3</v>
      </c>
      <c r="AN57">
        <f t="shared" si="70"/>
        <v>4.2040563671466249E-4</v>
      </c>
      <c r="AO57">
        <f t="shared" si="70"/>
        <v>4.7036898140254688E-4</v>
      </c>
      <c r="AP57">
        <f t="shared" si="70"/>
        <v>7.6932561655592205E-4</v>
      </c>
    </row>
    <row r="58" spans="1:42" x14ac:dyDescent="0.25">
      <c r="A58" s="2">
        <v>44711</v>
      </c>
      <c r="B58" s="9">
        <v>240</v>
      </c>
      <c r="C58" s="9">
        <v>177</v>
      </c>
      <c r="D58" s="9">
        <v>375</v>
      </c>
      <c r="E58" s="9">
        <v>0</v>
      </c>
      <c r="F58" s="9">
        <v>324973</v>
      </c>
      <c r="G58" s="9">
        <v>400607</v>
      </c>
      <c r="H58" s="9">
        <v>787530</v>
      </c>
      <c r="I58" s="9">
        <v>51</v>
      </c>
      <c r="K58" s="3">
        <f t="shared" si="4"/>
        <v>44711</v>
      </c>
      <c r="L58" s="4">
        <f t="shared" si="0"/>
        <v>7.3852289267108346E-4</v>
      </c>
      <c r="M58" s="4">
        <f t="shared" si="0"/>
        <v>4.4182952369778861E-4</v>
      </c>
      <c r="N58" s="4">
        <f t="shared" si="0"/>
        <v>4.761723362919508E-4</v>
      </c>
      <c r="O58" s="4">
        <f t="shared" si="0"/>
        <v>0</v>
      </c>
      <c r="Q58" s="3">
        <f t="shared" si="5"/>
        <v>44711</v>
      </c>
      <c r="R58" s="5">
        <f t="shared" si="6"/>
        <v>7.3879573504439687E-4</v>
      </c>
      <c r="S58" s="5">
        <f t="shared" si="1"/>
        <v>4.4192715912162966E-4</v>
      </c>
      <c r="T58" s="5">
        <f t="shared" si="1"/>
        <v>4.7628574234083828E-4</v>
      </c>
      <c r="U58" s="5">
        <f t="shared" si="1"/>
        <v>0</v>
      </c>
      <c r="W58" s="3">
        <f t="shared" si="7"/>
        <v>44711</v>
      </c>
      <c r="X58">
        <f t="shared" si="18"/>
        <v>5.080107668432738E-2</v>
      </c>
      <c r="Y58">
        <f t="shared" si="8"/>
        <v>2.1462208994854754E-2</v>
      </c>
      <c r="Z58">
        <f t="shared" si="9"/>
        <v>2.3994734812468183E-2</v>
      </c>
      <c r="AA58">
        <f t="shared" si="10"/>
        <v>3.8466280827796101E-2</v>
      </c>
      <c r="AC58">
        <f>Y58/$X58</f>
        <v>0.42247547484512377</v>
      </c>
      <c r="AD58">
        <f>Z58/$X58</f>
        <v>0.47232728868265877</v>
      </c>
      <c r="AE58">
        <f t="shared" si="11"/>
        <v>1.1179993083759721</v>
      </c>
      <c r="AG58" s="3">
        <f t="shared" si="12"/>
        <v>44711</v>
      </c>
      <c r="AH58">
        <f t="shared" si="13"/>
        <v>1.1312461724633218</v>
      </c>
      <c r="AI58">
        <f t="shared" si="14"/>
        <v>1.3092787710644593</v>
      </c>
      <c r="AJ58">
        <f t="shared" si="15"/>
        <v>1.1573774152211862</v>
      </c>
      <c r="AL58" s="3">
        <f t="shared" si="16"/>
        <v>44711</v>
      </c>
      <c r="AM58">
        <f t="shared" ref="AM58:AP58" si="71">X58/(ROW()-ROW(AL$8)+1)</f>
        <v>9.960995428299486E-4</v>
      </c>
      <c r="AN58">
        <f t="shared" si="71"/>
        <v>4.2082762735009323E-4</v>
      </c>
      <c r="AO58">
        <f t="shared" si="71"/>
        <v>4.7048499632290554E-4</v>
      </c>
      <c r="AP58">
        <f t="shared" si="71"/>
        <v>7.5424080054502154E-4</v>
      </c>
    </row>
    <row r="59" spans="1:42" x14ac:dyDescent="0.25">
      <c r="A59" s="2">
        <v>44718</v>
      </c>
      <c r="B59" s="9">
        <v>241</v>
      </c>
      <c r="C59" s="9">
        <v>176</v>
      </c>
      <c r="D59" s="9">
        <v>350</v>
      </c>
      <c r="E59" s="9">
        <v>0</v>
      </c>
      <c r="F59" s="9">
        <v>324733</v>
      </c>
      <c r="G59" s="9">
        <v>400430</v>
      </c>
      <c r="H59" s="9">
        <v>787155</v>
      </c>
      <c r="I59" s="9">
        <v>51</v>
      </c>
      <c r="K59" s="3">
        <f t="shared" si="4"/>
        <v>44718</v>
      </c>
      <c r="L59" s="4">
        <f t="shared" si="0"/>
        <v>7.421481648000049E-4</v>
      </c>
      <c r="M59" s="4">
        <f t="shared" si="0"/>
        <v>4.3952750792897633E-4</v>
      </c>
      <c r="N59" s="4">
        <f t="shared" si="0"/>
        <v>4.446392387776232E-4</v>
      </c>
      <c r="O59" s="4">
        <f t="shared" si="0"/>
        <v>0</v>
      </c>
      <c r="Q59" s="3">
        <f t="shared" si="5"/>
        <v>44718</v>
      </c>
      <c r="R59" s="5">
        <f t="shared" si="6"/>
        <v>7.4242369307956865E-4</v>
      </c>
      <c r="S59" s="5">
        <f t="shared" si="1"/>
        <v>4.3962412845670865E-4</v>
      </c>
      <c r="T59" s="5">
        <f t="shared" si="1"/>
        <v>4.4473812011600977E-4</v>
      </c>
      <c r="U59" s="5">
        <f t="shared" si="1"/>
        <v>0</v>
      </c>
      <c r="W59" s="3">
        <f t="shared" si="7"/>
        <v>44718</v>
      </c>
      <c r="X59">
        <f t="shared" si="18"/>
        <v>5.1543500377406952E-2</v>
      </c>
      <c r="Y59">
        <f t="shared" si="8"/>
        <v>2.1901833123311464E-2</v>
      </c>
      <c r="Z59">
        <f t="shared" si="9"/>
        <v>2.4439472932584194E-2</v>
      </c>
      <c r="AA59">
        <f t="shared" si="10"/>
        <v>3.8466280827796101E-2</v>
      </c>
      <c r="AC59">
        <f>Y59/$X59</f>
        <v>0.42491939745930968</v>
      </c>
      <c r="AD59">
        <f>Z59/$X59</f>
        <v>0.47415237136856814</v>
      </c>
      <c r="AE59">
        <f t="shared" si="11"/>
        <v>1.1158642655610302</v>
      </c>
      <c r="AG59" s="3">
        <f t="shared" si="12"/>
        <v>44718</v>
      </c>
      <c r="AH59">
        <f t="shared" si="13"/>
        <v>1.1377901691393606</v>
      </c>
      <c r="AI59">
        <f t="shared" si="14"/>
        <v>1.3143378520732298</v>
      </c>
      <c r="AJ59">
        <f t="shared" si="15"/>
        <v>1.1551671720519543</v>
      </c>
      <c r="AL59" s="3">
        <f t="shared" si="16"/>
        <v>44718</v>
      </c>
      <c r="AM59">
        <f t="shared" ref="AM59:AP59" si="72">X59/(ROW()-ROW(AL$8)+1)</f>
        <v>9.912211611039798E-4</v>
      </c>
      <c r="AN59">
        <f t="shared" si="72"/>
        <v>4.2118909852522046E-4</v>
      </c>
      <c r="AO59">
        <f t="shared" si="72"/>
        <v>4.6998986408815756E-4</v>
      </c>
      <c r="AP59">
        <f t="shared" si="72"/>
        <v>7.3973616976530962E-4</v>
      </c>
    </row>
    <row r="60" spans="1:42" x14ac:dyDescent="0.25">
      <c r="A60" s="2">
        <v>44725</v>
      </c>
      <c r="B60" s="9">
        <v>220</v>
      </c>
      <c r="C60" s="9">
        <v>142</v>
      </c>
      <c r="D60" s="9">
        <v>344</v>
      </c>
      <c r="E60" s="9">
        <v>1</v>
      </c>
      <c r="F60" s="9">
        <v>324492</v>
      </c>
      <c r="G60" s="9">
        <v>400254</v>
      </c>
      <c r="H60" s="9">
        <v>786805</v>
      </c>
      <c r="I60" s="9">
        <v>51</v>
      </c>
      <c r="K60" s="3">
        <f t="shared" si="4"/>
        <v>44725</v>
      </c>
      <c r="L60" s="4">
        <f t="shared" si="0"/>
        <v>6.7798281621734896E-4</v>
      </c>
      <c r="M60" s="4">
        <f t="shared" si="0"/>
        <v>3.5477471805403569E-4</v>
      </c>
      <c r="N60" s="4">
        <f t="shared" si="0"/>
        <v>4.3721125310591569E-4</v>
      </c>
      <c r="O60" s="4">
        <f t="shared" si="0"/>
        <v>1.9607843137254902E-2</v>
      </c>
      <c r="Q60" s="3">
        <f t="shared" si="5"/>
        <v>44725</v>
      </c>
      <c r="R60" s="5">
        <f t="shared" si="6"/>
        <v>6.7821275050041613E-4</v>
      </c>
      <c r="S60" s="5">
        <f t="shared" si="1"/>
        <v>3.5483766549283927E-4</v>
      </c>
      <c r="T60" s="5">
        <f t="shared" si="1"/>
        <v>4.3730685781315736E-4</v>
      </c>
      <c r="U60" s="5">
        <f t="shared" si="1"/>
        <v>1.9802627296179754E-2</v>
      </c>
      <c r="W60" s="3">
        <f t="shared" si="7"/>
        <v>44725</v>
      </c>
      <c r="X60">
        <f t="shared" si="18"/>
        <v>5.2221713127907368E-2</v>
      </c>
      <c r="Y60">
        <f t="shared" si="8"/>
        <v>2.2256670788804302E-2</v>
      </c>
      <c r="Z60">
        <f t="shared" si="9"/>
        <v>2.487677979039735E-2</v>
      </c>
      <c r="AA60">
        <f t="shared" si="10"/>
        <v>5.8268908123975852E-2</v>
      </c>
      <c r="AC60">
        <f>Y60/$X60</f>
        <v>0.42619572311407572</v>
      </c>
      <c r="AD60">
        <f>Z60/$X60</f>
        <v>0.47636851225976268</v>
      </c>
      <c r="AE60">
        <f t="shared" si="11"/>
        <v>1.1177224134937123</v>
      </c>
      <c r="AG60" s="3">
        <f t="shared" si="12"/>
        <v>44725</v>
      </c>
      <c r="AH60">
        <f t="shared" si="13"/>
        <v>1.141207736779944</v>
      </c>
      <c r="AI60">
        <f t="shared" si="14"/>
        <v>1.3204809361000311</v>
      </c>
      <c r="AJ60">
        <f t="shared" si="15"/>
        <v>1.157090767563431</v>
      </c>
      <c r="AL60" s="3">
        <f t="shared" si="16"/>
        <v>44725</v>
      </c>
      <c r="AM60">
        <f t="shared" ref="AM60:AP60" si="73">X60/(ROW()-ROW(AL$8)+1)</f>
        <v>9.8531534203598814E-4</v>
      </c>
      <c r="AN60">
        <f t="shared" si="73"/>
        <v>4.1993718469442078E-4</v>
      </c>
      <c r="AO60">
        <f t="shared" si="73"/>
        <v>4.6937320359240284E-4</v>
      </c>
      <c r="AP60">
        <f t="shared" si="73"/>
        <v>1.0994133608297331E-3</v>
      </c>
    </row>
    <row r="61" spans="1:42" x14ac:dyDescent="0.25">
      <c r="A61" s="2">
        <v>44732</v>
      </c>
      <c r="B61" s="9">
        <v>204</v>
      </c>
      <c r="C61" s="9">
        <v>143</v>
      </c>
      <c r="D61" s="9">
        <v>349</v>
      </c>
      <c r="E61" s="9">
        <v>0</v>
      </c>
      <c r="F61" s="9">
        <v>324272</v>
      </c>
      <c r="G61" s="9">
        <v>400112</v>
      </c>
      <c r="H61" s="9">
        <v>786461</v>
      </c>
      <c r="I61" s="9">
        <v>50</v>
      </c>
      <c r="K61" s="3">
        <f t="shared" si="4"/>
        <v>44732</v>
      </c>
      <c r="L61" s="4">
        <f t="shared" si="0"/>
        <v>6.2910149504119995E-4</v>
      </c>
      <c r="M61" s="4">
        <f t="shared" si="0"/>
        <v>3.5739992802015437E-4</v>
      </c>
      <c r="N61" s="4">
        <f t="shared" si="0"/>
        <v>4.4376008473401735E-4</v>
      </c>
      <c r="O61" s="4">
        <f t="shared" si="0"/>
        <v>0</v>
      </c>
      <c r="Q61" s="3">
        <f t="shared" si="5"/>
        <v>44732</v>
      </c>
      <c r="R61" s="5">
        <f t="shared" si="6"/>
        <v>6.2929946241885228E-4</v>
      </c>
      <c r="S61" s="5">
        <f t="shared" si="1"/>
        <v>3.5746381059600989E-4</v>
      </c>
      <c r="T61" s="5">
        <f t="shared" si="1"/>
        <v>4.4385857537897015E-4</v>
      </c>
      <c r="U61" s="5">
        <f t="shared" si="1"/>
        <v>0</v>
      </c>
      <c r="W61" s="3">
        <f t="shared" si="7"/>
        <v>44732</v>
      </c>
      <c r="X61">
        <f t="shared" si="18"/>
        <v>5.2851012590326221E-2</v>
      </c>
      <c r="Y61">
        <f t="shared" si="8"/>
        <v>2.2614134599400312E-2</v>
      </c>
      <c r="Z61">
        <f t="shared" si="9"/>
        <v>2.5320638365776318E-2</v>
      </c>
      <c r="AA61">
        <f t="shared" si="10"/>
        <v>5.8268908123975852E-2</v>
      </c>
      <c r="AC61">
        <f>Y61/$X61</f>
        <v>0.42788460411711343</v>
      </c>
      <c r="AD61">
        <f>Z61/$X61</f>
        <v>0.47909466866886435</v>
      </c>
      <c r="AE61">
        <f t="shared" si="11"/>
        <v>1.1196819517669174</v>
      </c>
      <c r="AG61" s="3">
        <f t="shared" si="12"/>
        <v>44732</v>
      </c>
      <c r="AH61">
        <f t="shared" si="13"/>
        <v>1.145729987855306</v>
      </c>
      <c r="AI61">
        <f t="shared" si="14"/>
        <v>1.3280377696740411</v>
      </c>
      <c r="AJ61">
        <f t="shared" si="15"/>
        <v>1.1591193245801286</v>
      </c>
      <c r="AL61" s="3">
        <f t="shared" si="16"/>
        <v>44732</v>
      </c>
      <c r="AM61">
        <f t="shared" ref="AM61:AP61" si="74">X61/(ROW()-ROW(AL$8)+1)</f>
        <v>9.787224553764115E-4</v>
      </c>
      <c r="AN61">
        <f t="shared" si="74"/>
        <v>4.1878027035926503E-4</v>
      </c>
      <c r="AO61">
        <f t="shared" si="74"/>
        <v>4.6890071047733925E-4</v>
      </c>
      <c r="AP61">
        <f t="shared" si="74"/>
        <v>1.0790538541477009E-3</v>
      </c>
    </row>
    <row r="62" spans="1:42" x14ac:dyDescent="0.25">
      <c r="A62" s="2">
        <v>44739</v>
      </c>
      <c r="B62" s="9">
        <v>237</v>
      </c>
      <c r="C62" s="9">
        <v>157</v>
      </c>
      <c r="D62" s="9">
        <v>386</v>
      </c>
      <c r="E62" s="9">
        <v>0</v>
      </c>
      <c r="F62" s="9">
        <v>324068</v>
      </c>
      <c r="G62" s="9">
        <v>399969</v>
      </c>
      <c r="H62" s="9">
        <v>786112</v>
      </c>
      <c r="I62" s="9">
        <v>50</v>
      </c>
      <c r="K62" s="3">
        <f t="shared" si="4"/>
        <v>44739</v>
      </c>
      <c r="L62" s="4">
        <f t="shared" si="0"/>
        <v>7.3132799289038106E-4</v>
      </c>
      <c r="M62" s="4">
        <f t="shared" si="0"/>
        <v>3.9253042110763583E-4</v>
      </c>
      <c r="N62" s="4">
        <f t="shared" si="0"/>
        <v>4.910241797606448E-4</v>
      </c>
      <c r="O62" s="4">
        <f t="shared" si="0"/>
        <v>0</v>
      </c>
      <c r="Q62" s="3">
        <f t="shared" si="5"/>
        <v>44739</v>
      </c>
      <c r="R62" s="5">
        <f t="shared" si="6"/>
        <v>7.3159554365978628E-4</v>
      </c>
      <c r="S62" s="5">
        <f t="shared" si="1"/>
        <v>3.9260748133971494E-4</v>
      </c>
      <c r="T62" s="5">
        <f t="shared" si="1"/>
        <v>4.9114477161050401E-4</v>
      </c>
      <c r="U62" s="5">
        <f t="shared" si="1"/>
        <v>0</v>
      </c>
      <c r="W62" s="3">
        <f t="shared" si="7"/>
        <v>44739</v>
      </c>
      <c r="X62">
        <f t="shared" si="18"/>
        <v>5.3582608133986007E-2</v>
      </c>
      <c r="Y62">
        <f t="shared" si="8"/>
        <v>2.3006742080740026E-2</v>
      </c>
      <c r="Z62">
        <f t="shared" si="9"/>
        <v>2.5811783137386822E-2</v>
      </c>
      <c r="AA62">
        <f t="shared" si="10"/>
        <v>5.8268908123975852E-2</v>
      </c>
      <c r="AC62">
        <f>Y62/$X62</f>
        <v>0.4293695824438129</v>
      </c>
      <c r="AD62">
        <f>Z62/$X62</f>
        <v>0.48171942419904534</v>
      </c>
      <c r="AE62">
        <f t="shared" si="11"/>
        <v>1.1219225671676052</v>
      </c>
      <c r="AG62" s="3">
        <f t="shared" si="12"/>
        <v>44739</v>
      </c>
      <c r="AH62">
        <f t="shared" si="13"/>
        <v>1.1497062566526499</v>
      </c>
      <c r="AI62">
        <f t="shared" si="14"/>
        <v>1.3353135226894652</v>
      </c>
      <c r="AJ62">
        <f t="shared" si="15"/>
        <v>1.1614388588066029</v>
      </c>
      <c r="AL62" s="3">
        <f t="shared" si="16"/>
        <v>44739</v>
      </c>
      <c r="AM62">
        <f t="shared" ref="AM62:AP62" si="75">X62/(ROW()-ROW(AL$8)+1)</f>
        <v>9.7422923879974556E-4</v>
      </c>
      <c r="AN62">
        <f t="shared" si="75"/>
        <v>4.1830440146800048E-4</v>
      </c>
      <c r="AO62">
        <f t="shared" si="75"/>
        <v>4.6930514795248766E-4</v>
      </c>
      <c r="AP62">
        <f t="shared" si="75"/>
        <v>1.0594346931631974E-3</v>
      </c>
    </row>
    <row r="63" spans="1:42" x14ac:dyDescent="0.25">
      <c r="A63" s="2">
        <v>44746</v>
      </c>
      <c r="B63" s="9">
        <v>202</v>
      </c>
      <c r="C63" s="9">
        <v>162</v>
      </c>
      <c r="D63" s="9">
        <v>337</v>
      </c>
      <c r="E63" s="9">
        <v>0</v>
      </c>
      <c r="F63" s="9">
        <v>323831</v>
      </c>
      <c r="G63" s="9">
        <v>399812</v>
      </c>
      <c r="H63" s="9">
        <v>785726</v>
      </c>
      <c r="I63" s="9">
        <v>50</v>
      </c>
      <c r="K63" s="3">
        <f t="shared" si="4"/>
        <v>44746</v>
      </c>
      <c r="L63" s="4">
        <f t="shared" si="0"/>
        <v>6.237821579774636E-4</v>
      </c>
      <c r="M63" s="4">
        <f t="shared" si="0"/>
        <v>4.0519043950656806E-4</v>
      </c>
      <c r="N63" s="4">
        <f t="shared" si="0"/>
        <v>4.2890269635979973E-4</v>
      </c>
      <c r="O63" s="4">
        <f t="shared" si="0"/>
        <v>0</v>
      </c>
      <c r="Q63" s="3">
        <f t="shared" si="5"/>
        <v>44746</v>
      </c>
      <c r="R63" s="5">
        <f t="shared" si="6"/>
        <v>6.2397679101101617E-4</v>
      </c>
      <c r="S63" s="5">
        <f t="shared" si="1"/>
        <v>4.0527255133409869E-4</v>
      </c>
      <c r="T63" s="5">
        <f t="shared" si="1"/>
        <v>4.2899470142965094E-4</v>
      </c>
      <c r="U63" s="5">
        <f t="shared" si="1"/>
        <v>0</v>
      </c>
      <c r="W63" s="3">
        <f t="shared" si="7"/>
        <v>44746</v>
      </c>
      <c r="X63">
        <f t="shared" si="18"/>
        <v>5.4206584924997026E-2</v>
      </c>
      <c r="Y63">
        <f t="shared" si="8"/>
        <v>2.3412014632074124E-2</v>
      </c>
      <c r="Z63">
        <f t="shared" si="9"/>
        <v>2.6240777838816474E-2</v>
      </c>
      <c r="AA63">
        <f t="shared" si="10"/>
        <v>5.8268908123975852E-2</v>
      </c>
      <c r="AC63">
        <f>Y63/$X63</f>
        <v>0.43190351623272655</v>
      </c>
      <c r="AD63">
        <f>Z63/$X63</f>
        <v>0.48408837920936254</v>
      </c>
      <c r="AE63">
        <f t="shared" si="11"/>
        <v>1.1208252792934352</v>
      </c>
      <c r="AG63" s="3">
        <f t="shared" si="12"/>
        <v>44746</v>
      </c>
      <c r="AH63">
        <f t="shared" si="13"/>
        <v>1.1564912727557384</v>
      </c>
      <c r="AI63">
        <f t="shared" si="14"/>
        <v>1.3418802034189774</v>
      </c>
      <c r="AJ63">
        <f t="shared" si="15"/>
        <v>1.1603029223225232</v>
      </c>
      <c r="AL63" s="3">
        <f t="shared" si="16"/>
        <v>44746</v>
      </c>
      <c r="AM63">
        <f t="shared" ref="AM63:AP63" si="76">X63/(ROW()-ROW(AL$8)+1)</f>
        <v>9.6797473080351831E-4</v>
      </c>
      <c r="AN63">
        <f t="shared" si="76"/>
        <v>4.1807168985846652E-4</v>
      </c>
      <c r="AO63">
        <f t="shared" si="76"/>
        <v>4.685853185502942E-4</v>
      </c>
      <c r="AP63">
        <f t="shared" si="76"/>
        <v>1.0405162164995687E-3</v>
      </c>
    </row>
    <row r="64" spans="1:42" x14ac:dyDescent="0.25">
      <c r="A64" s="2">
        <v>44753</v>
      </c>
      <c r="B64" s="9">
        <v>252</v>
      </c>
      <c r="C64" s="9">
        <v>154</v>
      </c>
      <c r="D64" s="9">
        <v>313</v>
      </c>
      <c r="E64" s="9">
        <v>0</v>
      </c>
      <c r="F64" s="9">
        <v>323629</v>
      </c>
      <c r="G64" s="9">
        <v>399650</v>
      </c>
      <c r="H64" s="9">
        <v>785389</v>
      </c>
      <c r="I64" s="9">
        <v>50</v>
      </c>
      <c r="K64" s="3">
        <f t="shared" si="4"/>
        <v>44753</v>
      </c>
      <c r="L64" s="4">
        <f t="shared" si="0"/>
        <v>7.7866940230943453E-4</v>
      </c>
      <c r="M64" s="4">
        <f t="shared" si="0"/>
        <v>3.8533717002377081E-4</v>
      </c>
      <c r="N64" s="4">
        <f t="shared" si="0"/>
        <v>3.985286272153035E-4</v>
      </c>
      <c r="O64" s="4">
        <f t="shared" si="0"/>
        <v>0</v>
      </c>
      <c r="Q64" s="3">
        <f t="shared" si="5"/>
        <v>44753</v>
      </c>
      <c r="R64" s="5">
        <f t="shared" si="6"/>
        <v>7.7897272279627374E-4</v>
      </c>
      <c r="S64" s="5">
        <f t="shared" si="1"/>
        <v>3.854114314688022E-4</v>
      </c>
      <c r="T64" s="5">
        <f t="shared" si="1"/>
        <v>3.9860806085378637E-4</v>
      </c>
      <c r="U64" s="5">
        <f t="shared" si="1"/>
        <v>0</v>
      </c>
      <c r="W64" s="3">
        <f t="shared" si="7"/>
        <v>44753</v>
      </c>
      <c r="X64">
        <f t="shared" si="18"/>
        <v>5.4985557647793303E-2</v>
      </c>
      <c r="Y64">
        <f t="shared" si="8"/>
        <v>2.3797426063542928E-2</v>
      </c>
      <c r="Z64">
        <f t="shared" si="9"/>
        <v>2.663938589967026E-2</v>
      </c>
      <c r="AA64">
        <f t="shared" si="10"/>
        <v>5.8268908123975852E-2</v>
      </c>
      <c r="AC64">
        <f>Y64/$X64</f>
        <v>0.43279412052117239</v>
      </c>
      <c r="AD64">
        <f>Z64/$X64</f>
        <v>0.48447968956334408</v>
      </c>
      <c r="AE64">
        <f t="shared" si="11"/>
        <v>1.1194229925765435</v>
      </c>
      <c r="AG64" s="3">
        <f t="shared" si="12"/>
        <v>44753</v>
      </c>
      <c r="AH64">
        <f t="shared" si="13"/>
        <v>1.1588760092729364</v>
      </c>
      <c r="AI64">
        <f t="shared" si="14"/>
        <v>1.342964905386536</v>
      </c>
      <c r="AJ64">
        <f t="shared" si="15"/>
        <v>1.1588512443441594</v>
      </c>
      <c r="AL64" s="3">
        <f t="shared" si="16"/>
        <v>44753</v>
      </c>
      <c r="AM64">
        <f t="shared" ref="AM64:AP64" si="77">X64/(ROW()-ROW(AL$8)+1)</f>
        <v>9.6465890610163694E-4</v>
      </c>
      <c r="AN64">
        <f t="shared" si="77"/>
        <v>4.1749870286917419E-4</v>
      </c>
      <c r="AO64">
        <f t="shared" si="77"/>
        <v>4.6735764736263616E-4</v>
      </c>
      <c r="AP64">
        <f t="shared" si="77"/>
        <v>1.0222615460346641E-3</v>
      </c>
    </row>
    <row r="65" spans="1:42" x14ac:dyDescent="0.25">
      <c r="A65" s="2">
        <v>44760</v>
      </c>
      <c r="B65" s="9">
        <v>255</v>
      </c>
      <c r="C65" s="9">
        <v>190</v>
      </c>
      <c r="D65" s="9">
        <v>453</v>
      </c>
      <c r="E65" s="9">
        <v>0</v>
      </c>
      <c r="F65" s="9">
        <v>323377</v>
      </c>
      <c r="G65" s="9">
        <v>399496</v>
      </c>
      <c r="H65" s="9">
        <v>785076</v>
      </c>
      <c r="I65" s="9">
        <v>50</v>
      </c>
      <c r="K65" s="3">
        <f t="shared" si="4"/>
        <v>44760</v>
      </c>
      <c r="L65" s="4">
        <f t="shared" si="0"/>
        <v>7.8855329847206206E-4</v>
      </c>
      <c r="M65" s="4">
        <f t="shared" si="0"/>
        <v>4.7559925506137734E-4</v>
      </c>
      <c r="N65" s="4">
        <f t="shared" si="0"/>
        <v>5.7701419989911803E-4</v>
      </c>
      <c r="O65" s="4">
        <f t="shared" si="0"/>
        <v>0</v>
      </c>
      <c r="Q65" s="3">
        <f t="shared" si="5"/>
        <v>44760</v>
      </c>
      <c r="R65" s="5">
        <f t="shared" si="6"/>
        <v>7.8886437016613983E-4</v>
      </c>
      <c r="S65" s="5">
        <f t="shared" si="1"/>
        <v>4.7571238825919339E-4</v>
      </c>
      <c r="T65" s="5">
        <f t="shared" si="1"/>
        <v>5.7718073665832467E-4</v>
      </c>
      <c r="U65" s="5">
        <f t="shared" si="1"/>
        <v>0</v>
      </c>
      <c r="W65" s="3">
        <f t="shared" si="7"/>
        <v>44760</v>
      </c>
      <c r="X65">
        <f t="shared" si="18"/>
        <v>5.5774422017959444E-2</v>
      </c>
      <c r="Y65">
        <f t="shared" si="8"/>
        <v>2.427313845180212E-2</v>
      </c>
      <c r="Z65">
        <f t="shared" si="9"/>
        <v>2.7216566636328585E-2</v>
      </c>
      <c r="AA65">
        <f t="shared" si="10"/>
        <v>5.8268908123975852E-2</v>
      </c>
      <c r="AC65">
        <f>Y65/$X65</f>
        <v>0.43520197204349576</v>
      </c>
      <c r="AD65">
        <f>Z65/$X65</f>
        <v>0.48797577189710384</v>
      </c>
      <c r="AE65">
        <f t="shared" si="11"/>
        <v>1.1212627773854245</v>
      </c>
      <c r="AG65" s="3">
        <f t="shared" si="12"/>
        <v>44760</v>
      </c>
      <c r="AH65">
        <f t="shared" si="13"/>
        <v>1.1653234197870896</v>
      </c>
      <c r="AI65">
        <f t="shared" si="14"/>
        <v>1.3526559532915843</v>
      </c>
      <c r="AJ65">
        <f t="shared" si="15"/>
        <v>1.1607558299469529</v>
      </c>
      <c r="AL65" s="3">
        <f t="shared" si="16"/>
        <v>44760</v>
      </c>
      <c r="AM65">
        <f t="shared" ref="AM65:AP65" si="78">X65/(ROW()-ROW(AL$8)+1)</f>
        <v>9.6162796582688695E-4</v>
      </c>
      <c r="AN65">
        <f t="shared" si="78"/>
        <v>4.1850238710003655E-4</v>
      </c>
      <c r="AO65">
        <f t="shared" si="78"/>
        <v>4.6925114890221696E-4</v>
      </c>
      <c r="AP65">
        <f t="shared" si="78"/>
        <v>1.0046363469651009E-3</v>
      </c>
    </row>
    <row r="66" spans="1:42" x14ac:dyDescent="0.25">
      <c r="A66" s="2">
        <v>44767</v>
      </c>
      <c r="B66" s="9">
        <v>244</v>
      </c>
      <c r="C66" s="9">
        <v>177</v>
      </c>
      <c r="D66" s="9">
        <v>385</v>
      </c>
      <c r="E66" s="9">
        <v>0</v>
      </c>
      <c r="F66" s="9">
        <v>323122</v>
      </c>
      <c r="G66" s="9">
        <v>399306</v>
      </c>
      <c r="H66" s="9">
        <v>784623</v>
      </c>
      <c r="I66" s="9">
        <v>50</v>
      </c>
      <c r="K66" s="3">
        <f t="shared" si="4"/>
        <v>44767</v>
      </c>
      <c r="L66" s="4">
        <f t="shared" si="0"/>
        <v>7.5513273624203863E-4</v>
      </c>
      <c r="M66" s="4">
        <f t="shared" si="0"/>
        <v>4.4326907183964175E-4</v>
      </c>
      <c r="N66" s="4">
        <f t="shared" si="0"/>
        <v>4.9068151201277558E-4</v>
      </c>
      <c r="O66" s="4">
        <f t="shared" si="0"/>
        <v>0</v>
      </c>
      <c r="Q66" s="3">
        <f t="shared" si="5"/>
        <v>44767</v>
      </c>
      <c r="R66" s="5">
        <f t="shared" si="6"/>
        <v>7.5541799258003757E-4</v>
      </c>
      <c r="S66" s="5">
        <f t="shared" si="1"/>
        <v>4.4336734461662214E-4</v>
      </c>
      <c r="T66" s="5">
        <f t="shared" si="1"/>
        <v>4.9080193558061951E-4</v>
      </c>
      <c r="U66" s="5">
        <f t="shared" si="1"/>
        <v>0</v>
      </c>
      <c r="W66" s="3">
        <f t="shared" si="7"/>
        <v>44767</v>
      </c>
      <c r="X66">
        <f t="shared" si="18"/>
        <v>5.6529840010539484E-2</v>
      </c>
      <c r="Y66">
        <f t="shared" si="8"/>
        <v>2.4716505796418743E-2</v>
      </c>
      <c r="Z66">
        <f t="shared" si="9"/>
        <v>2.7707368571909204E-2</v>
      </c>
      <c r="AA66">
        <f t="shared" si="10"/>
        <v>5.8268908123975852E-2</v>
      </c>
      <c r="AC66">
        <f>Y66/$X66</f>
        <v>0.43722936049015126</v>
      </c>
      <c r="AD66">
        <f>Z66/$X66</f>
        <v>0.49013704207801423</v>
      </c>
      <c r="AE66">
        <f t="shared" si="11"/>
        <v>1.1210066989292562</v>
      </c>
      <c r="AG66" s="3">
        <f t="shared" si="12"/>
        <v>44767</v>
      </c>
      <c r="AH66">
        <f t="shared" si="13"/>
        <v>1.1707520790985353</v>
      </c>
      <c r="AI66">
        <f t="shared" si="14"/>
        <v>1.3586469371584973</v>
      </c>
      <c r="AJ66">
        <f t="shared" si="15"/>
        <v>1.1604907319102427</v>
      </c>
      <c r="AL66" s="3">
        <f t="shared" si="16"/>
        <v>44767</v>
      </c>
      <c r="AM66">
        <f t="shared" ref="AM66:AP66" si="79">X66/(ROW()-ROW(AL$8)+1)</f>
        <v>9.5813288153456756E-4</v>
      </c>
      <c r="AN66">
        <f t="shared" si="79"/>
        <v>4.1892382705794478E-4</v>
      </c>
      <c r="AO66">
        <f t="shared" si="79"/>
        <v>4.6961641647303733E-4</v>
      </c>
      <c r="AP66">
        <f t="shared" si="79"/>
        <v>9.8760861227077711E-4</v>
      </c>
    </row>
    <row r="67" spans="1:42" x14ac:dyDescent="0.25">
      <c r="A67" s="2">
        <v>44774</v>
      </c>
      <c r="B67" s="9">
        <v>252</v>
      </c>
      <c r="C67" s="9">
        <v>172</v>
      </c>
      <c r="D67" s="9">
        <v>452</v>
      </c>
      <c r="E67" s="9">
        <v>1</v>
      </c>
      <c r="F67" s="9">
        <v>322878</v>
      </c>
      <c r="G67" s="9">
        <v>399129</v>
      </c>
      <c r="H67" s="9">
        <v>784238</v>
      </c>
      <c r="I67" s="9">
        <v>50</v>
      </c>
      <c r="K67" s="3">
        <f t="shared" si="4"/>
        <v>44774</v>
      </c>
      <c r="L67" s="4">
        <f t="shared" si="0"/>
        <v>7.8048055302622048E-4</v>
      </c>
      <c r="M67" s="4">
        <f t="shared" si="0"/>
        <v>4.3093836829696667E-4</v>
      </c>
      <c r="N67" s="4">
        <f t="shared" si="0"/>
        <v>5.7635564713773117E-4</v>
      </c>
      <c r="O67" s="4">
        <f t="shared" si="0"/>
        <v>0.02</v>
      </c>
      <c r="Q67" s="3">
        <f t="shared" si="5"/>
        <v>44774</v>
      </c>
      <c r="R67" s="5">
        <f t="shared" si="6"/>
        <v>7.8078528654246227E-4</v>
      </c>
      <c r="S67" s="5">
        <f t="shared" si="1"/>
        <v>4.3103124892047241E-4</v>
      </c>
      <c r="T67" s="5">
        <f t="shared" si="1"/>
        <v>5.765218039004141E-4</v>
      </c>
      <c r="U67" s="5">
        <f t="shared" si="1"/>
        <v>2.0202707317519466E-2</v>
      </c>
      <c r="W67" s="3">
        <f t="shared" si="7"/>
        <v>44774</v>
      </c>
      <c r="X67">
        <f t="shared" si="18"/>
        <v>5.7310625297081946E-2</v>
      </c>
      <c r="Y67">
        <f t="shared" si="8"/>
        <v>2.5147537045339216E-2</v>
      </c>
      <c r="Z67">
        <f t="shared" si="9"/>
        <v>2.8283890375809619E-2</v>
      </c>
      <c r="AA67">
        <f t="shared" si="10"/>
        <v>7.8471615441495321E-2</v>
      </c>
      <c r="AC67">
        <f>Y67/$X67</f>
        <v>0.43879362535274308</v>
      </c>
      <c r="AD67">
        <f>Z67/$X67</f>
        <v>0.49351913766764877</v>
      </c>
      <c r="AE67">
        <f t="shared" si="11"/>
        <v>1.1247181115516713</v>
      </c>
      <c r="AG67" s="3">
        <f t="shared" si="12"/>
        <v>44774</v>
      </c>
      <c r="AH67">
        <f t="shared" si="13"/>
        <v>1.174940650374003</v>
      </c>
      <c r="AI67">
        <f t="shared" si="14"/>
        <v>1.3680220168189789</v>
      </c>
      <c r="AJ67">
        <f t="shared" si="15"/>
        <v>1.1643328676929472</v>
      </c>
      <c r="AL67" s="3">
        <f t="shared" si="16"/>
        <v>44774</v>
      </c>
      <c r="AM67">
        <f t="shared" ref="AM67:AP67" si="80">X67/(ROW()-ROW(AL$8)+1)</f>
        <v>9.5517708828469908E-4</v>
      </c>
      <c r="AN67">
        <f t="shared" si="80"/>
        <v>4.1912561742232026E-4</v>
      </c>
      <c r="AO67">
        <f t="shared" si="80"/>
        <v>4.7139817293016031E-4</v>
      </c>
      <c r="AP67">
        <f t="shared" si="80"/>
        <v>1.3078602573582552E-3</v>
      </c>
    </row>
    <row r="68" spans="1:42" x14ac:dyDescent="0.25">
      <c r="A68" s="2">
        <v>44781</v>
      </c>
      <c r="B68" s="9">
        <v>244</v>
      </c>
      <c r="C68" s="9">
        <v>180</v>
      </c>
      <c r="D68" s="9">
        <v>384</v>
      </c>
      <c r="E68" s="9">
        <v>0</v>
      </c>
      <c r="F68" s="9">
        <v>322626</v>
      </c>
      <c r="G68" s="9">
        <v>398957</v>
      </c>
      <c r="H68" s="9">
        <v>783786</v>
      </c>
      <c r="I68" s="9">
        <v>49</v>
      </c>
      <c r="K68" s="3">
        <f t="shared" si="4"/>
        <v>44781</v>
      </c>
      <c r="L68" s="4">
        <f t="shared" si="0"/>
        <v>7.5629366511068539E-4</v>
      </c>
      <c r="M68" s="4">
        <f t="shared" si="0"/>
        <v>4.5117644257401175E-4</v>
      </c>
      <c r="N68" s="4">
        <f t="shared" si="0"/>
        <v>4.8992964916444025E-4</v>
      </c>
      <c r="O68" s="4">
        <f t="shared" si="0"/>
        <v>0</v>
      </c>
      <c r="Q68" s="3">
        <f t="shared" si="5"/>
        <v>44781</v>
      </c>
      <c r="R68" s="5">
        <f t="shared" si="6"/>
        <v>7.5657979944141265E-4</v>
      </c>
      <c r="S68" s="5">
        <f t="shared" si="1"/>
        <v>4.512782532893578E-4</v>
      </c>
      <c r="T68" s="5">
        <f t="shared" si="1"/>
        <v>4.9004970390880808E-4</v>
      </c>
      <c r="U68" s="5">
        <f t="shared" si="1"/>
        <v>0</v>
      </c>
      <c r="W68" s="3">
        <f t="shared" si="7"/>
        <v>44781</v>
      </c>
      <c r="X68">
        <f t="shared" si="18"/>
        <v>5.8067205096523355E-2</v>
      </c>
      <c r="Y68">
        <f t="shared" si="8"/>
        <v>2.5598815298628574E-2</v>
      </c>
      <c r="Z68">
        <f t="shared" si="9"/>
        <v>2.8773940079718428E-2</v>
      </c>
      <c r="AA68">
        <f t="shared" si="10"/>
        <v>7.8471615441495321E-2</v>
      </c>
      <c r="AC68">
        <f>Y68/$X68</f>
        <v>0.44084807002638476</v>
      </c>
      <c r="AD68">
        <f>Z68/$X68</f>
        <v>0.49552824235105475</v>
      </c>
      <c r="AE68">
        <f t="shared" si="11"/>
        <v>1.1240340517344158</v>
      </c>
      <c r="AG68" s="3">
        <f t="shared" si="12"/>
        <v>44781</v>
      </c>
      <c r="AH68">
        <f t="shared" si="13"/>
        <v>1.1804417570937404</v>
      </c>
      <c r="AI68">
        <f t="shared" si="14"/>
        <v>1.3735912019451786</v>
      </c>
      <c r="AJ68">
        <f t="shared" si="15"/>
        <v>1.1636247139604534</v>
      </c>
      <c r="AL68" s="3">
        <f t="shared" si="16"/>
        <v>44781</v>
      </c>
      <c r="AM68">
        <f t="shared" ref="AM68:AP68" si="81">X68/(ROW()-ROW(AL$8)+1)</f>
        <v>9.5192139502497301E-4</v>
      </c>
      <c r="AN68">
        <f t="shared" si="81"/>
        <v>4.196527098135832E-4</v>
      </c>
      <c r="AO68">
        <f t="shared" si="81"/>
        <v>4.7170393573308896E-4</v>
      </c>
      <c r="AP68">
        <f t="shared" si="81"/>
        <v>1.286419925270415E-3</v>
      </c>
    </row>
    <row r="69" spans="1:42" x14ac:dyDescent="0.25">
      <c r="A69" s="2">
        <v>44788</v>
      </c>
      <c r="B69" s="9">
        <v>235</v>
      </c>
      <c r="C69" s="9">
        <v>182</v>
      </c>
      <c r="D69" s="9">
        <v>385</v>
      </c>
      <c r="E69" s="9">
        <v>0</v>
      </c>
      <c r="F69" s="9">
        <v>322382</v>
      </c>
      <c r="G69" s="9">
        <v>398777</v>
      </c>
      <c r="H69" s="9">
        <v>783402</v>
      </c>
      <c r="I69" s="9">
        <v>49</v>
      </c>
      <c r="K69" s="3">
        <f t="shared" si="4"/>
        <v>44788</v>
      </c>
      <c r="L69" s="4">
        <f t="shared" si="0"/>
        <v>7.2894888672444494E-4</v>
      </c>
      <c r="M69" s="4">
        <f t="shared" si="0"/>
        <v>4.563954290242416E-4</v>
      </c>
      <c r="N69" s="4">
        <f t="shared" si="0"/>
        <v>4.9144628173019731E-4</v>
      </c>
      <c r="O69" s="4">
        <f t="shared" si="0"/>
        <v>0</v>
      </c>
      <c r="Q69" s="3">
        <f t="shared" si="5"/>
        <v>44788</v>
      </c>
      <c r="R69" s="5">
        <f t="shared" si="6"/>
        <v>7.2921469914783712E-4</v>
      </c>
      <c r="S69" s="5">
        <f t="shared" si="1"/>
        <v>4.5649960911743858E-4</v>
      </c>
      <c r="T69" s="5">
        <f t="shared" si="1"/>
        <v>4.9156708103325903E-4</v>
      </c>
      <c r="U69" s="5">
        <f t="shared" si="1"/>
        <v>0</v>
      </c>
      <c r="W69" s="3">
        <f t="shared" si="7"/>
        <v>44788</v>
      </c>
      <c r="X69">
        <f t="shared" si="18"/>
        <v>5.8796419795671191E-2</v>
      </c>
      <c r="Y69">
        <f t="shared" si="8"/>
        <v>2.6055314907746013E-2</v>
      </c>
      <c r="Z69">
        <f t="shared" si="9"/>
        <v>2.9265507160751686E-2</v>
      </c>
      <c r="AA69">
        <f t="shared" si="10"/>
        <v>7.8471615441495321E-2</v>
      </c>
      <c r="AC69">
        <f>Y69/$X69</f>
        <v>0.44314458258331407</v>
      </c>
      <c r="AD69">
        <f>Z69/$X69</f>
        <v>0.49774301330684628</v>
      </c>
      <c r="AE69">
        <f t="shared" si="11"/>
        <v>1.1232068107551949</v>
      </c>
      <c r="AG69" s="3">
        <f t="shared" si="12"/>
        <v>44788</v>
      </c>
      <c r="AH69">
        <f t="shared" si="13"/>
        <v>1.186591039584026</v>
      </c>
      <c r="AI69">
        <f t="shared" si="14"/>
        <v>1.3797304885472199</v>
      </c>
      <c r="AJ69">
        <f t="shared" si="15"/>
        <v>1.1627683359474057</v>
      </c>
      <c r="AL69" s="3">
        <f t="shared" si="16"/>
        <v>44788</v>
      </c>
      <c r="AM69">
        <f t="shared" ref="AM69:AP69" si="82">X69/(ROW()-ROW(AL$8)+1)</f>
        <v>9.4832935154308374E-4</v>
      </c>
      <c r="AN69">
        <f t="shared" si="82"/>
        <v>4.2024701464106473E-4</v>
      </c>
      <c r="AO69">
        <f t="shared" si="82"/>
        <v>4.7202430904438202E-4</v>
      </c>
      <c r="AP69">
        <f t="shared" si="82"/>
        <v>1.2656712167983116E-3</v>
      </c>
    </row>
    <row r="70" spans="1:42" x14ac:dyDescent="0.25">
      <c r="A70" s="2">
        <v>44795</v>
      </c>
      <c r="B70" s="9">
        <v>246</v>
      </c>
      <c r="C70" s="9">
        <v>158</v>
      </c>
      <c r="D70" s="9">
        <v>371</v>
      </c>
      <c r="E70" s="9">
        <v>0</v>
      </c>
      <c r="F70" s="9">
        <v>322147</v>
      </c>
      <c r="G70" s="9">
        <v>398595</v>
      </c>
      <c r="H70" s="9">
        <v>783017</v>
      </c>
      <c r="I70" s="9">
        <v>49</v>
      </c>
      <c r="K70" s="3">
        <f t="shared" si="4"/>
        <v>44795</v>
      </c>
      <c r="L70" s="4">
        <f t="shared" si="0"/>
        <v>7.6362654316197264E-4</v>
      </c>
      <c r="M70" s="4">
        <f t="shared" si="0"/>
        <v>3.9639232805228366E-4</v>
      </c>
      <c r="N70" s="4">
        <f t="shared" si="0"/>
        <v>4.7380835920548338E-4</v>
      </c>
      <c r="O70" s="4">
        <f t="shared" si="0"/>
        <v>0</v>
      </c>
      <c r="Q70" s="3">
        <f t="shared" si="5"/>
        <v>44795</v>
      </c>
      <c r="R70" s="5">
        <f t="shared" si="6"/>
        <v>7.6391825442578463E-4</v>
      </c>
      <c r="S70" s="5">
        <f t="shared" si="1"/>
        <v>3.9647091225867057E-4</v>
      </c>
      <c r="T70" s="5">
        <f t="shared" si="1"/>
        <v>4.7392064185451769E-4</v>
      </c>
      <c r="U70" s="5">
        <f t="shared" si="1"/>
        <v>0</v>
      </c>
      <c r="W70" s="3">
        <f t="shared" si="7"/>
        <v>44795</v>
      </c>
      <c r="X70">
        <f t="shared" si="18"/>
        <v>5.9560338050096973E-2</v>
      </c>
      <c r="Y70">
        <f t="shared" si="8"/>
        <v>2.6451785820004684E-2</v>
      </c>
      <c r="Z70">
        <f t="shared" si="9"/>
        <v>2.9739427802606203E-2</v>
      </c>
      <c r="AA70">
        <f t="shared" si="10"/>
        <v>7.8471615441495321E-2</v>
      </c>
      <c r="AC70">
        <f>Y70/$X70</f>
        <v>0.44411745611241737</v>
      </c>
      <c r="AD70">
        <f>Z70/$X70</f>
        <v>0.49931596723967525</v>
      </c>
      <c r="AE70">
        <f t="shared" si="11"/>
        <v>1.124288091736898</v>
      </c>
      <c r="AG70" s="3">
        <f t="shared" si="12"/>
        <v>44795</v>
      </c>
      <c r="AH70">
        <f t="shared" si="13"/>
        <v>1.1891960652520661</v>
      </c>
      <c r="AI70">
        <f t="shared" si="14"/>
        <v>1.3840906753106381</v>
      </c>
      <c r="AJ70">
        <f t="shared" si="15"/>
        <v>1.1638877017451799</v>
      </c>
      <c r="AL70" s="3">
        <f t="shared" si="16"/>
        <v>44795</v>
      </c>
      <c r="AM70">
        <f t="shared" ref="AM70:AP70" si="83">X70/(ROW()-ROW(AL$8)+1)</f>
        <v>9.4540219127138049E-4</v>
      </c>
      <c r="AN70">
        <f t="shared" si="83"/>
        <v>4.1986961619055053E-4</v>
      </c>
      <c r="AO70">
        <f t="shared" si="83"/>
        <v>4.720544095651778E-4</v>
      </c>
      <c r="AP70">
        <f t="shared" si="83"/>
        <v>1.2455811974840527E-3</v>
      </c>
    </row>
    <row r="71" spans="1:42" x14ac:dyDescent="0.25">
      <c r="A71" s="2">
        <v>44802</v>
      </c>
      <c r="B71" s="9">
        <v>239</v>
      </c>
      <c r="C71" s="9">
        <v>176</v>
      </c>
      <c r="D71" s="9">
        <v>383</v>
      </c>
      <c r="E71" s="9">
        <v>0</v>
      </c>
      <c r="F71" s="9">
        <v>321901</v>
      </c>
      <c r="G71" s="9">
        <v>398437</v>
      </c>
      <c r="H71" s="9">
        <v>782646</v>
      </c>
      <c r="I71" s="9">
        <v>49</v>
      </c>
      <c r="K71" s="3">
        <f t="shared" si="4"/>
        <v>44802</v>
      </c>
      <c r="L71" s="4">
        <f t="shared" si="0"/>
        <v>7.4246429802951835E-4</v>
      </c>
      <c r="M71" s="4">
        <f t="shared" si="0"/>
        <v>4.4172604451895783E-4</v>
      </c>
      <c r="N71" s="4">
        <f t="shared" si="0"/>
        <v>4.8936556246374481E-4</v>
      </c>
      <c r="O71" s="4">
        <f t="shared" si="0"/>
        <v>0</v>
      </c>
      <c r="Q71" s="3">
        <f t="shared" si="5"/>
        <v>44802</v>
      </c>
      <c r="R71" s="5">
        <f t="shared" si="6"/>
        <v>7.4274006115104276E-4</v>
      </c>
      <c r="S71" s="5">
        <f t="shared" si="1"/>
        <v>4.418236342078414E-4</v>
      </c>
      <c r="T71" s="5">
        <f t="shared" si="1"/>
        <v>4.8948534086911397E-4</v>
      </c>
      <c r="U71" s="5">
        <f t="shared" si="1"/>
        <v>0</v>
      </c>
      <c r="W71" s="3">
        <f t="shared" si="7"/>
        <v>44802</v>
      </c>
      <c r="X71">
        <f t="shared" si="18"/>
        <v>6.0303078111248014E-2</v>
      </c>
      <c r="Y71">
        <f t="shared" si="8"/>
        <v>2.6893609454212524E-2</v>
      </c>
      <c r="Z71">
        <f t="shared" si="9"/>
        <v>3.0228913143475318E-2</v>
      </c>
      <c r="AA71">
        <f t="shared" si="10"/>
        <v>7.8471615441495321E-2</v>
      </c>
      <c r="AC71">
        <f>Y71/$X71</f>
        <v>0.44597407456711902</v>
      </c>
      <c r="AD71">
        <f>Z71/$X71</f>
        <v>0.50128308687176082</v>
      </c>
      <c r="AE71">
        <f t="shared" si="11"/>
        <v>1.1240184473914252</v>
      </c>
      <c r="AG71" s="3">
        <f t="shared" si="12"/>
        <v>44802</v>
      </c>
      <c r="AH71">
        <f t="shared" si="13"/>
        <v>1.1941674603877861</v>
      </c>
      <c r="AI71">
        <f t="shared" si="14"/>
        <v>1.3895434789833139</v>
      </c>
      <c r="AJ71">
        <f t="shared" si="15"/>
        <v>1.1636085600021984</v>
      </c>
      <c r="AL71" s="3">
        <f t="shared" si="16"/>
        <v>44802</v>
      </c>
      <c r="AM71">
        <f t="shared" ref="AM71:AP71" si="84">X71/(ROW()-ROW(AL$8)+1)</f>
        <v>9.4223559548825022E-4</v>
      </c>
      <c r="AN71">
        <f t="shared" si="84"/>
        <v>4.2021264772207069E-4</v>
      </c>
      <c r="AO71">
        <f t="shared" si="84"/>
        <v>4.7232676786680184E-4</v>
      </c>
      <c r="AP71">
        <f t="shared" si="84"/>
        <v>1.2261189912733644E-3</v>
      </c>
    </row>
    <row r="72" spans="1:42" x14ac:dyDescent="0.25">
      <c r="A72" s="2">
        <v>44809</v>
      </c>
      <c r="B72" s="9">
        <v>266</v>
      </c>
      <c r="C72" s="9">
        <v>160</v>
      </c>
      <c r="D72" s="9">
        <v>399</v>
      </c>
      <c r="E72" s="9">
        <v>0</v>
      </c>
      <c r="F72" s="9">
        <v>321662</v>
      </c>
      <c r="G72" s="9">
        <v>398261</v>
      </c>
      <c r="H72" s="9">
        <v>782263</v>
      </c>
      <c r="I72" s="9">
        <v>49</v>
      </c>
      <c r="K72" s="3">
        <f t="shared" si="4"/>
        <v>44809</v>
      </c>
      <c r="L72" s="4">
        <f t="shared" ref="L72:O135" si="85">IFERROR(B72/F72,0)</f>
        <v>8.2695500245599416E-4</v>
      </c>
      <c r="M72" s="4">
        <f t="shared" si="85"/>
        <v>4.017465933144345E-4</v>
      </c>
      <c r="N72" s="4">
        <f t="shared" si="85"/>
        <v>5.1005863756818355E-4</v>
      </c>
      <c r="O72" s="4">
        <f t="shared" si="85"/>
        <v>0</v>
      </c>
      <c r="Q72" s="3">
        <f t="shared" si="5"/>
        <v>44809</v>
      </c>
      <c r="R72" s="5">
        <f t="shared" si="6"/>
        <v>8.2729711836668739E-4</v>
      </c>
      <c r="S72" s="5">
        <f t="shared" si="6"/>
        <v>4.0182731509763402E-4</v>
      </c>
      <c r="T72" s="5">
        <f t="shared" si="6"/>
        <v>5.1018876172420483E-4</v>
      </c>
      <c r="U72" s="5">
        <f t="shared" si="6"/>
        <v>0</v>
      </c>
      <c r="W72" s="3">
        <f t="shared" si="7"/>
        <v>44809</v>
      </c>
      <c r="X72">
        <f t="shared" si="18"/>
        <v>6.1130375229614703E-2</v>
      </c>
      <c r="Y72">
        <f t="shared" si="8"/>
        <v>2.7295436769310157E-2</v>
      </c>
      <c r="Z72">
        <f t="shared" si="9"/>
        <v>3.0739101905199524E-2</v>
      </c>
      <c r="AA72">
        <f t="shared" si="10"/>
        <v>7.8471615441495321E-2</v>
      </c>
      <c r="AC72">
        <f>Y72/$X72</f>
        <v>0.44651184729006604</v>
      </c>
      <c r="AD72">
        <f>Z72/$X72</f>
        <v>0.50284497338252754</v>
      </c>
      <c r="AE72">
        <f t="shared" si="11"/>
        <v>1.126162668324153</v>
      </c>
      <c r="AG72" s="3">
        <f t="shared" si="12"/>
        <v>44809</v>
      </c>
      <c r="AH72">
        <f t="shared" si="13"/>
        <v>1.1956074335240066</v>
      </c>
      <c r="AI72">
        <f t="shared" si="14"/>
        <v>1.3938729871450426</v>
      </c>
      <c r="AJ72">
        <f t="shared" si="15"/>
        <v>1.1658283045603488</v>
      </c>
      <c r="AL72" s="3">
        <f t="shared" si="16"/>
        <v>44809</v>
      </c>
      <c r="AM72">
        <f t="shared" ref="AM72:AP72" si="86">X72/(ROW()-ROW(AL$8)+1)</f>
        <v>9.4046731122484153E-4</v>
      </c>
      <c r="AN72">
        <f t="shared" si="86"/>
        <v>4.1992979645092549E-4</v>
      </c>
      <c r="AO72">
        <f t="shared" si="86"/>
        <v>4.7290926007999268E-4</v>
      </c>
      <c r="AP72">
        <f t="shared" si="86"/>
        <v>1.207255622176851E-3</v>
      </c>
    </row>
    <row r="73" spans="1:42" x14ac:dyDescent="0.25">
      <c r="A73" s="2">
        <v>44816</v>
      </c>
      <c r="B73" s="9">
        <v>224</v>
      </c>
      <c r="C73" s="9">
        <v>162</v>
      </c>
      <c r="D73" s="9">
        <v>425</v>
      </c>
      <c r="E73" s="9">
        <v>0</v>
      </c>
      <c r="F73" s="9">
        <v>321396</v>
      </c>
      <c r="G73" s="9">
        <v>398101</v>
      </c>
      <c r="H73" s="9">
        <v>781864</v>
      </c>
      <c r="I73" s="9">
        <v>49</v>
      </c>
      <c r="K73" s="3">
        <f t="shared" ref="K73:K136" si="87">A73</f>
        <v>44816</v>
      </c>
      <c r="L73" s="4">
        <f t="shared" si="85"/>
        <v>6.9695951411965302E-4</v>
      </c>
      <c r="M73" s="4">
        <f t="shared" si="85"/>
        <v>4.0693190923911268E-4</v>
      </c>
      <c r="N73" s="4">
        <f t="shared" si="85"/>
        <v>5.4357279526874244E-4</v>
      </c>
      <c r="O73" s="4">
        <f t="shared" si="85"/>
        <v>0</v>
      </c>
      <c r="Q73" s="3">
        <f t="shared" ref="Q73:Q136" si="88">$A73</f>
        <v>44816</v>
      </c>
      <c r="R73" s="5">
        <f t="shared" ref="R73:U136" si="89">-LN(1-L73)</f>
        <v>6.9720250331077257E-4</v>
      </c>
      <c r="S73" s="5">
        <f t="shared" si="89"/>
        <v>4.0701472849713412E-4</v>
      </c>
      <c r="T73" s="5">
        <f t="shared" si="89"/>
        <v>5.437205845191807E-4</v>
      </c>
      <c r="U73" s="5">
        <f t="shared" si="89"/>
        <v>0</v>
      </c>
      <c r="W73" s="3">
        <f t="shared" ref="W73:W136" si="90">$A73</f>
        <v>44816</v>
      </c>
      <c r="X73">
        <f t="shared" si="18"/>
        <v>6.1827577732925479E-2</v>
      </c>
      <c r="Y73">
        <f>S73+Y72</f>
        <v>2.7702451497807291E-2</v>
      </c>
      <c r="Z73">
        <f>T73+Z72</f>
        <v>3.1282822489718705E-2</v>
      </c>
      <c r="AA73">
        <f>U73+AA72</f>
        <v>7.8471615441495321E-2</v>
      </c>
      <c r="AC73">
        <f>Y73/$X73</f>
        <v>0.44805979004179408</v>
      </c>
      <c r="AD73">
        <f>Z73/$X73</f>
        <v>0.5059687543453516</v>
      </c>
      <c r="AE73">
        <f t="shared" ref="AE73:AE136" si="91">Z73/Y73</f>
        <v>1.1292438321639082</v>
      </c>
      <c r="AG73" s="3">
        <f t="shared" ref="AG73:AG136" si="92">$A73</f>
        <v>44816</v>
      </c>
      <c r="AH73">
        <f t="shared" ref="AH73:AH114" si="93">AC73/AC$12</f>
        <v>1.1997522997170718</v>
      </c>
      <c r="AI73">
        <f t="shared" ref="AI73:AI114" si="94">AD73/AD$12</f>
        <v>1.4025320254815481</v>
      </c>
      <c r="AJ73">
        <f t="shared" ref="AJ73:AJ114" si="95">AE73/AE$12</f>
        <v>1.169017992974297</v>
      </c>
      <c r="AL73" s="3">
        <f t="shared" ref="AL73:AL136" si="96">$A73</f>
        <v>44816</v>
      </c>
      <c r="AM73">
        <f t="shared" ref="AM73:AP73" si="97">X73/(ROW()-ROW(AL$8)+1)</f>
        <v>9.3678148080190114E-4</v>
      </c>
      <c r="AN73">
        <f t="shared" si="97"/>
        <v>4.1973411360314079E-4</v>
      </c>
      <c r="AO73">
        <f t="shared" si="97"/>
        <v>4.7398215893513189E-4</v>
      </c>
      <c r="AP73">
        <f t="shared" si="97"/>
        <v>1.1889638703256866E-3</v>
      </c>
    </row>
    <row r="74" spans="1:42" x14ac:dyDescent="0.25">
      <c r="A74" s="2">
        <v>44823</v>
      </c>
      <c r="B74" s="9">
        <v>253</v>
      </c>
      <c r="C74" s="9">
        <v>208</v>
      </c>
      <c r="D74" s="9">
        <v>411</v>
      </c>
      <c r="E74" s="9">
        <v>0</v>
      </c>
      <c r="F74" s="9">
        <v>321172</v>
      </c>
      <c r="G74" s="9">
        <v>397939</v>
      </c>
      <c r="H74" s="9">
        <v>781439</v>
      </c>
      <c r="I74" s="9">
        <v>49</v>
      </c>
      <c r="K74" s="3">
        <f t="shared" si="87"/>
        <v>44823</v>
      </c>
      <c r="L74" s="4">
        <f t="shared" si="85"/>
        <v>7.87739902606703E-4</v>
      </c>
      <c r="M74" s="4">
        <f t="shared" si="85"/>
        <v>5.2269317659239226E-4</v>
      </c>
      <c r="N74" s="4">
        <f t="shared" si="85"/>
        <v>5.2595276150793602E-4</v>
      </c>
      <c r="O74" s="4">
        <f t="shared" si="85"/>
        <v>0</v>
      </c>
      <c r="Q74" s="3">
        <f t="shared" si="88"/>
        <v>44823</v>
      </c>
      <c r="R74" s="5">
        <f t="shared" si="89"/>
        <v>7.8805033271996496E-4</v>
      </c>
      <c r="S74" s="5">
        <f t="shared" si="89"/>
        <v>5.2282982829081337E-4</v>
      </c>
      <c r="T74" s="5">
        <f t="shared" si="89"/>
        <v>5.2609112317817276E-4</v>
      </c>
      <c r="U74" s="5">
        <f t="shared" si="89"/>
        <v>0</v>
      </c>
      <c r="W74" s="3">
        <f t="shared" si="90"/>
        <v>44823</v>
      </c>
      <c r="X74">
        <f>R74+X73</f>
        <v>6.261562806564544E-2</v>
      </c>
      <c r="Y74">
        <f>S74+Y73</f>
        <v>2.8225281326098105E-2</v>
      </c>
      <c r="Z74">
        <f>T74+Z73</f>
        <v>3.180891361289688E-2</v>
      </c>
      <c r="AA74">
        <f>U74+AA73</f>
        <v>7.8471615441495321E-2</v>
      </c>
      <c r="AC74">
        <f>Y74/$X74</f>
        <v>0.45077055358299806</v>
      </c>
      <c r="AD74">
        <f>Z74/$X74</f>
        <v>0.50800278773134422</v>
      </c>
      <c r="AE74">
        <f t="shared" si="91"/>
        <v>1.1269653345663988</v>
      </c>
      <c r="AG74" s="3">
        <f t="shared" si="92"/>
        <v>44823</v>
      </c>
      <c r="AH74">
        <f t="shared" si="93"/>
        <v>1.2070108059808125</v>
      </c>
      <c r="AI74">
        <f t="shared" si="94"/>
        <v>1.4081703123130036</v>
      </c>
      <c r="AJ74">
        <f t="shared" si="95"/>
        <v>1.1666592422664599</v>
      </c>
      <c r="AL74" s="3">
        <f t="shared" si="96"/>
        <v>44823</v>
      </c>
      <c r="AM74">
        <f t="shared" ref="AM74:AP74" si="98">X74/(ROW()-ROW(AL$8)+1)</f>
        <v>9.3456161292008121E-4</v>
      </c>
      <c r="AN74">
        <f t="shared" si="98"/>
        <v>4.2127285561340455E-4</v>
      </c>
      <c r="AO74">
        <f t="shared" si="98"/>
        <v>4.7475990467010266E-4</v>
      </c>
      <c r="AP74">
        <f t="shared" si="98"/>
        <v>1.1712181409178407E-3</v>
      </c>
    </row>
    <row r="75" spans="1:42" x14ac:dyDescent="0.25">
      <c r="A75" s="2">
        <v>44830</v>
      </c>
      <c r="B75" s="9">
        <v>281</v>
      </c>
      <c r="C75" s="9">
        <v>191</v>
      </c>
      <c r="D75" s="9">
        <v>425</v>
      </c>
      <c r="E75" s="9">
        <v>0</v>
      </c>
      <c r="F75" s="9">
        <v>320919</v>
      </c>
      <c r="G75" s="9">
        <v>397731</v>
      </c>
      <c r="H75" s="9">
        <v>781028</v>
      </c>
      <c r="I75" s="9">
        <v>49</v>
      </c>
      <c r="K75" s="3">
        <f t="shared" si="87"/>
        <v>44830</v>
      </c>
      <c r="L75" s="4">
        <f t="shared" si="85"/>
        <v>8.7561035650740528E-4</v>
      </c>
      <c r="M75" s="4">
        <f t="shared" si="85"/>
        <v>4.8022407104299138E-4</v>
      </c>
      <c r="N75" s="4">
        <f t="shared" si="85"/>
        <v>5.4415462697880224E-4</v>
      </c>
      <c r="O75" s="4">
        <f t="shared" si="85"/>
        <v>0</v>
      </c>
      <c r="Q75" s="3">
        <f t="shared" si="88"/>
        <v>44830</v>
      </c>
      <c r="R75" s="5">
        <f t="shared" si="89"/>
        <v>8.75993927177597E-4</v>
      </c>
      <c r="S75" s="5">
        <f t="shared" si="89"/>
        <v>4.8033941555113396E-4</v>
      </c>
      <c r="T75" s="5">
        <f t="shared" si="89"/>
        <v>5.4430273283855978E-4</v>
      </c>
      <c r="U75" s="5">
        <f t="shared" si="89"/>
        <v>0</v>
      </c>
      <c r="W75" s="3">
        <f t="shared" si="90"/>
        <v>44830</v>
      </c>
      <c r="X75">
        <f>R75+X74</f>
        <v>6.349162199282303E-2</v>
      </c>
      <c r="Y75">
        <f>S75+Y74</f>
        <v>2.870562074164924E-2</v>
      </c>
      <c r="Z75">
        <f>T75+Z74</f>
        <v>3.2353216345735437E-2</v>
      </c>
      <c r="AA75">
        <f>U75+AA74</f>
        <v>7.8471615441495321E-2</v>
      </c>
      <c r="AC75">
        <f>Y75/$X75</f>
        <v>0.45211667052535004</v>
      </c>
      <c r="AD75">
        <f>Z75/$X75</f>
        <v>0.509566700774987</v>
      </c>
      <c r="AE75">
        <f t="shared" si="91"/>
        <v>1.1270690376952508</v>
      </c>
      <c r="AG75" s="3">
        <f t="shared" si="92"/>
        <v>44830</v>
      </c>
      <c r="AH75">
        <f t="shared" si="93"/>
        <v>1.2106152510418706</v>
      </c>
      <c r="AI75">
        <f t="shared" si="94"/>
        <v>1.4125054379703483</v>
      </c>
      <c r="AJ75">
        <f t="shared" si="95"/>
        <v>1.1667665980209061</v>
      </c>
      <c r="AL75" s="3">
        <f t="shared" si="96"/>
        <v>44830</v>
      </c>
      <c r="AM75">
        <f t="shared" ref="AM75:AP75" si="99">X75/(ROW()-ROW(AL$8)+1)</f>
        <v>9.3370032342386807E-4</v>
      </c>
      <c r="AN75">
        <f t="shared" si="99"/>
        <v>4.2214148149484178E-4</v>
      </c>
      <c r="AO75">
        <f t="shared" si="99"/>
        <v>4.7578259331963876E-4</v>
      </c>
      <c r="AP75">
        <f t="shared" si="99"/>
        <v>1.1539943447278723E-3</v>
      </c>
    </row>
    <row r="76" spans="1:42" x14ac:dyDescent="0.25">
      <c r="A76" s="2">
        <v>44837</v>
      </c>
      <c r="B76" s="9">
        <v>292</v>
      </c>
      <c r="C76" s="9">
        <v>199</v>
      </c>
      <c r="D76" s="9">
        <v>413</v>
      </c>
      <c r="E76" s="9">
        <v>0</v>
      </c>
      <c r="F76" s="9">
        <v>320638</v>
      </c>
      <c r="G76" s="9">
        <v>397540</v>
      </c>
      <c r="H76" s="9">
        <v>780603</v>
      </c>
      <c r="I76" s="9">
        <v>49</v>
      </c>
      <c r="K76" s="3">
        <f t="shared" si="87"/>
        <v>44837</v>
      </c>
      <c r="L76" s="4">
        <f t="shared" si="85"/>
        <v>9.1068432313075808E-4</v>
      </c>
      <c r="M76" s="4">
        <f t="shared" si="85"/>
        <v>5.0057855813251493E-4</v>
      </c>
      <c r="N76" s="4">
        <f t="shared" si="85"/>
        <v>5.2907816137012027E-4</v>
      </c>
      <c r="O76" s="4">
        <f t="shared" si="85"/>
        <v>0</v>
      </c>
      <c r="Q76" s="3">
        <f t="shared" si="88"/>
        <v>44837</v>
      </c>
      <c r="R76" s="5">
        <f t="shared" si="89"/>
        <v>9.1109924802851956E-4</v>
      </c>
      <c r="S76" s="5">
        <f t="shared" si="89"/>
        <v>5.0070388940617785E-4</v>
      </c>
      <c r="T76" s="5">
        <f t="shared" si="89"/>
        <v>5.29218172607345E-4</v>
      </c>
      <c r="U76" s="5">
        <f t="shared" si="89"/>
        <v>0</v>
      </c>
      <c r="W76" s="3">
        <f t="shared" si="90"/>
        <v>44837</v>
      </c>
      <c r="X76">
        <f>R76+X75</f>
        <v>6.4402721240851543E-2</v>
      </c>
      <c r="Y76">
        <f>S76+Y75</f>
        <v>2.9206324631055419E-2</v>
      </c>
      <c r="Z76">
        <f>T76+Z75</f>
        <v>3.288243451834278E-2</v>
      </c>
      <c r="AA76">
        <f>U76+AA75</f>
        <v>7.8471615441495321E-2</v>
      </c>
      <c r="AC76">
        <f>Y76/$X76</f>
        <v>0.45349519505286745</v>
      </c>
      <c r="AD76">
        <f>Z76/$X76</f>
        <v>0.51057523478503253</v>
      </c>
      <c r="AE76">
        <f t="shared" si="91"/>
        <v>1.1258669118324636</v>
      </c>
      <c r="AG76" s="3">
        <f t="shared" si="92"/>
        <v>44837</v>
      </c>
      <c r="AH76">
        <f t="shared" si="93"/>
        <v>1.2143064726352011</v>
      </c>
      <c r="AI76">
        <f t="shared" si="94"/>
        <v>1.4153010676129463</v>
      </c>
      <c r="AJ76">
        <f t="shared" si="95"/>
        <v>1.1655221309506498</v>
      </c>
      <c r="AL76" s="3">
        <f t="shared" si="96"/>
        <v>44837</v>
      </c>
      <c r="AM76">
        <f t="shared" ref="AM76:AP76" si="100">X76/(ROW()-ROW(AL$8)+1)</f>
        <v>9.3337277160654409E-4</v>
      </c>
      <c r="AN76">
        <f t="shared" si="100"/>
        <v>4.2328006711674521E-4</v>
      </c>
      <c r="AO76">
        <f t="shared" si="100"/>
        <v>4.7655702200496785E-4</v>
      </c>
      <c r="AP76">
        <f t="shared" si="100"/>
        <v>1.1372697890071786E-3</v>
      </c>
    </row>
    <row r="77" spans="1:42" x14ac:dyDescent="0.25">
      <c r="A77" s="2">
        <v>44844</v>
      </c>
      <c r="B77" s="9">
        <v>289</v>
      </c>
      <c r="C77" s="9">
        <v>176</v>
      </c>
      <c r="D77" s="9">
        <v>428</v>
      </c>
      <c r="E77" s="9">
        <v>0</v>
      </c>
      <c r="F77" s="9">
        <v>320346</v>
      </c>
      <c r="G77" s="9">
        <v>397341</v>
      </c>
      <c r="H77" s="9">
        <v>780190</v>
      </c>
      <c r="I77" s="9">
        <v>49</v>
      </c>
      <c r="K77" s="3">
        <f t="shared" si="87"/>
        <v>44844</v>
      </c>
      <c r="L77" s="4">
        <f t="shared" si="85"/>
        <v>9.0214955079819946E-4</v>
      </c>
      <c r="M77" s="4">
        <f t="shared" si="85"/>
        <v>4.4294447338683903E-4</v>
      </c>
      <c r="N77" s="4">
        <f t="shared" si="85"/>
        <v>5.4858431920429642E-4</v>
      </c>
      <c r="O77" s="4">
        <f t="shared" si="85"/>
        <v>0</v>
      </c>
      <c r="Q77" s="3">
        <f t="shared" si="88"/>
        <v>44844</v>
      </c>
      <c r="R77" s="5">
        <f t="shared" si="89"/>
        <v>9.025567326151659E-4</v>
      </c>
      <c r="S77" s="5">
        <f t="shared" si="89"/>
        <v>4.4304260226830488E-4</v>
      </c>
      <c r="T77" s="5">
        <f t="shared" si="89"/>
        <v>5.4873484663582985E-4</v>
      </c>
      <c r="U77" s="5">
        <f t="shared" si="89"/>
        <v>0</v>
      </c>
      <c r="W77" s="3">
        <f t="shared" si="90"/>
        <v>44844</v>
      </c>
      <c r="X77">
        <f>R77+X76</f>
        <v>6.5305277973466705E-2</v>
      </c>
      <c r="Y77">
        <f>S77+Y76</f>
        <v>2.9649367233323724E-2</v>
      </c>
      <c r="Z77">
        <f>T77+Z76</f>
        <v>3.3431169364978613E-2</v>
      </c>
      <c r="AA77">
        <f>U77+AA76</f>
        <v>7.8471615441495321E-2</v>
      </c>
      <c r="AC77">
        <f>Y77/$X77</f>
        <v>0.45401180660114721</v>
      </c>
      <c r="AD77">
        <f>Z77/$X77</f>
        <v>0.51192140057288438</v>
      </c>
      <c r="AE77">
        <f t="shared" si="91"/>
        <v>1.1275508546909028</v>
      </c>
      <c r="AG77" s="3">
        <f t="shared" si="92"/>
        <v>44844</v>
      </c>
      <c r="AH77">
        <f t="shared" si="93"/>
        <v>1.215689783315794</v>
      </c>
      <c r="AI77">
        <f t="shared" si="94"/>
        <v>1.4190326036274827</v>
      </c>
      <c r="AJ77">
        <f t="shared" si="95"/>
        <v>1.1672653855468549</v>
      </c>
      <c r="AL77" s="3">
        <f t="shared" si="96"/>
        <v>44844</v>
      </c>
      <c r="AM77">
        <f t="shared" ref="AM77:AP77" si="101">X77/(ROW()-ROW(AL$8)+1)</f>
        <v>9.3293254247809579E-4</v>
      </c>
      <c r="AN77">
        <f t="shared" si="101"/>
        <v>4.2356238904748178E-4</v>
      </c>
      <c r="AO77">
        <f t="shared" si="101"/>
        <v>4.7758813378540879E-4</v>
      </c>
      <c r="AP77">
        <f t="shared" si="101"/>
        <v>1.1210230777356474E-3</v>
      </c>
    </row>
    <row r="78" spans="1:42" x14ac:dyDescent="0.25">
      <c r="A78" s="2">
        <v>44851</v>
      </c>
      <c r="B78" s="9">
        <v>232</v>
      </c>
      <c r="C78" s="9">
        <v>197</v>
      </c>
      <c r="D78" s="9">
        <v>445</v>
      </c>
      <c r="E78" s="9">
        <v>1</v>
      </c>
      <c r="F78" s="9">
        <v>320057</v>
      </c>
      <c r="G78" s="9">
        <v>397165</v>
      </c>
      <c r="H78" s="9">
        <v>779762</v>
      </c>
      <c r="I78" s="9">
        <v>49</v>
      </c>
      <c r="K78" s="3">
        <f t="shared" si="87"/>
        <v>44851</v>
      </c>
      <c r="L78" s="4">
        <f t="shared" si="85"/>
        <v>7.2487088237407709E-4</v>
      </c>
      <c r="M78" s="4">
        <f t="shared" si="85"/>
        <v>4.9601550992660478E-4</v>
      </c>
      <c r="N78" s="4">
        <f t="shared" si="85"/>
        <v>5.7068695319854011E-4</v>
      </c>
      <c r="O78" s="4">
        <f t="shared" si="85"/>
        <v>2.0408163265306121E-2</v>
      </c>
      <c r="Q78" s="3">
        <f t="shared" si="88"/>
        <v>44851</v>
      </c>
      <c r="R78" s="5">
        <f t="shared" si="89"/>
        <v>7.251337282993557E-4</v>
      </c>
      <c r="S78" s="5">
        <f t="shared" si="89"/>
        <v>4.9613856631326118E-4</v>
      </c>
      <c r="T78" s="5">
        <f t="shared" si="89"/>
        <v>5.7084985697877224E-4</v>
      </c>
      <c r="U78" s="5">
        <f t="shared" si="89"/>
        <v>2.0619287202735703E-2</v>
      </c>
      <c r="W78" s="3">
        <f t="shared" si="90"/>
        <v>44851</v>
      </c>
      <c r="X78">
        <f>R78+X77</f>
        <v>6.6030411701766059E-2</v>
      </c>
      <c r="Y78">
        <f>S78+Y77</f>
        <v>3.0145505799636985E-2</v>
      </c>
      <c r="Z78">
        <f>T78+Z77</f>
        <v>3.4002019221957384E-2</v>
      </c>
      <c r="AA78">
        <f>U78+AA77</f>
        <v>9.9090902644231024E-2</v>
      </c>
      <c r="AC78">
        <f>Y78/$X78</f>
        <v>0.4565397219661847</v>
      </c>
      <c r="AD78">
        <f>Z78/$X78</f>
        <v>0.51494483141391589</v>
      </c>
      <c r="AE78">
        <f t="shared" si="91"/>
        <v>1.1279299623616479</v>
      </c>
      <c r="AG78" s="3">
        <f t="shared" si="92"/>
        <v>44851</v>
      </c>
      <c r="AH78">
        <f t="shared" si="93"/>
        <v>1.2224586841189902</v>
      </c>
      <c r="AI78">
        <f t="shared" si="94"/>
        <v>1.4274134740764135</v>
      </c>
      <c r="AJ78">
        <f t="shared" si="95"/>
        <v>1.1676578461260076</v>
      </c>
      <c r="AL78" s="3">
        <f t="shared" si="96"/>
        <v>44851</v>
      </c>
      <c r="AM78">
        <f t="shared" ref="AM78:AP78" si="102">X78/(ROW()-ROW(AL$8)+1)</f>
        <v>9.3000579861642334E-4</v>
      </c>
      <c r="AN78">
        <f t="shared" si="102"/>
        <v>4.2458458872728148E-4</v>
      </c>
      <c r="AO78">
        <f t="shared" si="102"/>
        <v>4.7890167918249838E-4</v>
      </c>
      <c r="AP78">
        <f t="shared" si="102"/>
        <v>1.3956465161159299E-3</v>
      </c>
    </row>
    <row r="79" spans="1:42" x14ac:dyDescent="0.25">
      <c r="A79" s="2">
        <v>44858</v>
      </c>
      <c r="B79" s="9">
        <v>268</v>
      </c>
      <c r="C79" s="9">
        <v>169</v>
      </c>
      <c r="D79" s="9">
        <v>430</v>
      </c>
      <c r="E79" s="9">
        <v>0</v>
      </c>
      <c r="F79" s="9">
        <v>319825</v>
      </c>
      <c r="G79" s="9">
        <v>396968</v>
      </c>
      <c r="H79" s="9">
        <v>779317</v>
      </c>
      <c r="I79" s="9">
        <v>48</v>
      </c>
      <c r="K79" s="3">
        <f t="shared" si="87"/>
        <v>44858</v>
      </c>
      <c r="L79" s="4">
        <f t="shared" si="85"/>
        <v>8.3795825842257487E-4</v>
      </c>
      <c r="M79" s="4">
        <f t="shared" si="85"/>
        <v>4.2572701074141995E-4</v>
      </c>
      <c r="N79" s="4">
        <f t="shared" si="85"/>
        <v>5.5176519952727834E-4</v>
      </c>
      <c r="O79" s="4">
        <f t="shared" si="85"/>
        <v>0</v>
      </c>
      <c r="Q79" s="3">
        <f t="shared" si="88"/>
        <v>44858</v>
      </c>
      <c r="R79" s="5">
        <f t="shared" si="89"/>
        <v>8.3830954169820872E-4</v>
      </c>
      <c r="S79" s="5">
        <f t="shared" si="89"/>
        <v>4.258176582135299E-4</v>
      </c>
      <c r="T79" s="5">
        <f t="shared" si="89"/>
        <v>5.5191747796217382E-4</v>
      </c>
      <c r="U79" s="5">
        <f t="shared" si="89"/>
        <v>0</v>
      </c>
      <c r="W79" s="3">
        <f t="shared" si="90"/>
        <v>44858</v>
      </c>
      <c r="X79">
        <f>R79+X78</f>
        <v>6.6868721243464269E-2</v>
      </c>
      <c r="Y79">
        <f>S79+Y78</f>
        <v>3.0571323457850515E-2</v>
      </c>
      <c r="Z79">
        <f>T79+Z78</f>
        <v>3.455393669991956E-2</v>
      </c>
      <c r="AA79">
        <f>U79+AA78</f>
        <v>9.9090902644231024E-2</v>
      </c>
      <c r="AC79">
        <f>Y79/$X79</f>
        <v>0.45718420943840837</v>
      </c>
      <c r="AD79">
        <f>Z79/$X79</f>
        <v>0.51674289648984206</v>
      </c>
      <c r="AE79">
        <f t="shared" si="91"/>
        <v>1.1302728436850298</v>
      </c>
      <c r="AG79" s="3">
        <f t="shared" si="92"/>
        <v>44858</v>
      </c>
      <c r="AH79">
        <f t="shared" si="93"/>
        <v>1.2241844031951588</v>
      </c>
      <c r="AI79">
        <f t="shared" si="94"/>
        <v>1.4323976629837885</v>
      </c>
      <c r="AJ79">
        <f t="shared" si="95"/>
        <v>1.1700832482795784</v>
      </c>
      <c r="AL79" s="3">
        <f t="shared" si="96"/>
        <v>44858</v>
      </c>
      <c r="AM79">
        <f t="shared" ref="AM79:AP79" si="103">X79/(ROW()-ROW(AL$8)+1)</f>
        <v>9.2873223949255929E-4</v>
      </c>
      <c r="AN79">
        <f t="shared" si="103"/>
        <v>4.2460171469236826E-4</v>
      </c>
      <c r="AO79">
        <f t="shared" si="103"/>
        <v>4.7991578749888276E-4</v>
      </c>
      <c r="AP79">
        <f t="shared" si="103"/>
        <v>1.3762625367254309E-3</v>
      </c>
    </row>
    <row r="80" spans="1:42" x14ac:dyDescent="0.25">
      <c r="A80" s="2">
        <v>44865</v>
      </c>
      <c r="B80" s="9">
        <v>215</v>
      </c>
      <c r="C80" s="9">
        <v>169</v>
      </c>
      <c r="D80" s="9">
        <v>384</v>
      </c>
      <c r="E80" s="9">
        <v>0</v>
      </c>
      <c r="F80" s="9">
        <v>319557</v>
      </c>
      <c r="G80" s="9">
        <v>396799</v>
      </c>
      <c r="H80" s="9">
        <v>778887</v>
      </c>
      <c r="I80" s="9">
        <v>48</v>
      </c>
      <c r="K80" s="3">
        <f t="shared" si="87"/>
        <v>44865</v>
      </c>
      <c r="L80" s="4">
        <f t="shared" si="85"/>
        <v>6.7280641638267982E-4</v>
      </c>
      <c r="M80" s="4">
        <f t="shared" si="85"/>
        <v>4.2590833142220621E-4</v>
      </c>
      <c r="N80" s="4">
        <f t="shared" si="85"/>
        <v>4.9301118133952674E-4</v>
      </c>
      <c r="O80" s="4">
        <f t="shared" si="85"/>
        <v>0</v>
      </c>
      <c r="Q80" s="3">
        <f t="shared" si="88"/>
        <v>44865</v>
      </c>
      <c r="R80" s="5">
        <f t="shared" si="89"/>
        <v>6.7303285219031186E-4</v>
      </c>
      <c r="S80" s="5">
        <f t="shared" si="89"/>
        <v>4.259990561367743E-4</v>
      </c>
      <c r="T80" s="5">
        <f t="shared" si="89"/>
        <v>4.931327513104949E-4</v>
      </c>
      <c r="U80" s="5">
        <f t="shared" si="89"/>
        <v>0</v>
      </c>
      <c r="W80" s="3">
        <f t="shared" si="90"/>
        <v>44865</v>
      </c>
      <c r="X80">
        <f>R80+X79</f>
        <v>6.7541754095654577E-2</v>
      </c>
      <c r="Y80">
        <f>S80+Y79</f>
        <v>3.0997322513987291E-2</v>
      </c>
      <c r="Z80">
        <f>T80+Z79</f>
        <v>3.5047069451230053E-2</v>
      </c>
      <c r="AA80">
        <f>U80+AA79</f>
        <v>9.9090902644231024E-2</v>
      </c>
      <c r="AC80">
        <f>Y80/$X80</f>
        <v>0.45893570472108247</v>
      </c>
      <c r="AD80">
        <f>Z80/$X80</f>
        <v>0.51889486615339286</v>
      </c>
      <c r="AE80">
        <f t="shared" si="91"/>
        <v>1.130648282135186</v>
      </c>
      <c r="AG80" s="3">
        <f t="shared" si="92"/>
        <v>44865</v>
      </c>
      <c r="AH80">
        <f t="shared" si="93"/>
        <v>1.2288743140955229</v>
      </c>
      <c r="AI80">
        <f t="shared" si="94"/>
        <v>1.4383628660621877</v>
      </c>
      <c r="AJ80">
        <f t="shared" si="95"/>
        <v>1.1704719104010672</v>
      </c>
      <c r="AL80" s="3">
        <f t="shared" si="96"/>
        <v>44865</v>
      </c>
      <c r="AM80">
        <f t="shared" ref="AM80:AP80" si="104">X80/(ROW()-ROW(AL$8)+1)</f>
        <v>9.2522950815965169E-4</v>
      </c>
      <c r="AN80">
        <f t="shared" si="104"/>
        <v>4.2462085635599031E-4</v>
      </c>
      <c r="AO80">
        <f t="shared" si="104"/>
        <v>4.8009684179767194E-4</v>
      </c>
      <c r="AP80">
        <f t="shared" si="104"/>
        <v>1.3574096252634386E-3</v>
      </c>
    </row>
    <row r="81" spans="1:42" x14ac:dyDescent="0.25">
      <c r="A81" s="2">
        <v>44872</v>
      </c>
      <c r="B81" s="9">
        <v>244</v>
      </c>
      <c r="C81" s="9">
        <v>186</v>
      </c>
      <c r="D81" s="9">
        <v>415</v>
      </c>
      <c r="E81" s="9">
        <v>0</v>
      </c>
      <c r="F81" s="9">
        <v>319342</v>
      </c>
      <c r="G81" s="9">
        <v>396630</v>
      </c>
      <c r="H81" s="9">
        <v>778503</v>
      </c>
      <c r="I81" s="9">
        <v>48</v>
      </c>
      <c r="K81" s="3">
        <f t="shared" si="87"/>
        <v>44872</v>
      </c>
      <c r="L81" s="4">
        <f t="shared" si="85"/>
        <v>7.6407112124305602E-4</v>
      </c>
      <c r="M81" s="4">
        <f t="shared" si="85"/>
        <v>4.6895091142878752E-4</v>
      </c>
      <c r="N81" s="4">
        <f t="shared" si="85"/>
        <v>5.3307437479367453E-4</v>
      </c>
      <c r="O81" s="4">
        <f t="shared" si="85"/>
        <v>0</v>
      </c>
      <c r="Q81" s="3">
        <f t="shared" si="88"/>
        <v>44872</v>
      </c>
      <c r="R81" s="5">
        <f t="shared" si="89"/>
        <v>7.6436317235695358E-4</v>
      </c>
      <c r="S81" s="5">
        <f t="shared" si="89"/>
        <v>4.690609032959338E-4</v>
      </c>
      <c r="T81" s="5">
        <f t="shared" si="89"/>
        <v>5.3321650945266786E-4</v>
      </c>
      <c r="U81" s="5">
        <f t="shared" si="89"/>
        <v>0</v>
      </c>
      <c r="W81" s="3">
        <f t="shared" si="90"/>
        <v>44872</v>
      </c>
      <c r="X81">
        <f>R81+X80</f>
        <v>6.8306117268011529E-2</v>
      </c>
      <c r="Y81">
        <f>S81+Y80</f>
        <v>3.1466383417283222E-2</v>
      </c>
      <c r="Z81">
        <f>T81+Z80</f>
        <v>3.5580285960682724E-2</v>
      </c>
      <c r="AA81">
        <f>U81+AA80</f>
        <v>9.9090902644231024E-2</v>
      </c>
      <c r="AC81">
        <f>Y81/$X81</f>
        <v>0.46066713606072968</v>
      </c>
      <c r="AD81">
        <f>Z81/$X81</f>
        <v>0.52089457553379837</v>
      </c>
      <c r="AE81">
        <f t="shared" si="91"/>
        <v>1.1307396051476288</v>
      </c>
      <c r="AG81" s="3">
        <f t="shared" si="92"/>
        <v>44872</v>
      </c>
      <c r="AH81">
        <f t="shared" si="93"/>
        <v>1.2335105005548126</v>
      </c>
      <c r="AI81">
        <f t="shared" si="94"/>
        <v>1.4439060076565799</v>
      </c>
      <c r="AJ81">
        <f t="shared" si="95"/>
        <v>1.1705664499873616</v>
      </c>
      <c r="AL81" s="3">
        <f t="shared" si="96"/>
        <v>44872</v>
      </c>
      <c r="AM81">
        <f t="shared" ref="AM81:AP81" si="105">X81/(ROW()-ROW(AL$8)+1)</f>
        <v>9.2305563875691259E-4</v>
      </c>
      <c r="AN81">
        <f t="shared" si="105"/>
        <v>4.2522139753085436E-4</v>
      </c>
      <c r="AO81">
        <f t="shared" si="105"/>
        <v>4.8081467514436113E-4</v>
      </c>
      <c r="AP81">
        <f t="shared" si="105"/>
        <v>1.3390662519490678E-3</v>
      </c>
    </row>
    <row r="82" spans="1:42" x14ac:dyDescent="0.25">
      <c r="A82" s="2">
        <v>44879</v>
      </c>
      <c r="B82" s="9">
        <v>232</v>
      </c>
      <c r="C82" s="9">
        <v>208</v>
      </c>
      <c r="D82" s="9">
        <v>426</v>
      </c>
      <c r="E82" s="9">
        <v>0</v>
      </c>
      <c r="F82" s="9">
        <v>319098</v>
      </c>
      <c r="G82" s="9">
        <v>396444</v>
      </c>
      <c r="H82" s="9">
        <v>778088</v>
      </c>
      <c r="I82" s="9">
        <v>48</v>
      </c>
      <c r="K82" s="3">
        <f t="shared" si="87"/>
        <v>44879</v>
      </c>
      <c r="L82" s="4">
        <f t="shared" si="85"/>
        <v>7.2704937041285123E-4</v>
      </c>
      <c r="M82" s="4">
        <f t="shared" si="85"/>
        <v>5.2466426531868314E-4</v>
      </c>
      <c r="N82" s="4">
        <f t="shared" si="85"/>
        <v>5.4749591305867712E-4</v>
      </c>
      <c r="O82" s="4">
        <f t="shared" si="85"/>
        <v>0</v>
      </c>
      <c r="Q82" s="3">
        <f t="shared" si="88"/>
        <v>44879</v>
      </c>
      <c r="R82" s="5">
        <f t="shared" si="89"/>
        <v>7.2731379898259628E-4</v>
      </c>
      <c r="S82" s="5">
        <f t="shared" si="89"/>
        <v>5.2480194977521971E-4</v>
      </c>
      <c r="T82" s="5">
        <f t="shared" si="89"/>
        <v>5.4764584367286435E-4</v>
      </c>
      <c r="U82" s="5">
        <f t="shared" si="89"/>
        <v>0</v>
      </c>
      <c r="W82" s="3">
        <f t="shared" si="90"/>
        <v>44879</v>
      </c>
      <c r="X82">
        <f>R82+X81</f>
        <v>6.9033431066994125E-2</v>
      </c>
      <c r="Y82">
        <f>S82+Y81</f>
        <v>3.1991185367058445E-2</v>
      </c>
      <c r="Z82">
        <f>T82+Z81</f>
        <v>3.6127931804355591E-2</v>
      </c>
      <c r="AA82">
        <f>U82+AA81</f>
        <v>9.9090902644231024E-2</v>
      </c>
      <c r="AC82">
        <f>Y82/$X82</f>
        <v>0.46341583885657234</v>
      </c>
      <c r="AD82">
        <f>Z82/$X82</f>
        <v>0.52333965219394807</v>
      </c>
      <c r="AE82">
        <f t="shared" si="91"/>
        <v>1.1293089452558012</v>
      </c>
      <c r="AG82" s="3">
        <f t="shared" si="92"/>
        <v>44879</v>
      </c>
      <c r="AH82">
        <f t="shared" si="93"/>
        <v>1.2408705952873555</v>
      </c>
      <c r="AI82">
        <f t="shared" si="94"/>
        <v>1.4506836955892162</v>
      </c>
      <c r="AJ82">
        <f t="shared" si="95"/>
        <v>1.1690853994757389</v>
      </c>
      <c r="AL82" s="3">
        <f t="shared" si="96"/>
        <v>44879</v>
      </c>
      <c r="AM82">
        <f t="shared" ref="AM82:AP82" si="106">X82/(ROW()-ROW(AL$8)+1)</f>
        <v>9.2044574755992161E-4</v>
      </c>
      <c r="AN82">
        <f t="shared" si="106"/>
        <v>4.2654913822744595E-4</v>
      </c>
      <c r="AO82">
        <f t="shared" si="106"/>
        <v>4.8170575739140786E-4</v>
      </c>
      <c r="AP82">
        <f t="shared" si="106"/>
        <v>1.3212120352564137E-3</v>
      </c>
    </row>
    <row r="83" spans="1:42" x14ac:dyDescent="0.25">
      <c r="A83" s="2">
        <v>44886</v>
      </c>
      <c r="B83" s="9">
        <v>237</v>
      </c>
      <c r="C83" s="9">
        <v>184</v>
      </c>
      <c r="D83" s="9">
        <v>436</v>
      </c>
      <c r="E83" s="9">
        <v>0</v>
      </c>
      <c r="F83" s="9">
        <v>318866</v>
      </c>
      <c r="G83" s="9">
        <v>396236</v>
      </c>
      <c r="H83" s="9">
        <v>777662</v>
      </c>
      <c r="I83" s="9">
        <v>48</v>
      </c>
      <c r="K83" s="3">
        <f t="shared" si="87"/>
        <v>44886</v>
      </c>
      <c r="L83" s="4">
        <f t="shared" si="85"/>
        <v>7.4325892381125612E-4</v>
      </c>
      <c r="M83" s="4">
        <f t="shared" si="85"/>
        <v>4.6436971905631998E-4</v>
      </c>
      <c r="N83" s="4">
        <f t="shared" si="85"/>
        <v>5.606548860558957E-4</v>
      </c>
      <c r="O83" s="4">
        <f t="shared" si="85"/>
        <v>0</v>
      </c>
      <c r="Q83" s="3">
        <f t="shared" si="88"/>
        <v>44886</v>
      </c>
      <c r="R83" s="5">
        <f t="shared" si="89"/>
        <v>7.4353527766859637E-4</v>
      </c>
      <c r="S83" s="5">
        <f t="shared" si="89"/>
        <v>4.6447757206467371E-4</v>
      </c>
      <c r="T83" s="5">
        <f t="shared" si="89"/>
        <v>5.6081211177556553E-4</v>
      </c>
      <c r="U83" s="5">
        <f t="shared" si="89"/>
        <v>0</v>
      </c>
      <c r="W83" s="3">
        <f t="shared" si="90"/>
        <v>44886</v>
      </c>
      <c r="X83">
        <f>R83+X82</f>
        <v>6.9776966344662725E-2</v>
      </c>
      <c r="Y83">
        <f>S83+Y82</f>
        <v>3.2455662939123116E-2</v>
      </c>
      <c r="Z83">
        <f>T83+Z82</f>
        <v>3.668874391613116E-2</v>
      </c>
      <c r="AA83">
        <f>U83+AA82</f>
        <v>9.9090902644231024E-2</v>
      </c>
      <c r="AC83">
        <f>Y83/$X83</f>
        <v>0.46513433643429908</v>
      </c>
      <c r="AD83">
        <f>Z83/$X83</f>
        <v>0.52580021514416986</v>
      </c>
      <c r="AE83">
        <f t="shared" si="91"/>
        <v>1.1304265756317475</v>
      </c>
      <c r="AG83" s="3">
        <f t="shared" si="92"/>
        <v>44886</v>
      </c>
      <c r="AH83">
        <f t="shared" si="93"/>
        <v>1.2454721495146241</v>
      </c>
      <c r="AI83">
        <f t="shared" si="94"/>
        <v>1.4575043111089718</v>
      </c>
      <c r="AJ83">
        <f t="shared" si="95"/>
        <v>1.1702423949640137</v>
      </c>
      <c r="AL83" s="3">
        <f t="shared" si="96"/>
        <v>44886</v>
      </c>
      <c r="AM83">
        <f t="shared" ref="AM83:AP83" si="107">X83/(ROW()-ROW(AL$8)+1)</f>
        <v>9.1811797821924636E-4</v>
      </c>
      <c r="AN83">
        <f t="shared" si="107"/>
        <v>4.270481965674094E-4</v>
      </c>
      <c r="AO83">
        <f t="shared" si="107"/>
        <v>4.8274663047540999E-4</v>
      </c>
      <c r="AP83">
        <f t="shared" si="107"/>
        <v>1.3038276663714609E-3</v>
      </c>
    </row>
    <row r="84" spans="1:42" x14ac:dyDescent="0.25">
      <c r="A84" s="2">
        <v>44893</v>
      </c>
      <c r="B84" s="9">
        <v>265</v>
      </c>
      <c r="C84" s="9">
        <v>178</v>
      </c>
      <c r="D84" s="9">
        <v>439</v>
      </c>
      <c r="E84" s="9">
        <v>0</v>
      </c>
      <c r="F84" s="9">
        <v>318629</v>
      </c>
      <c r="G84" s="9">
        <v>396052</v>
      </c>
      <c r="H84" s="9">
        <v>777226</v>
      </c>
      <c r="I84" s="9">
        <v>48</v>
      </c>
      <c r="K84" s="3">
        <f t="shared" si="87"/>
        <v>44893</v>
      </c>
      <c r="L84" s="4">
        <f t="shared" si="85"/>
        <v>8.3168826440782227E-4</v>
      </c>
      <c r="M84" s="4">
        <f t="shared" si="85"/>
        <v>4.4943593265530789E-4</v>
      </c>
      <c r="N84" s="4">
        <f t="shared" si="85"/>
        <v>5.648292774559781E-4</v>
      </c>
      <c r="O84" s="4">
        <f t="shared" si="85"/>
        <v>0</v>
      </c>
      <c r="Q84" s="3">
        <f t="shared" si="88"/>
        <v>44893</v>
      </c>
      <c r="R84" s="5">
        <f t="shared" si="89"/>
        <v>8.3203430897317598E-4</v>
      </c>
      <c r="S84" s="5">
        <f t="shared" si="89"/>
        <v>4.4953695925524419E-4</v>
      </c>
      <c r="T84" s="5">
        <f t="shared" si="89"/>
        <v>5.6498885360395455E-4</v>
      </c>
      <c r="U84" s="5">
        <f t="shared" si="89"/>
        <v>0</v>
      </c>
      <c r="W84" s="3">
        <f t="shared" si="90"/>
        <v>44893</v>
      </c>
      <c r="X84">
        <f>R84+X83</f>
        <v>7.0609000653635901E-2</v>
      </c>
      <c r="Y84">
        <f>S84+Y83</f>
        <v>3.2905199898378361E-2</v>
      </c>
      <c r="Z84">
        <f>T84+Z83</f>
        <v>3.7253732769735114E-2</v>
      </c>
      <c r="AA84">
        <f>U84+AA83</f>
        <v>9.9090902644231024E-2</v>
      </c>
      <c r="AC84">
        <f>Y84/$X84</f>
        <v>0.46601990672252858</v>
      </c>
      <c r="AD84">
        <f>Z84/$X84</f>
        <v>0.52760600525248746</v>
      </c>
      <c r="AE84">
        <f t="shared" si="91"/>
        <v>1.1321533643553723</v>
      </c>
      <c r="AG84" s="3">
        <f t="shared" si="92"/>
        <v>44893</v>
      </c>
      <c r="AH84">
        <f t="shared" si="93"/>
        <v>1.2478434066849347</v>
      </c>
      <c r="AI84">
        <f t="shared" si="94"/>
        <v>1.462509913602134</v>
      </c>
      <c r="AJ84">
        <f t="shared" si="95"/>
        <v>1.172030004539985</v>
      </c>
      <c r="AL84" s="3">
        <f t="shared" si="96"/>
        <v>44893</v>
      </c>
      <c r="AM84">
        <f t="shared" ref="AM84:AP84" si="108">X84/(ROW()-ROW(AL$8)+1)</f>
        <v>9.1700000848877789E-4</v>
      </c>
      <c r="AN84">
        <f t="shared" si="108"/>
        <v>4.2734025842049817E-4</v>
      </c>
      <c r="AO84">
        <f t="shared" si="108"/>
        <v>4.8381471129526124E-4</v>
      </c>
      <c r="AP84">
        <f t="shared" si="108"/>
        <v>1.2868948395354679E-3</v>
      </c>
    </row>
    <row r="85" spans="1:42" x14ac:dyDescent="0.25">
      <c r="A85" s="2">
        <v>44900</v>
      </c>
      <c r="B85" s="9">
        <v>256</v>
      </c>
      <c r="C85" s="9">
        <v>202</v>
      </c>
      <c r="D85" s="9">
        <v>420</v>
      </c>
      <c r="E85" s="9">
        <v>0</v>
      </c>
      <c r="F85" s="9">
        <v>318364</v>
      </c>
      <c r="G85" s="9">
        <v>395874</v>
      </c>
      <c r="H85" s="9">
        <v>776787</v>
      </c>
      <c r="I85" s="9">
        <v>48</v>
      </c>
      <c r="K85" s="3">
        <f t="shared" si="87"/>
        <v>44900</v>
      </c>
      <c r="L85" s="4">
        <f t="shared" si="85"/>
        <v>8.041110175773643E-4</v>
      </c>
      <c r="M85" s="4">
        <f t="shared" si="85"/>
        <v>5.1026336662675495E-4</v>
      </c>
      <c r="N85" s="4">
        <f t="shared" si="85"/>
        <v>5.4068876023929339E-4</v>
      </c>
      <c r="O85" s="4">
        <f t="shared" si="85"/>
        <v>0</v>
      </c>
      <c r="Q85" s="3">
        <f t="shared" si="88"/>
        <v>44900</v>
      </c>
      <c r="R85" s="5">
        <f t="shared" si="89"/>
        <v>8.0443448825752472E-4</v>
      </c>
      <c r="S85" s="5">
        <f t="shared" si="89"/>
        <v>5.1039359528089233E-4</v>
      </c>
      <c r="T85" s="5">
        <f t="shared" si="89"/>
        <v>5.4083498511747069E-4</v>
      </c>
      <c r="U85" s="5">
        <f t="shared" si="89"/>
        <v>0</v>
      </c>
      <c r="W85" s="3">
        <f t="shared" si="90"/>
        <v>44900</v>
      </c>
      <c r="X85">
        <f>R85+X84</f>
        <v>7.1413435141893425E-2</v>
      </c>
      <c r="Y85">
        <f>S85+Y84</f>
        <v>3.3415593493659253E-2</v>
      </c>
      <c r="Z85">
        <f>T85+Z84</f>
        <v>3.7794567754852584E-2</v>
      </c>
      <c r="AA85">
        <f>U85+AA84</f>
        <v>9.9090902644231024E-2</v>
      </c>
      <c r="AC85">
        <f>Y85/$X85</f>
        <v>0.46791746437158277</v>
      </c>
      <c r="AD85">
        <f>Z85/$X85</f>
        <v>0.52923609793811854</v>
      </c>
      <c r="AE85">
        <f t="shared" si="91"/>
        <v>1.1310458323005474</v>
      </c>
      <c r="AG85" s="3">
        <f t="shared" si="92"/>
        <v>44900</v>
      </c>
      <c r="AH85">
        <f t="shared" si="93"/>
        <v>1.2529244231115284</v>
      </c>
      <c r="AI85">
        <f t="shared" si="94"/>
        <v>1.4670284874794062</v>
      </c>
      <c r="AJ85">
        <f t="shared" si="95"/>
        <v>1.1708834630553129</v>
      </c>
      <c r="AL85" s="3">
        <f t="shared" si="96"/>
        <v>44900</v>
      </c>
      <c r="AM85">
        <f t="shared" ref="AM85:AP85" si="109">X85/(ROW()-ROW(AL$8)+1)</f>
        <v>9.1555686079350547E-4</v>
      </c>
      <c r="AN85">
        <f t="shared" si="109"/>
        <v>4.2840504479050326E-4</v>
      </c>
      <c r="AO85">
        <f t="shared" si="109"/>
        <v>4.84545740446828E-4</v>
      </c>
      <c r="AP85">
        <f t="shared" si="109"/>
        <v>1.2703961877465516E-3</v>
      </c>
    </row>
    <row r="86" spans="1:42" x14ac:dyDescent="0.25">
      <c r="A86" s="2">
        <v>44907</v>
      </c>
      <c r="B86" s="9">
        <v>298</v>
      </c>
      <c r="C86" s="9">
        <v>236</v>
      </c>
      <c r="D86" s="9">
        <v>498</v>
      </c>
      <c r="E86" s="9">
        <v>0</v>
      </c>
      <c r="F86" s="9">
        <v>318108</v>
      </c>
      <c r="G86" s="9">
        <v>395672</v>
      </c>
      <c r="H86" s="9">
        <v>776367</v>
      </c>
      <c r="I86" s="9">
        <v>48</v>
      </c>
      <c r="K86" s="3">
        <f t="shared" si="87"/>
        <v>44907</v>
      </c>
      <c r="L86" s="4">
        <f t="shared" si="85"/>
        <v>9.3678876356457553E-4</v>
      </c>
      <c r="M86" s="4">
        <f t="shared" si="85"/>
        <v>5.9645362825774882E-4</v>
      </c>
      <c r="N86" s="4">
        <f t="shared" si="85"/>
        <v>6.4144921151980958E-4</v>
      </c>
      <c r="O86" s="4">
        <f t="shared" si="85"/>
        <v>0</v>
      </c>
      <c r="Q86" s="3">
        <f t="shared" si="88"/>
        <v>44907</v>
      </c>
      <c r="R86" s="5">
        <f t="shared" si="89"/>
        <v>9.3722782438463781E-4</v>
      </c>
      <c r="S86" s="5">
        <f t="shared" si="89"/>
        <v>5.9663157748560006E-4</v>
      </c>
      <c r="T86" s="5">
        <f t="shared" si="89"/>
        <v>6.4165502808386345E-4</v>
      </c>
      <c r="U86" s="5">
        <f t="shared" si="89"/>
        <v>0</v>
      </c>
      <c r="W86" s="3">
        <f t="shared" si="90"/>
        <v>44907</v>
      </c>
      <c r="X86">
        <f>R86+X85</f>
        <v>7.2350662966278068E-2</v>
      </c>
      <c r="Y86">
        <f>S86+Y85</f>
        <v>3.4012225071144854E-2</v>
      </c>
      <c r="Z86">
        <f>T86+Z85</f>
        <v>3.8436222782936451E-2</v>
      </c>
      <c r="AA86">
        <f>U86+AA85</f>
        <v>9.9090902644231024E-2</v>
      </c>
      <c r="AC86">
        <f>Y86/$X86</f>
        <v>0.47010246591655447</v>
      </c>
      <c r="AD86">
        <f>Z86/$X86</f>
        <v>0.53124907508934915</v>
      </c>
      <c r="AE86">
        <f t="shared" si="91"/>
        <v>1.130070811378489</v>
      </c>
      <c r="AG86" s="3">
        <f t="shared" si="92"/>
        <v>44907</v>
      </c>
      <c r="AH86">
        <f t="shared" si="93"/>
        <v>1.2587751168955448</v>
      </c>
      <c r="AI86">
        <f t="shared" si="94"/>
        <v>1.4726084069841519</v>
      </c>
      <c r="AJ86">
        <f t="shared" si="95"/>
        <v>1.1698741000028456</v>
      </c>
      <c r="AL86" s="3">
        <f t="shared" si="96"/>
        <v>44907</v>
      </c>
      <c r="AM86">
        <f t="shared" ref="AM86:AP86" si="110">X86/(ROW()-ROW(AL$8)+1)</f>
        <v>9.1583117678832994E-4</v>
      </c>
      <c r="AN86">
        <f t="shared" si="110"/>
        <v>4.3053449457145383E-4</v>
      </c>
      <c r="AO86">
        <f t="shared" si="110"/>
        <v>4.8653446560679054E-4</v>
      </c>
      <c r="AP86">
        <f t="shared" si="110"/>
        <v>1.2543152233446965E-3</v>
      </c>
    </row>
    <row r="87" spans="1:42" x14ac:dyDescent="0.25">
      <c r="A87" s="2">
        <v>44914</v>
      </c>
      <c r="B87" s="9">
        <v>312</v>
      </c>
      <c r="C87" s="9">
        <v>244</v>
      </c>
      <c r="D87" s="9">
        <v>586</v>
      </c>
      <c r="E87" s="9">
        <v>0</v>
      </c>
      <c r="F87" s="9">
        <v>317810</v>
      </c>
      <c r="G87" s="9">
        <v>395436</v>
      </c>
      <c r="H87" s="9">
        <v>775869</v>
      </c>
      <c r="I87" s="9">
        <v>48</v>
      </c>
      <c r="K87" s="3">
        <f t="shared" si="87"/>
        <v>44914</v>
      </c>
      <c r="L87" s="4">
        <f t="shared" si="85"/>
        <v>9.8171863692143109E-4</v>
      </c>
      <c r="M87" s="4">
        <f t="shared" si="85"/>
        <v>6.1704043132137696E-4</v>
      </c>
      <c r="N87" s="4">
        <f t="shared" si="85"/>
        <v>7.5528214170175636E-4</v>
      </c>
      <c r="O87" s="4">
        <f t="shared" si="85"/>
        <v>0</v>
      </c>
      <c r="Q87" s="3">
        <f t="shared" si="88"/>
        <v>44914</v>
      </c>
      <c r="R87" s="5">
        <f t="shared" si="89"/>
        <v>9.8220083827900255E-4</v>
      </c>
      <c r="S87" s="5">
        <f t="shared" si="89"/>
        <v>6.1723087911501209E-4</v>
      </c>
      <c r="T87" s="5">
        <f t="shared" si="89"/>
        <v>7.5556751095709885E-4</v>
      </c>
      <c r="U87" s="5">
        <f t="shared" si="89"/>
        <v>0</v>
      </c>
      <c r="W87" s="3">
        <f t="shared" si="90"/>
        <v>44914</v>
      </c>
      <c r="X87">
        <f>R87+X86</f>
        <v>7.3332863804557072E-2</v>
      </c>
      <c r="Y87">
        <f>S87+Y86</f>
        <v>3.4629455950259867E-2</v>
      </c>
      <c r="Z87">
        <f>T87+Z86</f>
        <v>3.9191790293893553E-2</v>
      </c>
      <c r="AA87">
        <f>U87+AA86</f>
        <v>9.9090902644231024E-2</v>
      </c>
      <c r="AC87">
        <f>Y87/$X87</f>
        <v>0.47222287735213081</v>
      </c>
      <c r="AD87">
        <f>Z87/$X87</f>
        <v>0.53443692582830904</v>
      </c>
      <c r="AE87">
        <f t="shared" si="91"/>
        <v>1.1317472139957039</v>
      </c>
      <c r="AG87" s="3">
        <f t="shared" si="92"/>
        <v>44914</v>
      </c>
      <c r="AH87">
        <f t="shared" si="93"/>
        <v>1.2644528602519431</v>
      </c>
      <c r="AI87">
        <f t="shared" si="94"/>
        <v>1.4814450450481587</v>
      </c>
      <c r="AJ87">
        <f t="shared" si="95"/>
        <v>1.1716095487758869</v>
      </c>
      <c r="AL87" s="3">
        <f t="shared" si="96"/>
        <v>44914</v>
      </c>
      <c r="AM87">
        <f t="shared" ref="AM87:AP87" si="111">X87/(ROW()-ROW(AL$8)+1)</f>
        <v>9.1666079755696342E-4</v>
      </c>
      <c r="AN87">
        <f t="shared" si="111"/>
        <v>4.3286819937824833E-4</v>
      </c>
      <c r="AO87">
        <f t="shared" si="111"/>
        <v>4.8989737867366945E-4</v>
      </c>
      <c r="AP87">
        <f t="shared" si="111"/>
        <v>1.2386362830528878E-3</v>
      </c>
    </row>
    <row r="88" spans="1:42" x14ac:dyDescent="0.25">
      <c r="A88" s="2">
        <v>44921</v>
      </c>
      <c r="B88" s="9">
        <v>340</v>
      </c>
      <c r="C88" s="9">
        <v>249</v>
      </c>
      <c r="D88" s="9">
        <v>563</v>
      </c>
      <c r="E88" s="9">
        <v>0</v>
      </c>
      <c r="F88" s="9">
        <v>317498</v>
      </c>
      <c r="G88" s="9">
        <v>395192</v>
      </c>
      <c r="H88" s="9">
        <v>775283</v>
      </c>
      <c r="I88" s="9">
        <v>48</v>
      </c>
      <c r="K88" s="3">
        <f t="shared" si="87"/>
        <v>44921</v>
      </c>
      <c r="L88" s="4">
        <f t="shared" si="85"/>
        <v>1.0708728873882671E-3</v>
      </c>
      <c r="M88" s="4">
        <f t="shared" si="85"/>
        <v>6.3007348326889212E-4</v>
      </c>
      <c r="N88" s="4">
        <f t="shared" si="85"/>
        <v>7.2618643772661079E-4</v>
      </c>
      <c r="O88" s="4">
        <f t="shared" si="85"/>
        <v>0</v>
      </c>
      <c r="Q88" s="3">
        <f t="shared" si="88"/>
        <v>44921</v>
      </c>
      <c r="R88" s="5">
        <f t="shared" si="89"/>
        <v>1.0714466814356486E-3</v>
      </c>
      <c r="S88" s="5">
        <f t="shared" si="89"/>
        <v>6.3027206298368248E-4</v>
      </c>
      <c r="T88" s="5">
        <f t="shared" si="89"/>
        <v>7.2645023881801193E-4</v>
      </c>
      <c r="U88" s="5">
        <f t="shared" si="89"/>
        <v>0</v>
      </c>
      <c r="W88" s="3">
        <f t="shared" si="90"/>
        <v>44921</v>
      </c>
      <c r="X88">
        <f t="shared" ref="X88" si="112">R88+X87</f>
        <v>7.440431048599272E-2</v>
      </c>
      <c r="Y88">
        <f t="shared" ref="Y88" si="113">S88+Y87</f>
        <v>3.5259728013243549E-2</v>
      </c>
      <c r="Z88">
        <f t="shared" ref="Z88" si="114">T88+Z87</f>
        <v>3.9918240532711563E-2</v>
      </c>
      <c r="AA88">
        <f t="shared" ref="AA88" si="115">U88+AA87</f>
        <v>9.9090902644231024E-2</v>
      </c>
      <c r="AC88">
        <f>Y88/$X88</f>
        <v>0.47389361964293064</v>
      </c>
      <c r="AD88">
        <f>Z88/$X88</f>
        <v>0.53650440776850594</v>
      </c>
      <c r="AE88">
        <f t="shared" si="91"/>
        <v>1.1321199221309444</v>
      </c>
      <c r="AG88" s="3">
        <f t="shared" si="92"/>
        <v>44921</v>
      </c>
      <c r="AH88">
        <f t="shared" si="93"/>
        <v>1.2689265420019495</v>
      </c>
      <c r="AI88">
        <f t="shared" si="94"/>
        <v>1.4871760503885629</v>
      </c>
      <c r="AJ88">
        <f t="shared" si="95"/>
        <v>1.1719953844154662</v>
      </c>
      <c r="AL88" s="3">
        <f t="shared" si="96"/>
        <v>44921</v>
      </c>
      <c r="AM88">
        <f t="shared" ref="AM88:AP88" si="116">X88/(ROW()-ROW(AL$8)+1)</f>
        <v>9.1857173439497189E-4</v>
      </c>
      <c r="AN88">
        <f t="shared" si="116"/>
        <v>4.353052841141179E-4</v>
      </c>
      <c r="AO88">
        <f t="shared" si="116"/>
        <v>4.9281778435446375E-4</v>
      </c>
      <c r="AP88">
        <f t="shared" si="116"/>
        <v>1.2233444770892719E-3</v>
      </c>
    </row>
    <row r="89" spans="1:42" x14ac:dyDescent="0.25">
      <c r="A89" s="2">
        <v>44928</v>
      </c>
      <c r="B89" s="9">
        <v>336</v>
      </c>
      <c r="C89" s="9">
        <v>234</v>
      </c>
      <c r="D89" s="9">
        <v>548</v>
      </c>
      <c r="E89" s="9">
        <v>0</v>
      </c>
      <c r="F89" s="9">
        <v>317158</v>
      </c>
      <c r="G89" s="9">
        <v>394943</v>
      </c>
      <c r="H89" s="9">
        <v>774720</v>
      </c>
      <c r="I89" s="9">
        <v>48</v>
      </c>
      <c r="K89" s="3">
        <f t="shared" si="87"/>
        <v>44928</v>
      </c>
      <c r="L89" s="4">
        <f t="shared" si="85"/>
        <v>1.0594088750717308E-3</v>
      </c>
      <c r="M89" s="4">
        <f t="shared" si="85"/>
        <v>5.924905619291898E-4</v>
      </c>
      <c r="N89" s="4">
        <f t="shared" si="85"/>
        <v>7.0735233374638574E-4</v>
      </c>
      <c r="O89" s="4">
        <f t="shared" si="85"/>
        <v>0</v>
      </c>
      <c r="Q89" s="3">
        <f t="shared" si="88"/>
        <v>44928</v>
      </c>
      <c r="R89" s="5">
        <f t="shared" si="89"/>
        <v>1.0599704453107101E-3</v>
      </c>
      <c r="S89" s="5">
        <f t="shared" si="89"/>
        <v>5.9266615382333292E-4</v>
      </c>
      <c r="T89" s="5">
        <f t="shared" si="89"/>
        <v>7.0760262544501348E-4</v>
      </c>
      <c r="U89" s="5">
        <f t="shared" si="89"/>
        <v>0</v>
      </c>
      <c r="W89" s="3">
        <f t="shared" si="90"/>
        <v>44928</v>
      </c>
      <c r="X89">
        <f>R89+X88</f>
        <v>7.5464280931303432E-2</v>
      </c>
      <c r="Y89">
        <f>S89+Y88</f>
        <v>3.5852394167066884E-2</v>
      </c>
      <c r="Z89">
        <f>T89+Z88</f>
        <v>4.062584315815658E-2</v>
      </c>
      <c r="AA89">
        <f>U89+AA88</f>
        <v>9.9090902644231024E-2</v>
      </c>
      <c r="AC89">
        <f>Y89/$X89</f>
        <v>0.47509091353701494</v>
      </c>
      <c r="AD89">
        <f>Z89/$X89</f>
        <v>0.53834532916492051</v>
      </c>
      <c r="AE89">
        <f t="shared" si="91"/>
        <v>1.1331417078827741</v>
      </c>
      <c r="AG89" s="3">
        <f t="shared" si="92"/>
        <v>44928</v>
      </c>
      <c r="AH89">
        <f t="shared" si="93"/>
        <v>1.2721324893660968</v>
      </c>
      <c r="AI89">
        <f t="shared" si="94"/>
        <v>1.492279035884587</v>
      </c>
      <c r="AJ89">
        <f t="shared" si="95"/>
        <v>1.1730531594458287</v>
      </c>
      <c r="AL89" s="3">
        <f t="shared" si="96"/>
        <v>44928</v>
      </c>
      <c r="AM89">
        <f t="shared" ref="AM89:AP89" si="117">X89/(ROW()-ROW(AL$8)+1)</f>
        <v>9.2029610891833456E-4</v>
      </c>
      <c r="AN89">
        <f t="shared" si="117"/>
        <v>4.3722431911057173E-4</v>
      </c>
      <c r="AO89">
        <f t="shared" si="117"/>
        <v>4.9543711168483634E-4</v>
      </c>
      <c r="AP89">
        <f t="shared" si="117"/>
        <v>1.2084256420028174E-3</v>
      </c>
    </row>
    <row r="90" spans="1:42" x14ac:dyDescent="0.25">
      <c r="A90" s="2">
        <v>44935</v>
      </c>
      <c r="B90" s="9">
        <v>294</v>
      </c>
      <c r="C90" s="9">
        <v>223</v>
      </c>
      <c r="D90" s="9">
        <v>470</v>
      </c>
      <c r="E90" s="9">
        <v>0</v>
      </c>
      <c r="F90" s="9">
        <v>316822</v>
      </c>
      <c r="G90" s="9">
        <v>394709</v>
      </c>
      <c r="H90" s="9">
        <v>774172</v>
      </c>
      <c r="I90" s="9">
        <v>48</v>
      </c>
      <c r="K90" s="3">
        <f t="shared" si="87"/>
        <v>44935</v>
      </c>
      <c r="L90" s="4">
        <f t="shared" si="85"/>
        <v>9.2796586095662543E-4</v>
      </c>
      <c r="M90" s="4">
        <f t="shared" si="85"/>
        <v>5.6497318277515837E-4</v>
      </c>
      <c r="N90" s="4">
        <f t="shared" si="85"/>
        <v>6.0710023095642831E-4</v>
      </c>
      <c r="O90" s="4">
        <f t="shared" si="85"/>
        <v>0</v>
      </c>
      <c r="Q90" s="3">
        <f t="shared" si="88"/>
        <v>44935</v>
      </c>
      <c r="R90" s="5">
        <f t="shared" si="89"/>
        <v>9.2839668782525872E-4</v>
      </c>
      <c r="S90" s="5">
        <f t="shared" si="89"/>
        <v>5.6513284026141089E-4</v>
      </c>
      <c r="T90" s="5">
        <f t="shared" si="89"/>
        <v>6.072845909220894E-4</v>
      </c>
      <c r="U90" s="5">
        <f t="shared" si="89"/>
        <v>0</v>
      </c>
      <c r="W90" s="3">
        <f t="shared" si="90"/>
        <v>44935</v>
      </c>
      <c r="X90">
        <f>R90+X89</f>
        <v>7.6392677619128685E-2</v>
      </c>
      <c r="Y90">
        <f>S90+Y89</f>
        <v>3.6417527007328296E-2</v>
      </c>
      <c r="Z90">
        <f>T90+Z89</f>
        <v>4.1233127749078669E-2</v>
      </c>
      <c r="AA90">
        <f>U90+AA89</f>
        <v>9.9090902644231024E-2</v>
      </c>
      <c r="AC90">
        <f>Y90/$X90</f>
        <v>0.47671489130012334</v>
      </c>
      <c r="AD90">
        <f>Z90/$X90</f>
        <v>0.53975235630114782</v>
      </c>
      <c r="AE90">
        <f t="shared" si="91"/>
        <v>1.1322330519801997</v>
      </c>
      <c r="AG90" s="3">
        <f t="shared" si="92"/>
        <v>44935</v>
      </c>
      <c r="AH90">
        <f t="shared" si="93"/>
        <v>1.2764809515563704</v>
      </c>
      <c r="AI90">
        <f t="shared" si="94"/>
        <v>1.4961792779496008</v>
      </c>
      <c r="AJ90">
        <f t="shared" si="95"/>
        <v>1.1721124989177156</v>
      </c>
      <c r="AL90" s="3">
        <f t="shared" si="96"/>
        <v>44935</v>
      </c>
      <c r="AM90">
        <f t="shared" ref="AM90:AP90" si="118">X90/(ROW()-ROW(AL$8)+1)</f>
        <v>9.2039370625456246E-4</v>
      </c>
      <c r="AN90">
        <f t="shared" si="118"/>
        <v>4.3876538563046141E-4</v>
      </c>
      <c r="AO90">
        <f t="shared" si="118"/>
        <v>4.9678467167564664E-4</v>
      </c>
      <c r="AP90">
        <f t="shared" si="118"/>
        <v>1.193866296918446E-3</v>
      </c>
    </row>
    <row r="91" spans="1:42" x14ac:dyDescent="0.25">
      <c r="A91" s="2">
        <v>44942</v>
      </c>
      <c r="B91" s="9">
        <v>283</v>
      </c>
      <c r="C91" s="9">
        <v>221</v>
      </c>
      <c r="D91" s="9">
        <v>469</v>
      </c>
      <c r="E91" s="9">
        <v>0</v>
      </c>
      <c r="F91" s="9">
        <v>316528</v>
      </c>
      <c r="G91" s="9">
        <v>394486</v>
      </c>
      <c r="H91" s="9">
        <v>773702</v>
      </c>
      <c r="I91" s="9">
        <v>48</v>
      </c>
      <c r="K91" s="3">
        <f t="shared" si="87"/>
        <v>44942</v>
      </c>
      <c r="L91" s="4">
        <f t="shared" si="85"/>
        <v>8.9407572157913361E-4</v>
      </c>
      <c r="M91" s="4">
        <f t="shared" si="85"/>
        <v>5.6022266949904429E-4</v>
      </c>
      <c r="N91" s="4">
        <f t="shared" si="85"/>
        <v>6.0617653825374631E-4</v>
      </c>
      <c r="O91" s="4">
        <f t="shared" si="85"/>
        <v>0</v>
      </c>
      <c r="Q91" s="3">
        <f t="shared" si="88"/>
        <v>44942</v>
      </c>
      <c r="R91" s="5">
        <f t="shared" si="89"/>
        <v>8.9447564566985367E-4</v>
      </c>
      <c r="S91" s="5">
        <f t="shared" si="89"/>
        <v>5.6037965285193675E-4</v>
      </c>
      <c r="T91" s="5">
        <f t="shared" si="89"/>
        <v>6.0636033753184667E-4</v>
      </c>
      <c r="U91" s="5">
        <f t="shared" si="89"/>
        <v>0</v>
      </c>
      <c r="W91" s="3">
        <f t="shared" si="90"/>
        <v>44942</v>
      </c>
      <c r="X91">
        <f>R91+X90</f>
        <v>7.7287153264798542E-2</v>
      </c>
      <c r="Y91">
        <f>S91+Y90</f>
        <v>3.6977906660180235E-2</v>
      </c>
      <c r="Z91">
        <f>T91+Z90</f>
        <v>4.1839488086610518E-2</v>
      </c>
      <c r="AA91">
        <f>U91+AA90</f>
        <v>9.9090902644231024E-2</v>
      </c>
      <c r="AC91">
        <f>Y91/$X91</f>
        <v>0.47844829442077941</v>
      </c>
      <c r="AD91">
        <f>Z91/$X91</f>
        <v>0.54135113429862691</v>
      </c>
      <c r="AE91">
        <f t="shared" si="91"/>
        <v>1.1314725971674728</v>
      </c>
      <c r="AG91" s="3">
        <f t="shared" si="92"/>
        <v>44942</v>
      </c>
      <c r="AH91">
        <f t="shared" si="93"/>
        <v>1.2811224177770948</v>
      </c>
      <c r="AI91">
        <f t="shared" si="94"/>
        <v>1.5006110483382702</v>
      </c>
      <c r="AJ91">
        <f t="shared" si="95"/>
        <v>1.1713252594096475</v>
      </c>
      <c r="AL91" s="3">
        <f t="shared" si="96"/>
        <v>44942</v>
      </c>
      <c r="AM91">
        <f t="shared" ref="AM91:AP91" si="119">X91/(ROW()-ROW(AL$8)+1)</f>
        <v>9.2008515791426832E-4</v>
      </c>
      <c r="AN91">
        <f t="shared" si="119"/>
        <v>4.4021317452595517E-4</v>
      </c>
      <c r="AO91">
        <f t="shared" si="119"/>
        <v>4.9808914388822041E-4</v>
      </c>
      <c r="AP91">
        <f t="shared" si="119"/>
        <v>1.1796536029075122E-3</v>
      </c>
    </row>
    <row r="92" spans="1:42" x14ac:dyDescent="0.25">
      <c r="A92" s="2">
        <v>44949</v>
      </c>
      <c r="B92" s="9">
        <v>228</v>
      </c>
      <c r="C92" s="9">
        <v>218</v>
      </c>
      <c r="D92" s="9">
        <v>434</v>
      </c>
      <c r="E92" s="9">
        <v>0</v>
      </c>
      <c r="F92" s="9">
        <v>316245</v>
      </c>
      <c r="G92" s="9">
        <v>394265</v>
      </c>
      <c r="H92" s="9">
        <v>773233</v>
      </c>
      <c r="I92" s="9">
        <v>48</v>
      </c>
      <c r="K92" s="3">
        <f t="shared" si="87"/>
        <v>44949</v>
      </c>
      <c r="L92" s="4">
        <f t="shared" si="85"/>
        <v>7.2096001517810561E-4</v>
      </c>
      <c r="M92" s="4">
        <f t="shared" si="85"/>
        <v>5.5292759945721785E-4</v>
      </c>
      <c r="N92" s="4">
        <f t="shared" si="85"/>
        <v>5.6127971775648481E-4</v>
      </c>
      <c r="O92" s="4">
        <f t="shared" si="85"/>
        <v>0</v>
      </c>
      <c r="Q92" s="3">
        <f t="shared" si="88"/>
        <v>44949</v>
      </c>
      <c r="R92" s="5">
        <f t="shared" si="89"/>
        <v>7.212200318317349E-4</v>
      </c>
      <c r="S92" s="5">
        <f t="shared" si="89"/>
        <v>5.5308052029439563E-4</v>
      </c>
      <c r="T92" s="5">
        <f t="shared" si="89"/>
        <v>5.6143729418294474E-4</v>
      </c>
      <c r="U92" s="5">
        <f t="shared" si="89"/>
        <v>0</v>
      </c>
      <c r="W92" s="3">
        <f t="shared" si="90"/>
        <v>44949</v>
      </c>
      <c r="X92">
        <f>R92+X91</f>
        <v>7.8008373296630282E-2</v>
      </c>
      <c r="Y92">
        <f>S92+Y91</f>
        <v>3.753098718047463E-2</v>
      </c>
      <c r="Z92">
        <f>T92+Z91</f>
        <v>4.2400925380793465E-2</v>
      </c>
      <c r="AA92">
        <f>U92+AA91</f>
        <v>9.9090902644231024E-2</v>
      </c>
      <c r="AC92">
        <f>Y92/$X92</f>
        <v>0.48111485465491499</v>
      </c>
      <c r="AD92">
        <f>Z92/$X92</f>
        <v>0.54354325810079485</v>
      </c>
      <c r="AE92">
        <f t="shared" si="91"/>
        <v>1.1297577965882124</v>
      </c>
      <c r="AG92" s="3">
        <f t="shared" si="92"/>
        <v>44949</v>
      </c>
      <c r="AH92">
        <f t="shared" si="93"/>
        <v>1.2882625625621018</v>
      </c>
      <c r="AI92">
        <f t="shared" si="94"/>
        <v>1.5066875576285303</v>
      </c>
      <c r="AJ92">
        <f t="shared" si="95"/>
        <v>1.169550060223767</v>
      </c>
      <c r="AL92" s="3">
        <f t="shared" si="96"/>
        <v>44949</v>
      </c>
      <c r="AM92">
        <f t="shared" ref="AM92:AP92" si="120">X92/(ROW()-ROW(AL$8)+1)</f>
        <v>9.1774556819565034E-4</v>
      </c>
      <c r="AN92">
        <f t="shared" si="120"/>
        <v>4.4154102565264271E-4</v>
      </c>
      <c r="AO92">
        <f t="shared" si="120"/>
        <v>4.9883441624462902E-4</v>
      </c>
      <c r="AP92">
        <f t="shared" si="120"/>
        <v>1.1657753252262474E-3</v>
      </c>
    </row>
    <row r="93" spans="1:42" x14ac:dyDescent="0.25">
      <c r="A93" s="2">
        <v>44956</v>
      </c>
      <c r="B93" s="9">
        <v>253</v>
      </c>
      <c r="C93" s="9">
        <v>177</v>
      </c>
      <c r="D93" s="9">
        <v>462</v>
      </c>
      <c r="E93" s="9">
        <v>0</v>
      </c>
      <c r="F93" s="9">
        <v>316017</v>
      </c>
      <c r="G93" s="9">
        <v>394047</v>
      </c>
      <c r="H93" s="9">
        <v>772799</v>
      </c>
      <c r="I93" s="9">
        <v>48</v>
      </c>
      <c r="K93" s="3">
        <f t="shared" si="87"/>
        <v>44956</v>
      </c>
      <c r="L93" s="4">
        <f t="shared" si="85"/>
        <v>8.0058984168573206E-4</v>
      </c>
      <c r="M93" s="4">
        <f t="shared" si="85"/>
        <v>4.4918499569848269E-4</v>
      </c>
      <c r="N93" s="4">
        <f t="shared" si="85"/>
        <v>5.9782686054200384E-4</v>
      </c>
      <c r="O93" s="4">
        <f t="shared" si="85"/>
        <v>0</v>
      </c>
      <c r="Q93" s="3">
        <f t="shared" si="88"/>
        <v>44956</v>
      </c>
      <c r="R93" s="5">
        <f t="shared" si="89"/>
        <v>8.0091048488025644E-4</v>
      </c>
      <c r="S93" s="5">
        <f t="shared" si="89"/>
        <v>4.492859094990813E-4</v>
      </c>
      <c r="T93" s="5">
        <f t="shared" si="89"/>
        <v>5.980056302720356E-4</v>
      </c>
      <c r="U93" s="5">
        <f t="shared" si="89"/>
        <v>0</v>
      </c>
      <c r="W93" s="3">
        <f t="shared" si="90"/>
        <v>44956</v>
      </c>
      <c r="X93">
        <f>R93+X92</f>
        <v>7.8809283781510545E-2</v>
      </c>
      <c r="Y93">
        <f>S93+Y92</f>
        <v>3.7980273089973711E-2</v>
      </c>
      <c r="Z93">
        <f>T93+Z92</f>
        <v>4.29989310110655E-2</v>
      </c>
      <c r="AA93">
        <f>U93+AA92</f>
        <v>9.9090902644231024E-2</v>
      </c>
      <c r="AC93">
        <f>Y93/$X93</f>
        <v>0.48192638313107306</v>
      </c>
      <c r="AD93">
        <f>Z93/$X93</f>
        <v>0.54560743287903712</v>
      </c>
      <c r="AE93">
        <f t="shared" si="91"/>
        <v>1.1321385422691088</v>
      </c>
      <c r="AG93" s="3">
        <f t="shared" si="92"/>
        <v>44956</v>
      </c>
      <c r="AH93">
        <f t="shared" si="93"/>
        <v>1.290435560847589</v>
      </c>
      <c r="AI93">
        <f t="shared" si="94"/>
        <v>1.5124093956033315</v>
      </c>
      <c r="AJ93">
        <f t="shared" si="95"/>
        <v>1.1720146603910582</v>
      </c>
      <c r="AL93" s="3">
        <f t="shared" si="96"/>
        <v>44956</v>
      </c>
      <c r="AM93">
        <f t="shared" ref="AM93:AP93" si="121">X93/(ROW()-ROW(AL$8)+1)</f>
        <v>9.1638702071523894E-4</v>
      </c>
      <c r="AN93">
        <f t="shared" si="121"/>
        <v>4.4163108244155478E-4</v>
      </c>
      <c r="AO93">
        <f t="shared" si="121"/>
        <v>4.9998756989611047E-4</v>
      </c>
      <c r="AP93">
        <f t="shared" si="121"/>
        <v>1.1522197981887329E-3</v>
      </c>
    </row>
    <row r="94" spans="1:42" x14ac:dyDescent="0.25">
      <c r="A94" s="2">
        <v>44963</v>
      </c>
      <c r="B94" s="9">
        <v>232</v>
      </c>
      <c r="C94" s="9">
        <v>199</v>
      </c>
      <c r="D94" s="9">
        <v>420</v>
      </c>
      <c r="E94" s="9">
        <v>0</v>
      </c>
      <c r="F94" s="9">
        <v>315764</v>
      </c>
      <c r="G94" s="9">
        <v>393870</v>
      </c>
      <c r="H94" s="9">
        <v>772337</v>
      </c>
      <c r="I94" s="9">
        <v>48</v>
      </c>
      <c r="K94" s="3">
        <f t="shared" si="87"/>
        <v>44963</v>
      </c>
      <c r="L94" s="4">
        <f t="shared" si="85"/>
        <v>7.3472593455872108E-4</v>
      </c>
      <c r="M94" s="4">
        <f t="shared" si="85"/>
        <v>5.0524284662452075E-4</v>
      </c>
      <c r="N94" s="4">
        <f t="shared" si="85"/>
        <v>5.4380406480590722E-4</v>
      </c>
      <c r="O94" s="4">
        <f t="shared" si="85"/>
        <v>0</v>
      </c>
      <c r="Q94" s="3">
        <f t="shared" si="88"/>
        <v>44963</v>
      </c>
      <c r="R94" s="5">
        <f t="shared" si="89"/>
        <v>7.3499597793817446E-4</v>
      </c>
      <c r="S94" s="5">
        <f t="shared" si="89"/>
        <v>5.0537052479906509E-4</v>
      </c>
      <c r="T94" s="5">
        <f t="shared" si="89"/>
        <v>5.4395197986333965E-4</v>
      </c>
      <c r="U94" s="5">
        <f t="shared" si="89"/>
        <v>0</v>
      </c>
      <c r="W94" s="3">
        <f t="shared" si="90"/>
        <v>44963</v>
      </c>
      <c r="X94">
        <f>R94+X93</f>
        <v>7.9544279759448722E-2</v>
      </c>
      <c r="Y94">
        <f>S94+Y93</f>
        <v>3.8485643614772774E-2</v>
      </c>
      <c r="Z94">
        <f>T94+Z93</f>
        <v>4.3542882990928837E-2</v>
      </c>
      <c r="AA94">
        <f>U94+AA93</f>
        <v>9.9090902644231024E-2</v>
      </c>
      <c r="AC94">
        <f>Y94/$X94</f>
        <v>0.483826665238002</v>
      </c>
      <c r="AD94">
        <f>Z94/$X94</f>
        <v>0.54740432778582759</v>
      </c>
      <c r="AE94">
        <f t="shared" si="91"/>
        <v>1.1314058672573384</v>
      </c>
      <c r="AG94" s="3">
        <f t="shared" si="92"/>
        <v>44963</v>
      </c>
      <c r="AH94">
        <f t="shared" si="93"/>
        <v>1.2955238724492315</v>
      </c>
      <c r="AI94">
        <f t="shared" si="94"/>
        <v>1.5173903408327638</v>
      </c>
      <c r="AJ94">
        <f t="shared" si="95"/>
        <v>1.1712561791424858</v>
      </c>
      <c r="AL94" s="3">
        <f t="shared" si="96"/>
        <v>44963</v>
      </c>
      <c r="AM94">
        <f t="shared" ref="AM94:AP94" si="122">X94/(ROW()-ROW(AL$8)+1)</f>
        <v>9.1430206620055998E-4</v>
      </c>
      <c r="AN94">
        <f t="shared" si="122"/>
        <v>4.4236371971003189E-4</v>
      </c>
      <c r="AO94">
        <f t="shared" si="122"/>
        <v>5.0049290794171081E-4</v>
      </c>
      <c r="AP94">
        <f t="shared" si="122"/>
        <v>1.1389758924624255E-3</v>
      </c>
    </row>
    <row r="95" spans="1:42" x14ac:dyDescent="0.25">
      <c r="A95" s="2">
        <v>44970</v>
      </c>
      <c r="B95" s="9">
        <v>234</v>
      </c>
      <c r="C95" s="9">
        <v>204</v>
      </c>
      <c r="D95" s="9">
        <v>434</v>
      </c>
      <c r="E95" s="9">
        <v>0</v>
      </c>
      <c r="F95" s="9">
        <v>315532</v>
      </c>
      <c r="G95" s="9">
        <v>393671</v>
      </c>
      <c r="H95" s="9">
        <v>771917</v>
      </c>
      <c r="I95" s="9">
        <v>48</v>
      </c>
      <c r="K95" s="3">
        <f t="shared" si="87"/>
        <v>44970</v>
      </c>
      <c r="L95" s="4">
        <f t="shared" si="85"/>
        <v>7.4160465499537292E-4</v>
      </c>
      <c r="M95" s="4">
        <f t="shared" si="85"/>
        <v>5.1819920695199797E-4</v>
      </c>
      <c r="N95" s="4">
        <f t="shared" si="85"/>
        <v>5.6223661352192015E-4</v>
      </c>
      <c r="O95" s="4">
        <f t="shared" si="85"/>
        <v>0</v>
      </c>
      <c r="Q95" s="3">
        <f t="shared" si="88"/>
        <v>44970</v>
      </c>
      <c r="R95" s="5">
        <f t="shared" si="89"/>
        <v>7.4187977975849972E-4</v>
      </c>
      <c r="S95" s="5">
        <f t="shared" si="89"/>
        <v>5.1833351856311318E-4</v>
      </c>
      <c r="T95" s="5">
        <f t="shared" si="89"/>
        <v>5.6239472779460791E-4</v>
      </c>
      <c r="U95" s="5">
        <f t="shared" si="89"/>
        <v>0</v>
      </c>
      <c r="W95" s="3">
        <f t="shared" si="90"/>
        <v>44970</v>
      </c>
      <c r="X95">
        <f>R95+X94</f>
        <v>8.0286159539207216E-2</v>
      </c>
      <c r="Y95">
        <f>S95+Y94</f>
        <v>3.9003977133335886E-2</v>
      </c>
      <c r="Z95">
        <f>T95+Z94</f>
        <v>4.4105277718723447E-2</v>
      </c>
      <c r="AA95">
        <f>U95+AA94</f>
        <v>9.9090902644231024E-2</v>
      </c>
      <c r="AC95">
        <f>Y95/$X95</f>
        <v>0.48581196755698036</v>
      </c>
      <c r="AD95">
        <f>Z95/$X95</f>
        <v>0.54935094631329229</v>
      </c>
      <c r="AE95">
        <f t="shared" si="91"/>
        <v>1.1307892415162859</v>
      </c>
      <c r="AG95" s="3">
        <f t="shared" si="92"/>
        <v>44970</v>
      </c>
      <c r="AH95">
        <f t="shared" si="93"/>
        <v>1.3008398393709804</v>
      </c>
      <c r="AI95">
        <f t="shared" si="94"/>
        <v>1.5227863159848214</v>
      </c>
      <c r="AJ95">
        <f t="shared" si="95"/>
        <v>1.1706178346453189</v>
      </c>
      <c r="AL95" s="3">
        <f t="shared" si="96"/>
        <v>44970</v>
      </c>
      <c r="AM95">
        <f t="shared" ref="AM95:AP95" si="123">X95/(ROW()-ROW(AL$8)+1)</f>
        <v>9.1234272203644562E-4</v>
      </c>
      <c r="AN95">
        <f t="shared" si="123"/>
        <v>4.4322701287881691E-4</v>
      </c>
      <c r="AO95">
        <f t="shared" si="123"/>
        <v>5.0119633771276647E-4</v>
      </c>
      <c r="AP95">
        <f t="shared" si="123"/>
        <v>1.1260329845935344E-3</v>
      </c>
    </row>
    <row r="96" spans="1:42" x14ac:dyDescent="0.25">
      <c r="A96" s="2">
        <v>44977</v>
      </c>
      <c r="B96" s="9">
        <v>248</v>
      </c>
      <c r="C96" s="9">
        <v>191</v>
      </c>
      <c r="D96" s="9">
        <v>448</v>
      </c>
      <c r="E96" s="9">
        <v>0</v>
      </c>
      <c r="F96" s="9">
        <v>315298</v>
      </c>
      <c r="G96" s="9">
        <v>393467</v>
      </c>
      <c r="H96" s="9">
        <v>771483</v>
      </c>
      <c r="I96" s="9">
        <v>48</v>
      </c>
      <c r="K96" s="3">
        <f t="shared" si="87"/>
        <v>44977</v>
      </c>
      <c r="L96" s="4">
        <f t="shared" si="85"/>
        <v>7.8655747895641588E-4</v>
      </c>
      <c r="M96" s="4">
        <f t="shared" si="85"/>
        <v>4.8542825700757623E-4</v>
      </c>
      <c r="N96" s="4">
        <f t="shared" si="85"/>
        <v>5.806997691459177E-4</v>
      </c>
      <c r="O96" s="4">
        <f t="shared" si="85"/>
        <v>0</v>
      </c>
      <c r="Q96" s="3">
        <f t="shared" si="88"/>
        <v>44977</v>
      </c>
      <c r="R96" s="5">
        <f t="shared" si="89"/>
        <v>7.8686697759320051E-4</v>
      </c>
      <c r="S96" s="5">
        <f t="shared" si="89"/>
        <v>4.8554611544669696E-4</v>
      </c>
      <c r="T96" s="5">
        <f t="shared" si="89"/>
        <v>5.8086844055828008E-4</v>
      </c>
      <c r="U96" s="5">
        <f t="shared" si="89"/>
        <v>0</v>
      </c>
      <c r="W96" s="3">
        <f t="shared" si="90"/>
        <v>44977</v>
      </c>
      <c r="X96">
        <f>R96+X95</f>
        <v>8.1073026516800414E-2</v>
      </c>
      <c r="Y96">
        <f>S96+Y95</f>
        <v>3.9489523248782583E-2</v>
      </c>
      <c r="Z96">
        <f>T96+Z95</f>
        <v>4.468614615928173E-2</v>
      </c>
      <c r="AA96">
        <f>U96+AA95</f>
        <v>9.9090902644231024E-2</v>
      </c>
      <c r="AC96">
        <f>Y96/$X96</f>
        <v>0.48708584032692231</v>
      </c>
      <c r="AD96">
        <f>Z96/$X96</f>
        <v>0.55118389036607152</v>
      </c>
      <c r="AE96">
        <f t="shared" si="91"/>
        <v>1.1315949771730747</v>
      </c>
      <c r="AG96" s="3">
        <f t="shared" si="92"/>
        <v>44977</v>
      </c>
      <c r="AH96">
        <f t="shared" si="93"/>
        <v>1.3042508390171266</v>
      </c>
      <c r="AI96">
        <f t="shared" si="94"/>
        <v>1.5278671884949528</v>
      </c>
      <c r="AJ96">
        <f t="shared" si="95"/>
        <v>1.1714519498767142</v>
      </c>
      <c r="AL96" s="3">
        <f t="shared" si="96"/>
        <v>44977</v>
      </c>
      <c r="AM96">
        <f t="shared" ref="AM96:AP96" si="124">X96/(ROW()-ROW(AL$8)+1)</f>
        <v>9.1093288221124062E-4</v>
      </c>
      <c r="AN96">
        <f t="shared" si="124"/>
        <v>4.4370250841328746E-4</v>
      </c>
      <c r="AO96">
        <f t="shared" si="124"/>
        <v>5.0209152987956999E-4</v>
      </c>
      <c r="AP96">
        <f t="shared" si="124"/>
        <v>1.1133809285868654E-3</v>
      </c>
    </row>
    <row r="97" spans="1:42" x14ac:dyDescent="0.25">
      <c r="A97" s="2">
        <v>44984</v>
      </c>
      <c r="B97" s="9">
        <v>234</v>
      </c>
      <c r="C97" s="9">
        <v>182</v>
      </c>
      <c r="D97" s="9">
        <v>449</v>
      </c>
      <c r="E97" s="9">
        <v>0</v>
      </c>
      <c r="F97" s="9">
        <v>315050</v>
      </c>
      <c r="G97" s="9">
        <v>393276</v>
      </c>
      <c r="H97" s="9">
        <v>771035</v>
      </c>
      <c r="I97" s="9">
        <v>48</v>
      </c>
      <c r="K97" s="3">
        <f t="shared" si="87"/>
        <v>44984</v>
      </c>
      <c r="L97" s="4">
        <f t="shared" si="85"/>
        <v>7.4273924773845417E-4</v>
      </c>
      <c r="M97" s="4">
        <f t="shared" si="85"/>
        <v>4.6277932037551238E-4</v>
      </c>
      <c r="N97" s="4">
        <f t="shared" si="85"/>
        <v>5.8233413528568738E-4</v>
      </c>
      <c r="O97" s="4">
        <f t="shared" si="85"/>
        <v>0</v>
      </c>
      <c r="Q97" s="3">
        <f t="shared" si="88"/>
        <v>44984</v>
      </c>
      <c r="R97" s="5">
        <f t="shared" si="89"/>
        <v>7.4301521518992022E-4</v>
      </c>
      <c r="S97" s="5">
        <f t="shared" si="89"/>
        <v>4.6288643577368068E-4</v>
      </c>
      <c r="T97" s="5">
        <f t="shared" si="89"/>
        <v>5.8250375766265663E-4</v>
      </c>
      <c r="U97" s="5">
        <f t="shared" si="89"/>
        <v>0</v>
      </c>
      <c r="W97" s="3">
        <f t="shared" si="90"/>
        <v>44984</v>
      </c>
      <c r="X97">
        <f>R97+X96</f>
        <v>8.1816041731990335E-2</v>
      </c>
      <c r="Y97">
        <f>S97+Y96</f>
        <v>3.9952409684556267E-2</v>
      </c>
      <c r="Z97">
        <f>T97+Z96</f>
        <v>4.526864991694439E-2</v>
      </c>
      <c r="AA97">
        <f>U97+AA96</f>
        <v>9.9090902644231024E-2</v>
      </c>
      <c r="AC97">
        <f>Y97/$X97</f>
        <v>0.48832000227327971</v>
      </c>
      <c r="AD97">
        <f>Z97/$X97</f>
        <v>0.55329797138357772</v>
      </c>
      <c r="AE97">
        <f t="shared" si="91"/>
        <v>1.1330643201339401</v>
      </c>
      <c r="AG97" s="3">
        <f t="shared" si="92"/>
        <v>44984</v>
      </c>
      <c r="AH97">
        <f t="shared" si="93"/>
        <v>1.3075555065331013</v>
      </c>
      <c r="AI97">
        <f t="shared" si="94"/>
        <v>1.5337273652470755</v>
      </c>
      <c r="AJ97">
        <f t="shared" si="95"/>
        <v>1.1729730459501904</v>
      </c>
      <c r="AL97" s="3">
        <f t="shared" si="96"/>
        <v>44984</v>
      </c>
      <c r="AM97">
        <f t="shared" ref="AM97:AP97" si="125">X97/(ROW()-ROW(AL$8)+1)</f>
        <v>9.0906713035544817E-4</v>
      </c>
      <c r="AN97">
        <f t="shared" si="125"/>
        <v>4.4391566316173632E-4</v>
      </c>
      <c r="AO97">
        <f t="shared" si="125"/>
        <v>5.0298499907715992E-4</v>
      </c>
      <c r="AP97">
        <f t="shared" si="125"/>
        <v>1.1010100293803447E-3</v>
      </c>
    </row>
    <row r="98" spans="1:42" x14ac:dyDescent="0.25">
      <c r="A98" s="2">
        <v>44991</v>
      </c>
      <c r="B98" s="9">
        <v>225</v>
      </c>
      <c r="C98" s="9">
        <v>212</v>
      </c>
      <c r="D98" s="9">
        <v>452</v>
      </c>
      <c r="E98" s="9">
        <v>0</v>
      </c>
      <c r="F98" s="9">
        <v>314816</v>
      </c>
      <c r="G98" s="9">
        <v>393094</v>
      </c>
      <c r="H98" s="9">
        <v>770586</v>
      </c>
      <c r="I98" s="9">
        <v>48</v>
      </c>
      <c r="K98" s="3">
        <f t="shared" si="87"/>
        <v>44991</v>
      </c>
      <c r="L98" s="4">
        <f t="shared" si="85"/>
        <v>7.1470319170563121E-4</v>
      </c>
      <c r="M98" s="4">
        <f t="shared" si="85"/>
        <v>5.3931120800622748E-4</v>
      </c>
      <c r="N98" s="4">
        <f t="shared" si="85"/>
        <v>5.8656658698704627E-4</v>
      </c>
      <c r="O98" s="4">
        <f t="shared" si="85"/>
        <v>0</v>
      </c>
      <c r="Q98" s="3">
        <f t="shared" si="88"/>
        <v>44991</v>
      </c>
      <c r="R98" s="5">
        <f t="shared" si="89"/>
        <v>7.1495871378730381E-4</v>
      </c>
      <c r="S98" s="5">
        <f t="shared" si="89"/>
        <v>5.3945668860431355E-4</v>
      </c>
      <c r="T98" s="5">
        <f t="shared" si="89"/>
        <v>5.8673868446861097E-4</v>
      </c>
      <c r="U98" s="5">
        <f t="shared" si="89"/>
        <v>0</v>
      </c>
      <c r="W98" s="3">
        <f t="shared" si="90"/>
        <v>44991</v>
      </c>
      <c r="X98">
        <f>R98+X97</f>
        <v>8.2531000445777644E-2</v>
      </c>
      <c r="Y98">
        <f>S98+Y97</f>
        <v>4.049186637316058E-2</v>
      </c>
      <c r="Z98">
        <f>T98+Z97</f>
        <v>4.5855388601413E-2</v>
      </c>
      <c r="AA98">
        <f>U98+AA97</f>
        <v>9.9090902644231024E-2</v>
      </c>
      <c r="AC98">
        <f>Y98/$X98</f>
        <v>0.49062614235196972</v>
      </c>
      <c r="AD98">
        <f>Z98/$X98</f>
        <v>0.55561411292402429</v>
      </c>
      <c r="AE98">
        <f t="shared" si="91"/>
        <v>1.132459249440958</v>
      </c>
      <c r="AG98" s="3">
        <f t="shared" si="92"/>
        <v>44991</v>
      </c>
      <c r="AH98">
        <f t="shared" si="93"/>
        <v>1.3137305682645277</v>
      </c>
      <c r="AI98">
        <f t="shared" si="94"/>
        <v>1.5401476484327981</v>
      </c>
      <c r="AJ98">
        <f t="shared" si="95"/>
        <v>1.1723466634923274</v>
      </c>
      <c r="AL98" s="3">
        <f t="shared" si="96"/>
        <v>44991</v>
      </c>
      <c r="AM98">
        <f t="shared" ref="AM98:AP98" si="126">X98/(ROW()-ROW(AL$8)+1)</f>
        <v>9.0693407083272139E-4</v>
      </c>
      <c r="AN98">
        <f t="shared" si="126"/>
        <v>4.4496556454022616E-4</v>
      </c>
      <c r="AO98">
        <f t="shared" si="126"/>
        <v>5.0390536924629665E-4</v>
      </c>
      <c r="AP98">
        <f t="shared" si="126"/>
        <v>1.0889110180684728E-3</v>
      </c>
    </row>
    <row r="99" spans="1:42" x14ac:dyDescent="0.25">
      <c r="A99" s="2">
        <v>44998</v>
      </c>
      <c r="B99" s="9">
        <v>251</v>
      </c>
      <c r="C99" s="9">
        <v>182</v>
      </c>
      <c r="D99" s="9">
        <v>438</v>
      </c>
      <c r="E99" s="9">
        <v>0</v>
      </c>
      <c r="F99" s="9">
        <v>314591</v>
      </c>
      <c r="G99" s="9">
        <v>392882</v>
      </c>
      <c r="H99" s="9">
        <v>770134</v>
      </c>
      <c r="I99" s="9">
        <v>48</v>
      </c>
      <c r="K99" s="3">
        <f t="shared" si="87"/>
        <v>44998</v>
      </c>
      <c r="L99" s="4">
        <f t="shared" si="85"/>
        <v>7.9786135013398352E-4</v>
      </c>
      <c r="M99" s="4">
        <f t="shared" si="85"/>
        <v>4.6324341659836795E-4</v>
      </c>
      <c r="N99" s="4">
        <f t="shared" si="85"/>
        <v>5.6873219465703373E-4</v>
      </c>
      <c r="O99" s="4">
        <f t="shared" si="85"/>
        <v>0</v>
      </c>
      <c r="Q99" s="3">
        <f t="shared" si="88"/>
        <v>44998</v>
      </c>
      <c r="R99" s="5">
        <f t="shared" si="89"/>
        <v>7.9817981090391204E-4</v>
      </c>
      <c r="S99" s="5">
        <f t="shared" si="89"/>
        <v>4.6335074697783203E-4</v>
      </c>
      <c r="T99" s="5">
        <f t="shared" si="89"/>
        <v>5.6889398415782208E-4</v>
      </c>
      <c r="U99" s="5">
        <f t="shared" si="89"/>
        <v>0</v>
      </c>
      <c r="W99" s="3">
        <f t="shared" si="90"/>
        <v>44998</v>
      </c>
      <c r="X99">
        <f>R99+X98</f>
        <v>8.3329180256681554E-2</v>
      </c>
      <c r="Y99">
        <f>S99+Y98</f>
        <v>4.0955217120138415E-2</v>
      </c>
      <c r="Z99">
        <f>T99+Z98</f>
        <v>4.6424282585570825E-2</v>
      </c>
      <c r="AA99">
        <f>U99+AA98</f>
        <v>9.9090902644231024E-2</v>
      </c>
      <c r="AC99">
        <f>Y99/$X99</f>
        <v>0.49148709964483922</v>
      </c>
      <c r="AD99">
        <f>Z99/$X99</f>
        <v>0.55711915612956486</v>
      </c>
      <c r="AE99">
        <f t="shared" si="91"/>
        <v>1.1335376992237498</v>
      </c>
      <c r="AG99" s="3">
        <f t="shared" si="92"/>
        <v>44998</v>
      </c>
      <c r="AH99">
        <f t="shared" si="93"/>
        <v>1.3160359201729905</v>
      </c>
      <c r="AI99">
        <f t="shared" si="94"/>
        <v>1.5443195884535514</v>
      </c>
      <c r="AJ99">
        <f t="shared" si="95"/>
        <v>1.1734630983708663</v>
      </c>
      <c r="AL99" s="3">
        <f t="shared" si="96"/>
        <v>44998</v>
      </c>
      <c r="AM99">
        <f t="shared" ref="AM99:AP99" si="127">X99/(ROW()-ROW(AL$8)+1)</f>
        <v>9.05751959311756E-4</v>
      </c>
      <c r="AN99">
        <f t="shared" si="127"/>
        <v>4.4516540347976536E-4</v>
      </c>
      <c r="AO99">
        <f t="shared" si="127"/>
        <v>5.0461176723446549E-4</v>
      </c>
      <c r="AP99">
        <f t="shared" si="127"/>
        <v>1.0770750287416415E-3</v>
      </c>
    </row>
    <row r="100" spans="1:42" x14ac:dyDescent="0.25">
      <c r="A100" s="2">
        <v>45005</v>
      </c>
      <c r="B100" s="9">
        <v>211</v>
      </c>
      <c r="C100" s="9">
        <v>180</v>
      </c>
      <c r="D100" s="9">
        <v>437</v>
      </c>
      <c r="E100" s="9">
        <v>0</v>
      </c>
      <c r="F100" s="9">
        <v>314340</v>
      </c>
      <c r="G100" s="9">
        <v>392700</v>
      </c>
      <c r="H100" s="9">
        <v>769696</v>
      </c>
      <c r="I100" s="9">
        <v>48</v>
      </c>
      <c r="K100" s="3">
        <f t="shared" si="87"/>
        <v>45005</v>
      </c>
      <c r="L100" s="4">
        <f t="shared" si="85"/>
        <v>6.7124769358019982E-4</v>
      </c>
      <c r="M100" s="4">
        <f t="shared" si="85"/>
        <v>4.5836516424751719E-4</v>
      </c>
      <c r="N100" s="4">
        <f t="shared" si="85"/>
        <v>5.6775662079574271E-4</v>
      </c>
      <c r="O100" s="4">
        <f t="shared" si="85"/>
        <v>0</v>
      </c>
      <c r="Q100" s="3">
        <f t="shared" si="88"/>
        <v>45005</v>
      </c>
      <c r="R100" s="5">
        <f t="shared" si="89"/>
        <v>6.7147308117949565E-4</v>
      </c>
      <c r="S100" s="5">
        <f t="shared" si="89"/>
        <v>4.5847024567103239E-4</v>
      </c>
      <c r="T100" s="5">
        <f t="shared" si="89"/>
        <v>5.6791785561698701E-4</v>
      </c>
      <c r="U100" s="5">
        <f t="shared" si="89"/>
        <v>0</v>
      </c>
      <c r="W100" s="3">
        <f t="shared" si="90"/>
        <v>45005</v>
      </c>
      <c r="X100">
        <f>R100+X99</f>
        <v>8.4000653337861053E-2</v>
      </c>
      <c r="Y100">
        <f>S100+Y99</f>
        <v>4.141368736580945E-2</v>
      </c>
      <c r="Z100">
        <f>T100+Z99</f>
        <v>4.6992200441187813E-2</v>
      </c>
      <c r="AA100">
        <f>U100+AA99</f>
        <v>9.9090902644231024E-2</v>
      </c>
      <c r="AC100">
        <f>Y100/$X100</f>
        <v>0.49301625309077607</v>
      </c>
      <c r="AD100">
        <f>Z100/$X100</f>
        <v>0.55942660650720599</v>
      </c>
      <c r="AE100">
        <f t="shared" si="91"/>
        <v>1.13470215839761</v>
      </c>
      <c r="AG100" s="3">
        <f t="shared" si="92"/>
        <v>45005</v>
      </c>
      <c r="AH100">
        <f t="shared" si="93"/>
        <v>1.3201304749716078</v>
      </c>
      <c r="AI100">
        <f t="shared" si="94"/>
        <v>1.5507157799654925</v>
      </c>
      <c r="AJ100">
        <f t="shared" si="95"/>
        <v>1.1746685720582613</v>
      </c>
      <c r="AL100" s="3">
        <f t="shared" si="96"/>
        <v>45005</v>
      </c>
      <c r="AM100">
        <f t="shared" ref="AM100:AP100" si="128">X100/(ROW()-ROW(AL$8)+1)</f>
        <v>9.0323283158990383E-4</v>
      </c>
      <c r="AN100">
        <f t="shared" si="128"/>
        <v>4.4530846629902635E-4</v>
      </c>
      <c r="AO100">
        <f t="shared" si="128"/>
        <v>5.0529247786223455E-4</v>
      </c>
      <c r="AP100">
        <f t="shared" si="128"/>
        <v>1.0654935768196884E-3</v>
      </c>
    </row>
    <row r="101" spans="1:42" x14ac:dyDescent="0.25">
      <c r="A101" s="2">
        <v>45012</v>
      </c>
      <c r="B101" s="9">
        <v>224</v>
      </c>
      <c r="C101" s="9">
        <v>168</v>
      </c>
      <c r="D101" s="9">
        <v>439</v>
      </c>
      <c r="E101" s="9">
        <v>0</v>
      </c>
      <c r="F101" s="9">
        <v>314129</v>
      </c>
      <c r="G101" s="9">
        <v>392520</v>
      </c>
      <c r="H101" s="9">
        <v>769259</v>
      </c>
      <c r="I101" s="9">
        <v>48</v>
      </c>
      <c r="K101" s="3">
        <f t="shared" si="87"/>
        <v>45012</v>
      </c>
      <c r="L101" s="4">
        <f t="shared" si="85"/>
        <v>7.130828417624606E-4</v>
      </c>
      <c r="M101" s="4">
        <f t="shared" si="85"/>
        <v>4.2800366860287374E-4</v>
      </c>
      <c r="N101" s="4">
        <f t="shared" si="85"/>
        <v>5.7067905607864188E-4</v>
      </c>
      <c r="O101" s="4">
        <f t="shared" si="85"/>
        <v>0</v>
      </c>
      <c r="Q101" s="3">
        <f t="shared" si="88"/>
        <v>45012</v>
      </c>
      <c r="R101" s="5">
        <f t="shared" si="89"/>
        <v>7.1333720626118292E-4</v>
      </c>
      <c r="S101" s="5">
        <f t="shared" si="89"/>
        <v>4.2809528831633362E-4</v>
      </c>
      <c r="T101" s="5">
        <f t="shared" si="89"/>
        <v>5.7084195534959988E-4</v>
      </c>
      <c r="U101" s="5">
        <f t="shared" si="89"/>
        <v>0</v>
      </c>
      <c r="W101" s="3">
        <f t="shared" si="90"/>
        <v>45012</v>
      </c>
      <c r="X101">
        <f>R101+X100</f>
        <v>8.4713990544122236E-2</v>
      </c>
      <c r="Y101">
        <f>S101+Y100</f>
        <v>4.1841782654125782E-2</v>
      </c>
      <c r="Z101">
        <f>T101+Z100</f>
        <v>4.7563042396537414E-2</v>
      </c>
      <c r="AA101">
        <f>U101+AA100</f>
        <v>9.9090902644231024E-2</v>
      </c>
      <c r="AC101">
        <f>Y101/$X101</f>
        <v>0.49391821097523442</v>
      </c>
      <c r="AD101">
        <f>Z101/$X101</f>
        <v>0.56145439603349567</v>
      </c>
      <c r="AE101">
        <f t="shared" si="91"/>
        <v>1.1367355638191838</v>
      </c>
      <c r="AG101" s="3">
        <f t="shared" si="92"/>
        <v>45012</v>
      </c>
      <c r="AH101">
        <f t="shared" si="93"/>
        <v>1.3225456125719399</v>
      </c>
      <c r="AI101">
        <f t="shared" si="94"/>
        <v>1.5563367589827386</v>
      </c>
      <c r="AJ101">
        <f t="shared" si="95"/>
        <v>1.1767735979677463</v>
      </c>
      <c r="AL101" s="3">
        <f t="shared" si="96"/>
        <v>45012</v>
      </c>
      <c r="AM101">
        <f t="shared" ref="AM101:AP101" si="129">X101/(ROW()-ROW(AL$8)+1)</f>
        <v>9.0121266536300252E-4</v>
      </c>
      <c r="AN101">
        <f t="shared" si="129"/>
        <v>4.4512534738431683E-4</v>
      </c>
      <c r="AO101">
        <f t="shared" si="129"/>
        <v>5.059898127291214E-4</v>
      </c>
      <c r="AP101">
        <f t="shared" si="129"/>
        <v>1.0541585387684152E-3</v>
      </c>
    </row>
    <row r="102" spans="1:42" x14ac:dyDescent="0.25">
      <c r="A102" s="2">
        <v>45019</v>
      </c>
      <c r="B102" s="9">
        <v>213</v>
      </c>
      <c r="C102" s="9">
        <v>192</v>
      </c>
      <c r="D102" s="9">
        <v>400</v>
      </c>
      <c r="E102" s="9">
        <v>0</v>
      </c>
      <c r="F102" s="9">
        <v>313905</v>
      </c>
      <c r="G102" s="9">
        <v>392352</v>
      </c>
      <c r="H102" s="9">
        <v>768820</v>
      </c>
      <c r="I102" s="9">
        <v>48</v>
      </c>
      <c r="K102" s="3">
        <f t="shared" si="87"/>
        <v>45019</v>
      </c>
      <c r="L102" s="4">
        <f t="shared" si="85"/>
        <v>6.7854924260524684E-4</v>
      </c>
      <c r="M102" s="4">
        <f t="shared" si="85"/>
        <v>4.8935649620748714E-4</v>
      </c>
      <c r="N102" s="4">
        <f t="shared" si="85"/>
        <v>5.2027782836034438E-4</v>
      </c>
      <c r="O102" s="4">
        <f t="shared" si="85"/>
        <v>0</v>
      </c>
      <c r="Q102" s="3">
        <f t="shared" si="88"/>
        <v>45019</v>
      </c>
      <c r="R102" s="5">
        <f t="shared" si="89"/>
        <v>6.7877956133685614E-4</v>
      </c>
      <c r="S102" s="5">
        <f t="shared" si="89"/>
        <v>4.8947627017407905E-4</v>
      </c>
      <c r="T102" s="5">
        <f t="shared" si="89"/>
        <v>5.2041321983255944E-4</v>
      </c>
      <c r="U102" s="5">
        <f t="shared" si="89"/>
        <v>0</v>
      </c>
      <c r="W102" s="3">
        <f t="shared" si="90"/>
        <v>45019</v>
      </c>
      <c r="X102">
        <f>R102+X101</f>
        <v>8.5392770105459093E-2</v>
      </c>
      <c r="Y102">
        <f>S102+Y101</f>
        <v>4.2331258924299862E-2</v>
      </c>
      <c r="Z102">
        <f>T102+Z101</f>
        <v>4.8083455616369973E-2</v>
      </c>
      <c r="AA102">
        <f>U102+AA101</f>
        <v>9.9090902644231024E-2</v>
      </c>
      <c r="AC102">
        <f>Y102/$X102</f>
        <v>0.49572415641302237</v>
      </c>
      <c r="AD102">
        <f>Z102/$X102</f>
        <v>0.56308579235674705</v>
      </c>
      <c r="AE102">
        <f t="shared" si="91"/>
        <v>1.1358853206411046</v>
      </c>
      <c r="AG102" s="3">
        <f t="shared" si="92"/>
        <v>45019</v>
      </c>
      <c r="AH102">
        <f t="shared" si="93"/>
        <v>1.3273813225381199</v>
      </c>
      <c r="AI102">
        <f t="shared" si="94"/>
        <v>1.5608589465090679</v>
      </c>
      <c r="AJ102">
        <f t="shared" si="95"/>
        <v>1.1758934075737253</v>
      </c>
      <c r="AL102" s="3">
        <f t="shared" si="96"/>
        <v>45019</v>
      </c>
      <c r="AM102">
        <f t="shared" ref="AM102:AP102" si="130">X102/(ROW()-ROW(AL$8)+1)</f>
        <v>8.988712642679905E-4</v>
      </c>
      <c r="AN102">
        <f t="shared" si="130"/>
        <v>4.4559219920315644E-4</v>
      </c>
      <c r="AO102">
        <f t="shared" si="130"/>
        <v>5.0614163806705231E-4</v>
      </c>
      <c r="AP102">
        <f t="shared" si="130"/>
        <v>1.0430621330971687E-3</v>
      </c>
    </row>
    <row r="103" spans="1:42" x14ac:dyDescent="0.25">
      <c r="A103" s="2">
        <v>45026</v>
      </c>
      <c r="B103" s="9">
        <v>224</v>
      </c>
      <c r="C103" s="9">
        <v>211</v>
      </c>
      <c r="D103" s="9">
        <v>415</v>
      </c>
      <c r="E103" s="9">
        <v>0</v>
      </c>
      <c r="F103" s="9">
        <v>313692</v>
      </c>
      <c r="G103" s="9">
        <v>392160</v>
      </c>
      <c r="H103" s="9">
        <v>768420</v>
      </c>
      <c r="I103" s="9">
        <v>48</v>
      </c>
      <c r="K103" s="3">
        <f t="shared" si="87"/>
        <v>45026</v>
      </c>
      <c r="L103" s="4">
        <f t="shared" si="85"/>
        <v>7.140762276373003E-4</v>
      </c>
      <c r="M103" s="4">
        <f t="shared" si="85"/>
        <v>5.3804569563443495E-4</v>
      </c>
      <c r="N103" s="4">
        <f t="shared" si="85"/>
        <v>5.40069232971552E-4</v>
      </c>
      <c r="O103" s="4">
        <f t="shared" si="85"/>
        <v>0</v>
      </c>
      <c r="Q103" s="3">
        <f t="shared" si="88"/>
        <v>45026</v>
      </c>
      <c r="R103" s="5">
        <f t="shared" si="89"/>
        <v>7.1433130150209479E-4</v>
      </c>
      <c r="S103" s="5">
        <f t="shared" si="89"/>
        <v>5.3819049416086665E-4</v>
      </c>
      <c r="T103" s="5">
        <f t="shared" si="89"/>
        <v>5.4021512288923278E-4</v>
      </c>
      <c r="U103" s="5">
        <f t="shared" si="89"/>
        <v>0</v>
      </c>
      <c r="W103" s="3">
        <f t="shared" si="90"/>
        <v>45026</v>
      </c>
      <c r="X103">
        <f>R103+X102</f>
        <v>8.6107101406961192E-2</v>
      </c>
      <c r="Y103">
        <f>S103+Y102</f>
        <v>4.2869449418460728E-2</v>
      </c>
      <c r="Z103">
        <f>T103+Z102</f>
        <v>4.8623670739259203E-2</v>
      </c>
      <c r="AA103">
        <f>U103+AA102</f>
        <v>9.9090902644231024E-2</v>
      </c>
      <c r="AC103">
        <f>Y103/$X103</f>
        <v>0.49786195003650435</v>
      </c>
      <c r="AD103">
        <f>Z103/$X103</f>
        <v>0.56468827709636848</v>
      </c>
      <c r="AE103">
        <f t="shared" si="91"/>
        <v>1.1342266205621141</v>
      </c>
      <c r="AG103" s="3">
        <f t="shared" si="92"/>
        <v>45026</v>
      </c>
      <c r="AH103">
        <f t="shared" si="93"/>
        <v>1.3331056095040488</v>
      </c>
      <c r="AI103">
        <f t="shared" si="94"/>
        <v>1.5653009918890686</v>
      </c>
      <c r="AJ103">
        <f t="shared" si="95"/>
        <v>1.1741762848566837</v>
      </c>
      <c r="AL103" s="3">
        <f t="shared" si="96"/>
        <v>45026</v>
      </c>
      <c r="AM103">
        <f t="shared" ref="AM103:AP103" si="131">X103/(ROW()-ROW(AL$8)+1)</f>
        <v>8.9694897298917909E-4</v>
      </c>
      <c r="AN103">
        <f t="shared" si="131"/>
        <v>4.465567647756326E-4</v>
      </c>
      <c r="AO103">
        <f t="shared" si="131"/>
        <v>5.064965702006167E-4</v>
      </c>
      <c r="AP103">
        <f t="shared" si="131"/>
        <v>1.0321969025440731E-3</v>
      </c>
    </row>
    <row r="104" spans="1:42" x14ac:dyDescent="0.25">
      <c r="A104" s="2">
        <v>45033</v>
      </c>
      <c r="B104" s="9">
        <v>221</v>
      </c>
      <c r="C104" s="9">
        <v>188</v>
      </c>
      <c r="D104" s="9">
        <v>416</v>
      </c>
      <c r="E104" s="9">
        <v>0</v>
      </c>
      <c r="F104" s="9">
        <v>313468</v>
      </c>
      <c r="G104" s="9">
        <v>391949</v>
      </c>
      <c r="H104" s="9">
        <v>768005</v>
      </c>
      <c r="I104" s="9">
        <v>48</v>
      </c>
      <c r="K104" s="3">
        <f t="shared" si="87"/>
        <v>45033</v>
      </c>
      <c r="L104" s="4">
        <f t="shared" si="85"/>
        <v>7.0501614199854534E-4</v>
      </c>
      <c r="M104" s="4">
        <f t="shared" si="85"/>
        <v>4.7965424073029907E-4</v>
      </c>
      <c r="N104" s="4">
        <f t="shared" si="85"/>
        <v>5.4166314021393091E-4</v>
      </c>
      <c r="O104" s="4">
        <f t="shared" si="85"/>
        <v>0</v>
      </c>
      <c r="Q104" s="3">
        <f t="shared" si="88"/>
        <v>45033</v>
      </c>
      <c r="R104" s="5">
        <f t="shared" si="89"/>
        <v>7.0526478274951878E-4</v>
      </c>
      <c r="S104" s="5">
        <f t="shared" si="89"/>
        <v>4.7976931162322268E-4</v>
      </c>
      <c r="T104" s="5">
        <f t="shared" si="89"/>
        <v>5.4180989268870733E-4</v>
      </c>
      <c r="U104" s="5">
        <f t="shared" si="89"/>
        <v>0</v>
      </c>
      <c r="W104" s="3">
        <f t="shared" si="90"/>
        <v>45033</v>
      </c>
      <c r="X104">
        <f>R104+X103</f>
        <v>8.6812366189710707E-2</v>
      </c>
      <c r="Y104">
        <f>S104+Y103</f>
        <v>4.3349218730083953E-2</v>
      </c>
      <c r="Z104">
        <f>T104+Z103</f>
        <v>4.9165480631947908E-2</v>
      </c>
      <c r="AA104">
        <f>U104+AA103</f>
        <v>9.9090902644231024E-2</v>
      </c>
      <c r="AC104">
        <f>Y104/$X104</f>
        <v>0.49934382200057864</v>
      </c>
      <c r="AD104">
        <f>Z104/$X104</f>
        <v>0.56634190254078298</v>
      </c>
      <c r="AE104">
        <f t="shared" si="91"/>
        <v>1.1341722428281624</v>
      </c>
      <c r="AG104" s="3">
        <f t="shared" si="92"/>
        <v>45033</v>
      </c>
      <c r="AH104">
        <f t="shared" si="93"/>
        <v>1.3370735605148245</v>
      </c>
      <c r="AI104">
        <f t="shared" si="94"/>
        <v>1.5698847979522381</v>
      </c>
      <c r="AJ104">
        <f t="shared" si="95"/>
        <v>1.1741199918333383</v>
      </c>
      <c r="AL104" s="3">
        <f t="shared" si="96"/>
        <v>45033</v>
      </c>
      <c r="AM104">
        <f t="shared" ref="AM104:AP104" si="132">X104/(ROW()-ROW(AL$8)+1)</f>
        <v>8.9497284731660518E-4</v>
      </c>
      <c r="AN104">
        <f t="shared" si="132"/>
        <v>4.4689916216581393E-4</v>
      </c>
      <c r="AO104">
        <f t="shared" si="132"/>
        <v>5.0686062507162796E-4</v>
      </c>
      <c r="AP104">
        <f t="shared" si="132"/>
        <v>1.0215556973632064E-3</v>
      </c>
    </row>
    <row r="105" spans="1:42" x14ac:dyDescent="0.25">
      <c r="A105" s="2">
        <v>45040</v>
      </c>
      <c r="B105" s="9">
        <v>201</v>
      </c>
      <c r="C105" s="9">
        <v>188</v>
      </c>
      <c r="D105" s="9">
        <v>425</v>
      </c>
      <c r="E105" s="9">
        <v>0</v>
      </c>
      <c r="F105" s="9">
        <v>313247</v>
      </c>
      <c r="G105" s="9">
        <v>391761</v>
      </c>
      <c r="H105" s="9">
        <v>767589</v>
      </c>
      <c r="I105" s="9">
        <v>48</v>
      </c>
      <c r="K105" s="3">
        <f t="shared" si="87"/>
        <v>45040</v>
      </c>
      <c r="L105" s="4">
        <f t="shared" si="85"/>
        <v>6.4166616120824775E-4</v>
      </c>
      <c r="M105" s="4">
        <f t="shared" si="85"/>
        <v>4.7988441932708974E-4</v>
      </c>
      <c r="N105" s="4">
        <f t="shared" si="85"/>
        <v>5.5368172290118801E-4</v>
      </c>
      <c r="O105" s="4">
        <f t="shared" si="85"/>
        <v>0</v>
      </c>
      <c r="Q105" s="3">
        <f t="shared" si="88"/>
        <v>45040</v>
      </c>
      <c r="R105" s="5">
        <f t="shared" si="89"/>
        <v>6.4187211704739297E-4</v>
      </c>
      <c r="S105" s="5">
        <f t="shared" si="89"/>
        <v>4.7999960070571103E-4</v>
      </c>
      <c r="T105" s="5">
        <f t="shared" si="89"/>
        <v>5.5383506122932546E-4</v>
      </c>
      <c r="U105" s="5">
        <f t="shared" si="89"/>
        <v>0</v>
      </c>
      <c r="W105" s="3">
        <f t="shared" si="90"/>
        <v>45040</v>
      </c>
      <c r="X105">
        <f>R105+X104</f>
        <v>8.7454238306758095E-2</v>
      </c>
      <c r="Y105">
        <f>S105+Y104</f>
        <v>4.3829218330789663E-2</v>
      </c>
      <c r="Z105">
        <f>T105+Z104</f>
        <v>4.9719315693177231E-2</v>
      </c>
      <c r="AA105">
        <f>U105+AA104</f>
        <v>9.9090902644231024E-2</v>
      </c>
      <c r="AC105">
        <f>Y105/$X105</f>
        <v>0.50116745831176857</v>
      </c>
      <c r="AD105">
        <f>Z105/$X105</f>
        <v>0.56851808049347718</v>
      </c>
      <c r="AE105">
        <f t="shared" si="91"/>
        <v>1.1343874608470903</v>
      </c>
      <c r="AG105" s="3">
        <f t="shared" si="92"/>
        <v>45040</v>
      </c>
      <c r="AH105">
        <f t="shared" si="93"/>
        <v>1.3419566406457009</v>
      </c>
      <c r="AI105">
        <f t="shared" si="94"/>
        <v>1.5759171057688532</v>
      </c>
      <c r="AJ105">
        <f t="shared" si="95"/>
        <v>1.1743427902488557</v>
      </c>
      <c r="AL105" s="3">
        <f t="shared" si="96"/>
        <v>45040</v>
      </c>
      <c r="AM105">
        <f t="shared" ref="AM105:AP105" si="133">X105/(ROW()-ROW(AL$8)+1)</f>
        <v>8.9239018680365399E-4</v>
      </c>
      <c r="AN105">
        <f t="shared" si="133"/>
        <v>4.4723692174275168E-4</v>
      </c>
      <c r="AO105">
        <f t="shared" si="133"/>
        <v>5.0733995605282891E-4</v>
      </c>
      <c r="AP105">
        <f t="shared" si="133"/>
        <v>1.0111316596350104E-3</v>
      </c>
    </row>
    <row r="106" spans="1:42" x14ac:dyDescent="0.25">
      <c r="A106" s="2">
        <v>45047</v>
      </c>
      <c r="B106" s="9">
        <v>218</v>
      </c>
      <c r="C106" s="9">
        <v>172</v>
      </c>
      <c r="D106" s="9">
        <v>382</v>
      </c>
      <c r="E106" s="9">
        <v>1</v>
      </c>
      <c r="F106" s="9">
        <v>313046</v>
      </c>
      <c r="G106" s="9">
        <v>391573</v>
      </c>
      <c r="H106" s="9">
        <v>767164</v>
      </c>
      <c r="I106" s="9">
        <v>48</v>
      </c>
      <c r="K106" s="3">
        <f t="shared" si="87"/>
        <v>45047</v>
      </c>
      <c r="L106" s="4">
        <f t="shared" si="85"/>
        <v>6.963832791346959E-4</v>
      </c>
      <c r="M106" s="4">
        <f t="shared" si="85"/>
        <v>4.392539832930258E-4</v>
      </c>
      <c r="N106" s="4">
        <f t="shared" si="85"/>
        <v>4.979378594407454E-4</v>
      </c>
      <c r="O106" s="4">
        <f t="shared" si="85"/>
        <v>2.0833333333333332E-2</v>
      </c>
      <c r="Q106" s="3">
        <f t="shared" si="88"/>
        <v>45047</v>
      </c>
      <c r="R106" s="5">
        <f t="shared" si="89"/>
        <v>6.9662586659951923E-4</v>
      </c>
      <c r="S106" s="5">
        <f t="shared" si="89"/>
        <v>4.3935048358374301E-4</v>
      </c>
      <c r="T106" s="5">
        <f t="shared" si="89"/>
        <v>4.9806187166530661E-4</v>
      </c>
      <c r="U106" s="5">
        <f t="shared" si="89"/>
        <v>2.1053409197832381E-2</v>
      </c>
      <c r="W106" s="3">
        <f t="shared" si="90"/>
        <v>45047</v>
      </c>
      <c r="X106">
        <f>R106+X105</f>
        <v>8.8150864173357615E-2</v>
      </c>
      <c r="Y106">
        <f>S106+Y105</f>
        <v>4.4268568814373403E-2</v>
      </c>
      <c r="Z106">
        <f>T106+Z105</f>
        <v>5.0217377564842534E-2</v>
      </c>
      <c r="AA106">
        <f>U106+AA105</f>
        <v>0.12014431184206341</v>
      </c>
      <c r="AC106">
        <f>Y106/$X106</f>
        <v>0.50219097940225266</v>
      </c>
      <c r="AD106">
        <f>Z106/$X106</f>
        <v>0.56967538589394839</v>
      </c>
      <c r="AE106">
        <f t="shared" si="91"/>
        <v>1.1343799655103743</v>
      </c>
      <c r="AG106" s="3">
        <f t="shared" si="92"/>
        <v>45047</v>
      </c>
      <c r="AH106">
        <f t="shared" si="93"/>
        <v>1.344697283321989</v>
      </c>
      <c r="AI106">
        <f t="shared" si="94"/>
        <v>1.5791251257769736</v>
      </c>
      <c r="AJ106">
        <f t="shared" si="95"/>
        <v>1.1743350309118243</v>
      </c>
      <c r="AL106" s="3">
        <f t="shared" si="96"/>
        <v>45047</v>
      </c>
      <c r="AM106">
        <f t="shared" ref="AM106:AP106" si="134">X106/(ROW()-ROW(AL$8)+1)</f>
        <v>8.9041276942785469E-4</v>
      </c>
      <c r="AN106">
        <f t="shared" si="134"/>
        <v>4.471572607512465E-4</v>
      </c>
      <c r="AO106">
        <f t="shared" si="134"/>
        <v>5.0724623802871245E-4</v>
      </c>
      <c r="AP106">
        <f t="shared" si="134"/>
        <v>1.2135789074955901E-3</v>
      </c>
    </row>
    <row r="107" spans="1:42" x14ac:dyDescent="0.25">
      <c r="A107" s="2">
        <v>45054</v>
      </c>
      <c r="B107" s="9">
        <v>185</v>
      </c>
      <c r="C107" s="9">
        <v>176</v>
      </c>
      <c r="D107" s="9">
        <v>391</v>
      </c>
      <c r="E107" s="9">
        <v>0</v>
      </c>
      <c r="F107" s="9">
        <v>312828</v>
      </c>
      <c r="G107" s="9">
        <v>391401</v>
      </c>
      <c r="H107" s="9">
        <v>766782</v>
      </c>
      <c r="I107" s="9">
        <v>47</v>
      </c>
      <c r="K107" s="3">
        <f t="shared" si="87"/>
        <v>45054</v>
      </c>
      <c r="L107" s="4">
        <f t="shared" si="85"/>
        <v>5.9137928829900138E-4</v>
      </c>
      <c r="M107" s="4">
        <f t="shared" si="85"/>
        <v>4.49666710100383E-4</v>
      </c>
      <c r="N107" s="4">
        <f t="shared" si="85"/>
        <v>5.0992328980075166E-4</v>
      </c>
      <c r="O107" s="4">
        <f t="shared" si="85"/>
        <v>0</v>
      </c>
      <c r="Q107" s="3">
        <f t="shared" si="88"/>
        <v>45054</v>
      </c>
      <c r="R107" s="5">
        <f t="shared" si="89"/>
        <v>5.9155422200182566E-4</v>
      </c>
      <c r="S107" s="5">
        <f t="shared" si="89"/>
        <v>4.4976784049325253E-4</v>
      </c>
      <c r="T107" s="5">
        <f t="shared" si="89"/>
        <v>5.100533448954077E-4</v>
      </c>
      <c r="U107" s="5">
        <f t="shared" si="89"/>
        <v>0</v>
      </c>
      <c r="W107" s="3">
        <f t="shared" si="90"/>
        <v>45054</v>
      </c>
      <c r="X107">
        <f>R107+X106</f>
        <v>8.8742418395359443E-2</v>
      </c>
      <c r="Y107">
        <f>S107+Y106</f>
        <v>4.4718336654866658E-2</v>
      </c>
      <c r="Z107">
        <f>T107+Z106</f>
        <v>5.0727430909737942E-2</v>
      </c>
      <c r="AA107">
        <f>U107+AA106</f>
        <v>0.12014431184206341</v>
      </c>
      <c r="AC107">
        <f>Y107/$X107</f>
        <v>0.50391162944918222</v>
      </c>
      <c r="AD107">
        <f>Z107/$X107</f>
        <v>0.57162551829205732</v>
      </c>
      <c r="AE107">
        <f t="shared" si="91"/>
        <v>1.1343765154157923</v>
      </c>
      <c r="AG107" s="3">
        <f t="shared" si="92"/>
        <v>45054</v>
      </c>
      <c r="AH107">
        <f t="shared" si="93"/>
        <v>1.3493046011324523</v>
      </c>
      <c r="AI107">
        <f t="shared" si="94"/>
        <v>1.5845308412856629</v>
      </c>
      <c r="AJ107">
        <f t="shared" si="95"/>
        <v>1.1743314592982108</v>
      </c>
      <c r="AL107" s="3">
        <f t="shared" si="96"/>
        <v>45054</v>
      </c>
      <c r="AM107">
        <f t="shared" ref="AM107:AP107" si="135">X107/(ROW()-ROW(AL$8)+1)</f>
        <v>8.8742418395359448E-4</v>
      </c>
      <c r="AN107">
        <f t="shared" si="135"/>
        <v>4.4718336654866656E-4</v>
      </c>
      <c r="AO107">
        <f t="shared" si="135"/>
        <v>5.0727430909737947E-4</v>
      </c>
      <c r="AP107">
        <f t="shared" si="135"/>
        <v>1.2014431184206341E-3</v>
      </c>
    </row>
    <row r="108" spans="1:42" x14ac:dyDescent="0.25">
      <c r="A108" s="2">
        <v>45061</v>
      </c>
      <c r="B108" s="9">
        <v>192</v>
      </c>
      <c r="C108" s="9">
        <v>192</v>
      </c>
      <c r="D108" s="9">
        <v>405</v>
      </c>
      <c r="E108" s="9">
        <v>0</v>
      </c>
      <c r="F108" s="9">
        <v>312643</v>
      </c>
      <c r="G108" s="9">
        <v>391225</v>
      </c>
      <c r="H108" s="9">
        <v>766391</v>
      </c>
      <c r="I108" s="9">
        <v>47</v>
      </c>
      <c r="K108" s="3">
        <f t="shared" si="87"/>
        <v>45061</v>
      </c>
      <c r="L108" s="4">
        <f t="shared" si="85"/>
        <v>6.1411897915513857E-4</v>
      </c>
      <c r="M108" s="4">
        <f t="shared" si="85"/>
        <v>4.9076618314269286E-4</v>
      </c>
      <c r="N108" s="4">
        <f t="shared" si="85"/>
        <v>5.2845088212152803E-4</v>
      </c>
      <c r="O108" s="4">
        <f t="shared" si="85"/>
        <v>0</v>
      </c>
      <c r="Q108" s="3">
        <f t="shared" si="88"/>
        <v>45061</v>
      </c>
      <c r="R108" s="5">
        <f t="shared" si="89"/>
        <v>6.1430762745432095E-4</v>
      </c>
      <c r="S108" s="5">
        <f t="shared" si="89"/>
        <v>4.9088664828104707E-4</v>
      </c>
      <c r="T108" s="5">
        <f t="shared" si="89"/>
        <v>5.28590561500203E-4</v>
      </c>
      <c r="U108" s="5">
        <f t="shared" si="89"/>
        <v>0</v>
      </c>
      <c r="W108" s="3">
        <f t="shared" si="90"/>
        <v>45061</v>
      </c>
      <c r="X108">
        <f>R108+X107</f>
        <v>8.9356726022813762E-2</v>
      </c>
      <c r="Y108">
        <f>S108+Y107</f>
        <v>4.5209223303147708E-2</v>
      </c>
      <c r="Z108">
        <f>T108+Z107</f>
        <v>5.1256021471238145E-2</v>
      </c>
      <c r="AA108">
        <f>U108+AA107</f>
        <v>0.12014431184206341</v>
      </c>
      <c r="AC108">
        <f>Y108/$X108</f>
        <v>0.50594091027468147</v>
      </c>
      <c r="AD108">
        <f>Z108/$X108</f>
        <v>0.57361122942387033</v>
      </c>
      <c r="AE108">
        <f t="shared" si="91"/>
        <v>1.1337514278346257</v>
      </c>
      <c r="AG108" s="3">
        <f t="shared" si="92"/>
        <v>45061</v>
      </c>
      <c r="AH108">
        <f t="shared" si="93"/>
        <v>1.3547383275932385</v>
      </c>
      <c r="AI108">
        <f t="shared" si="94"/>
        <v>1.5900351801046209</v>
      </c>
      <c r="AJ108">
        <f t="shared" si="95"/>
        <v>1.1736843549184877</v>
      </c>
      <c r="AL108" s="3">
        <f t="shared" si="96"/>
        <v>45061</v>
      </c>
      <c r="AM108">
        <f t="shared" ref="AM108:AP108" si="136">X108/(ROW()-ROW(AL$8)+1)</f>
        <v>8.8472005963181942E-4</v>
      </c>
      <c r="AN108">
        <f t="shared" si="136"/>
        <v>4.4761607230839312E-4</v>
      </c>
      <c r="AO108">
        <f t="shared" si="136"/>
        <v>5.0748536110136779E-4</v>
      </c>
      <c r="AP108">
        <f t="shared" si="136"/>
        <v>1.1895476420006278E-3</v>
      </c>
    </row>
    <row r="109" spans="1:42" x14ac:dyDescent="0.25">
      <c r="A109" s="2">
        <v>45068</v>
      </c>
      <c r="B109" s="9">
        <v>211</v>
      </c>
      <c r="C109" s="9">
        <v>169</v>
      </c>
      <c r="D109" s="9">
        <v>396</v>
      </c>
      <c r="E109" s="9">
        <v>0</v>
      </c>
      <c r="F109" s="9">
        <v>312451</v>
      </c>
      <c r="G109" s="9">
        <v>391033</v>
      </c>
      <c r="H109" s="9">
        <v>765986</v>
      </c>
      <c r="I109" s="9">
        <v>47</v>
      </c>
      <c r="K109" s="3">
        <f t="shared" si="87"/>
        <v>45068</v>
      </c>
      <c r="L109" s="4">
        <f t="shared" si="85"/>
        <v>6.7530588796323263E-4</v>
      </c>
      <c r="M109" s="4">
        <f t="shared" si="85"/>
        <v>4.3218858766395674E-4</v>
      </c>
      <c r="N109" s="4">
        <f t="shared" si="85"/>
        <v>5.1698072810730221E-4</v>
      </c>
      <c r="O109" s="4">
        <f t="shared" si="85"/>
        <v>0</v>
      </c>
      <c r="Q109" s="3">
        <f t="shared" si="88"/>
        <v>45068</v>
      </c>
      <c r="R109" s="5">
        <f t="shared" si="89"/>
        <v>6.7553400969151147E-4</v>
      </c>
      <c r="S109" s="5">
        <f t="shared" si="89"/>
        <v>4.322820080693627E-4</v>
      </c>
      <c r="T109" s="5">
        <f t="shared" si="89"/>
        <v>5.1711440871948853E-4</v>
      </c>
      <c r="U109" s="5">
        <f t="shared" si="89"/>
        <v>0</v>
      </c>
      <c r="W109" s="3">
        <f t="shared" si="90"/>
        <v>45068</v>
      </c>
      <c r="X109">
        <f>R109+X108</f>
        <v>9.0032260032505279E-2</v>
      </c>
      <c r="Y109">
        <f>S109+Y108</f>
        <v>4.5641505311217072E-2</v>
      </c>
      <c r="Z109">
        <f>T109+Z108</f>
        <v>5.1773135879957632E-2</v>
      </c>
      <c r="AA109">
        <f>U109+AA108</f>
        <v>0.12014431184206341</v>
      </c>
      <c r="AC109">
        <f>Y109/$X109</f>
        <v>0.50694612458621657</v>
      </c>
      <c r="AD109">
        <f>Z109/$X109</f>
        <v>0.57505094130998646</v>
      </c>
      <c r="AE109">
        <f t="shared" si="91"/>
        <v>1.1343433028102521</v>
      </c>
      <c r="AG109" s="3">
        <f t="shared" si="92"/>
        <v>45068</v>
      </c>
      <c r="AH109">
        <f t="shared" si="93"/>
        <v>1.3574299509184655</v>
      </c>
      <c r="AI109">
        <f t="shared" si="94"/>
        <v>1.5940260234331916</v>
      </c>
      <c r="AJ109">
        <f t="shared" si="95"/>
        <v>1.174297076880203</v>
      </c>
      <c r="AL109" s="3">
        <f t="shared" si="96"/>
        <v>45068</v>
      </c>
      <c r="AM109">
        <f t="shared" ref="AM109:AP109" si="137">X109/(ROW()-ROW(AL$8)+1)</f>
        <v>8.8266921600495371E-4</v>
      </c>
      <c r="AN109">
        <f t="shared" si="137"/>
        <v>4.4746573834526543E-4</v>
      </c>
      <c r="AO109">
        <f t="shared" si="137"/>
        <v>5.075797635289964E-4</v>
      </c>
      <c r="AP109">
        <f t="shared" si="137"/>
        <v>1.177885410216308E-3</v>
      </c>
    </row>
    <row r="110" spans="1:42" x14ac:dyDescent="0.25">
      <c r="A110" s="2">
        <v>45075</v>
      </c>
      <c r="B110" s="9">
        <v>206</v>
      </c>
      <c r="C110" s="9">
        <v>173</v>
      </c>
      <c r="D110" s="9">
        <v>397</v>
      </c>
      <c r="E110" s="9">
        <v>0</v>
      </c>
      <c r="F110" s="9">
        <v>312240</v>
      </c>
      <c r="G110" s="9">
        <v>390864</v>
      </c>
      <c r="H110" s="9">
        <v>765590</v>
      </c>
      <c r="I110" s="9">
        <v>47</v>
      </c>
      <c r="K110" s="3">
        <f t="shared" si="87"/>
        <v>45075</v>
      </c>
      <c r="L110" s="4">
        <f t="shared" si="85"/>
        <v>6.5974891109403023E-4</v>
      </c>
      <c r="M110" s="4">
        <f t="shared" si="85"/>
        <v>4.4260919399074871E-4</v>
      </c>
      <c r="N110" s="4">
        <f t="shared" si="85"/>
        <v>5.1855431758513046E-4</v>
      </c>
      <c r="O110" s="4">
        <f t="shared" si="85"/>
        <v>0</v>
      </c>
      <c r="Q110" s="3">
        <f t="shared" si="88"/>
        <v>45075</v>
      </c>
      <c r="R110" s="5">
        <f t="shared" si="89"/>
        <v>6.5996664117689543E-4</v>
      </c>
      <c r="S110" s="5">
        <f t="shared" si="89"/>
        <v>4.4270717435245909E-4</v>
      </c>
      <c r="T110" s="5">
        <f t="shared" si="89"/>
        <v>5.1868881337291861E-4</v>
      </c>
      <c r="U110" s="5">
        <f t="shared" si="89"/>
        <v>0</v>
      </c>
      <c r="W110" s="3">
        <f t="shared" si="90"/>
        <v>45075</v>
      </c>
      <c r="X110">
        <f>R110+X109</f>
        <v>9.069222667368218E-2</v>
      </c>
      <c r="Y110">
        <f>S110+Y109</f>
        <v>4.6084212485569528E-2</v>
      </c>
      <c r="Z110">
        <f>T110+Z109</f>
        <v>5.2291824693330553E-2</v>
      </c>
      <c r="AA110">
        <f>U110+AA109</f>
        <v>0.12014431184206341</v>
      </c>
      <c r="AC110">
        <f>Y110/$X110</f>
        <v>0.50813850509354208</v>
      </c>
      <c r="AD110">
        <f>Z110/$X110</f>
        <v>0.57658552018444409</v>
      </c>
      <c r="AE110">
        <f t="shared" si="91"/>
        <v>1.1347014926143053</v>
      </c>
      <c r="AG110" s="3">
        <f t="shared" si="92"/>
        <v>45075</v>
      </c>
      <c r="AH110">
        <f t="shared" si="93"/>
        <v>1.3606227418976966</v>
      </c>
      <c r="AI110">
        <f t="shared" si="94"/>
        <v>1.5982798355482084</v>
      </c>
      <c r="AJ110">
        <f t="shared" si="95"/>
        <v>1.1746678828247756</v>
      </c>
      <c r="AL110" s="3">
        <f t="shared" si="96"/>
        <v>45075</v>
      </c>
      <c r="AM110">
        <f t="shared" ref="AM110:AP110" si="138">X110/(ROW()-ROW(AL$8)+1)</f>
        <v>8.8050705508429302E-4</v>
      </c>
      <c r="AN110">
        <f t="shared" si="138"/>
        <v>4.474195386948498E-4</v>
      </c>
      <c r="AO110">
        <f t="shared" si="138"/>
        <v>5.0768761838185E-4</v>
      </c>
      <c r="AP110">
        <f t="shared" si="138"/>
        <v>1.1664496295345963E-3</v>
      </c>
    </row>
    <row r="111" spans="1:42" x14ac:dyDescent="0.25">
      <c r="A111" s="2">
        <v>45082</v>
      </c>
      <c r="B111" s="9">
        <v>209</v>
      </c>
      <c r="C111" s="9">
        <v>166</v>
      </c>
      <c r="D111" s="9">
        <v>393</v>
      </c>
      <c r="E111" s="9">
        <v>0</v>
      </c>
      <c r="F111" s="9">
        <v>312034</v>
      </c>
      <c r="G111" s="9">
        <v>390691</v>
      </c>
      <c r="H111" s="9">
        <v>765193</v>
      </c>
      <c r="I111" s="9">
        <v>47</v>
      </c>
      <c r="K111" s="3">
        <f t="shared" si="87"/>
        <v>45082</v>
      </c>
      <c r="L111" s="4">
        <f t="shared" si="85"/>
        <v>6.6979880397648975E-4</v>
      </c>
      <c r="M111" s="4">
        <f t="shared" si="85"/>
        <v>4.2488821088788837E-4</v>
      </c>
      <c r="N111" s="4">
        <f t="shared" si="85"/>
        <v>5.1359591632437829E-4</v>
      </c>
      <c r="O111" s="4">
        <f t="shared" si="85"/>
        <v>0</v>
      </c>
      <c r="Q111" s="3">
        <f t="shared" si="88"/>
        <v>45082</v>
      </c>
      <c r="R111" s="5">
        <f t="shared" si="89"/>
        <v>6.700232194097322E-4</v>
      </c>
      <c r="S111" s="5">
        <f t="shared" si="89"/>
        <v>4.2497850146031176E-4</v>
      </c>
      <c r="T111" s="5">
        <f t="shared" si="89"/>
        <v>5.1372785188332577E-4</v>
      </c>
      <c r="U111" s="5">
        <f t="shared" si="89"/>
        <v>0</v>
      </c>
      <c r="W111" s="3">
        <f t="shared" si="90"/>
        <v>45082</v>
      </c>
      <c r="X111">
        <f>R111+X110</f>
        <v>9.1362249893091912E-2</v>
      </c>
      <c r="Y111">
        <f>S111+Y110</f>
        <v>4.6509190987029839E-2</v>
      </c>
      <c r="Z111">
        <f>T111+Z110</f>
        <v>5.280555254521388E-2</v>
      </c>
      <c r="AA111">
        <f>U111+AA110</f>
        <v>0.12014431184206341</v>
      </c>
      <c r="AC111">
        <f>Y111/$X111</f>
        <v>0.50906354694037037</v>
      </c>
      <c r="AD111">
        <f>Z111/$X111</f>
        <v>0.57797999290740554</v>
      </c>
      <c r="AE111">
        <f t="shared" si="91"/>
        <v>1.1353788665113509</v>
      </c>
      <c r="AG111" s="3">
        <f t="shared" si="92"/>
        <v>45082</v>
      </c>
      <c r="AH111">
        <f t="shared" si="93"/>
        <v>1.3630996905276176</v>
      </c>
      <c r="AI111">
        <f t="shared" si="94"/>
        <v>1.6021452771111848</v>
      </c>
      <c r="AJ111">
        <f t="shared" si="95"/>
        <v>1.1753691151459653</v>
      </c>
      <c r="AL111" s="3">
        <f t="shared" si="96"/>
        <v>45082</v>
      </c>
      <c r="AM111">
        <f t="shared" ref="AM111:AP111" si="139">X111/(ROW()-ROW(AL$8)+1)</f>
        <v>8.7848317204896069E-4</v>
      </c>
      <c r="AN111">
        <f t="shared" si="139"/>
        <v>4.4720375949067155E-4</v>
      </c>
      <c r="AO111">
        <f t="shared" si="139"/>
        <v>5.0774569755013342E-4</v>
      </c>
      <c r="AP111">
        <f t="shared" si="139"/>
        <v>1.1552337677121481E-3</v>
      </c>
    </row>
    <row r="112" spans="1:42" x14ac:dyDescent="0.25">
      <c r="A112" s="2">
        <v>45089</v>
      </c>
      <c r="B112" s="9">
        <v>220</v>
      </c>
      <c r="C112" s="9">
        <v>158</v>
      </c>
      <c r="D112" s="9">
        <v>373</v>
      </c>
      <c r="E112" s="9">
        <v>0</v>
      </c>
      <c r="F112" s="9">
        <v>311825</v>
      </c>
      <c r="G112" s="9">
        <v>390525</v>
      </c>
      <c r="H112" s="9">
        <v>764800</v>
      </c>
      <c r="I112" s="9">
        <v>47</v>
      </c>
      <c r="K112" s="3">
        <f t="shared" si="87"/>
        <v>45089</v>
      </c>
      <c r="L112" s="4">
        <f t="shared" si="85"/>
        <v>7.0552393169245572E-4</v>
      </c>
      <c r="M112" s="4">
        <f t="shared" si="85"/>
        <v>4.0458357339478909E-4</v>
      </c>
      <c r="N112" s="4">
        <f t="shared" si="85"/>
        <v>4.877092050209205E-4</v>
      </c>
      <c r="O112" s="4">
        <f t="shared" si="85"/>
        <v>0</v>
      </c>
      <c r="Q112" s="3">
        <f t="shared" si="88"/>
        <v>45089</v>
      </c>
      <c r="R112" s="5">
        <f t="shared" si="89"/>
        <v>7.057729308249794E-4</v>
      </c>
      <c r="S112" s="5">
        <f t="shared" si="89"/>
        <v>4.0466543941056188E-4</v>
      </c>
      <c r="T112" s="5">
        <f t="shared" si="89"/>
        <v>4.878281738383093E-4</v>
      </c>
      <c r="U112" s="5">
        <f t="shared" si="89"/>
        <v>0</v>
      </c>
      <c r="W112" s="3">
        <f t="shared" si="90"/>
        <v>45089</v>
      </c>
      <c r="X112">
        <f>R112+X111</f>
        <v>9.2068022823916892E-2</v>
      </c>
      <c r="Y112">
        <f>S112+Y111</f>
        <v>4.6913856426440401E-2</v>
      </c>
      <c r="Z112">
        <f>T112+Z111</f>
        <v>5.3293380719052187E-2</v>
      </c>
      <c r="AA112">
        <f>U112+AA111</f>
        <v>0.12014431184206341</v>
      </c>
      <c r="AC112">
        <f>Y112/$X112</f>
        <v>0.50955646691973266</v>
      </c>
      <c r="AD112">
        <f>Z112/$X112</f>
        <v>0.57884788968453815</v>
      </c>
      <c r="AE112">
        <f t="shared" si="91"/>
        <v>1.135983796229046</v>
      </c>
      <c r="AG112" s="3">
        <f t="shared" si="92"/>
        <v>45089</v>
      </c>
      <c r="AH112">
        <f t="shared" si="93"/>
        <v>1.3644195632141651</v>
      </c>
      <c r="AI112">
        <f t="shared" si="94"/>
        <v>1.6045510640580796</v>
      </c>
      <c r="AJ112">
        <f t="shared" si="95"/>
        <v>1.1759953516631179</v>
      </c>
      <c r="AL112" s="3">
        <f t="shared" si="96"/>
        <v>45089</v>
      </c>
      <c r="AM112">
        <f t="shared" ref="AM112:AP112" si="140">X112/(ROW()-ROW(AL$8)+1)</f>
        <v>8.7683831260873231E-4</v>
      </c>
      <c r="AN112">
        <f t="shared" si="140"/>
        <v>4.4679863263276571E-4</v>
      </c>
      <c r="AO112">
        <f t="shared" si="140"/>
        <v>5.0755600684811609E-4</v>
      </c>
      <c r="AP112">
        <f t="shared" si="140"/>
        <v>1.1442315413529849E-3</v>
      </c>
    </row>
    <row r="113" spans="1:42" x14ac:dyDescent="0.25">
      <c r="A113" s="2">
        <v>45096</v>
      </c>
      <c r="B113" s="9">
        <v>232</v>
      </c>
      <c r="C113" s="9">
        <v>181</v>
      </c>
      <c r="D113" s="9">
        <v>412</v>
      </c>
      <c r="E113" s="9">
        <v>0</v>
      </c>
      <c r="F113" s="9">
        <v>311605</v>
      </c>
      <c r="G113" s="9">
        <v>390367</v>
      </c>
      <c r="H113" s="9">
        <v>764427</v>
      </c>
      <c r="I113" s="9">
        <v>47</v>
      </c>
      <c r="K113" s="3">
        <f t="shared" si="87"/>
        <v>45096</v>
      </c>
      <c r="L113" s="4">
        <f t="shared" si="85"/>
        <v>7.4453234062354587E-4</v>
      </c>
      <c r="M113" s="4">
        <f t="shared" si="85"/>
        <v>4.6366624227970092E-4</v>
      </c>
      <c r="N113" s="4">
        <f t="shared" si="85"/>
        <v>5.3896578744602166E-4</v>
      </c>
      <c r="O113" s="4">
        <f t="shared" si="85"/>
        <v>0</v>
      </c>
      <c r="Q113" s="3">
        <f t="shared" si="88"/>
        <v>45096</v>
      </c>
      <c r="R113" s="5">
        <f t="shared" si="89"/>
        <v>7.4480964247534086E-4</v>
      </c>
      <c r="S113" s="5">
        <f t="shared" si="89"/>
        <v>4.6377376871065362E-4</v>
      </c>
      <c r="T113" s="5">
        <f t="shared" si="89"/>
        <v>5.3911108171417904E-4</v>
      </c>
      <c r="U113" s="5">
        <f t="shared" si="89"/>
        <v>0</v>
      </c>
      <c r="W113" s="3">
        <f t="shared" si="90"/>
        <v>45096</v>
      </c>
      <c r="X113">
        <f>R113+X112</f>
        <v>9.2812832466392228E-2</v>
      </c>
      <c r="Y113">
        <f>S113+Y112</f>
        <v>4.7377630195151052E-2</v>
      </c>
      <c r="Z113">
        <f>T113+Z112</f>
        <v>5.3832491800766366E-2</v>
      </c>
      <c r="AA113">
        <f>U113+AA112</f>
        <v>0.12014431184206341</v>
      </c>
      <c r="AC113">
        <f>Y113/$X113</f>
        <v>0.51046422069175201</v>
      </c>
      <c r="AD113">
        <f>Z113/$X113</f>
        <v>0.58001130199597406</v>
      </c>
      <c r="AE113">
        <f t="shared" si="91"/>
        <v>1.1362428128850555</v>
      </c>
      <c r="AG113" s="3">
        <f t="shared" si="92"/>
        <v>45096</v>
      </c>
      <c r="AH113">
        <f t="shared" si="93"/>
        <v>1.3668502202375403</v>
      </c>
      <c r="AI113">
        <f t="shared" si="94"/>
        <v>1.6077760122621236</v>
      </c>
      <c r="AJ113">
        <f t="shared" si="95"/>
        <v>1.1762634913887737</v>
      </c>
      <c r="AL113" s="3">
        <f t="shared" si="96"/>
        <v>45096</v>
      </c>
      <c r="AM113">
        <f t="shared" ref="AM113:AP113" si="141">X113/(ROW()-ROW(AL$8)+1)</f>
        <v>8.755927591169078E-4</v>
      </c>
      <c r="AN113">
        <f t="shared" si="141"/>
        <v>4.4695877542595333E-4</v>
      </c>
      <c r="AO113">
        <f t="shared" si="141"/>
        <v>5.0785369623364501E-4</v>
      </c>
      <c r="AP113">
        <f t="shared" si="141"/>
        <v>1.1334369041704096E-3</v>
      </c>
    </row>
    <row r="114" spans="1:42" x14ac:dyDescent="0.25">
      <c r="A114" s="2">
        <v>45103</v>
      </c>
      <c r="B114" s="9">
        <v>199</v>
      </c>
      <c r="C114" s="9">
        <v>145</v>
      </c>
      <c r="D114" s="9">
        <v>348</v>
      </c>
      <c r="E114" s="9">
        <v>0</v>
      </c>
      <c r="F114" s="9">
        <v>311373</v>
      </c>
      <c r="G114" s="9">
        <v>390186</v>
      </c>
      <c r="H114" s="9">
        <v>764015</v>
      </c>
      <c r="I114" s="9">
        <v>47</v>
      </c>
      <c r="K114" s="3">
        <f t="shared" si="87"/>
        <v>45103</v>
      </c>
      <c r="L114" s="4">
        <f t="shared" si="85"/>
        <v>6.3910486779521669E-4</v>
      </c>
      <c r="M114" s="4">
        <f t="shared" si="85"/>
        <v>3.7161763876715205E-4</v>
      </c>
      <c r="N114" s="4">
        <f t="shared" si="85"/>
        <v>4.554884393631015E-4</v>
      </c>
      <c r="O114" s="4">
        <f t="shared" si="85"/>
        <v>0</v>
      </c>
      <c r="Q114" s="3">
        <f t="shared" si="88"/>
        <v>45103</v>
      </c>
      <c r="R114" s="5">
        <f t="shared" si="89"/>
        <v>6.3930918236812019E-4</v>
      </c>
      <c r="S114" s="5">
        <f t="shared" si="89"/>
        <v>3.7168670571338945E-4</v>
      </c>
      <c r="T114" s="5">
        <f t="shared" si="89"/>
        <v>4.5559220573303076E-4</v>
      </c>
      <c r="U114" s="5">
        <f t="shared" si="89"/>
        <v>0</v>
      </c>
      <c r="W114" s="3">
        <f t="shared" si="90"/>
        <v>45103</v>
      </c>
      <c r="X114">
        <f>R114+X113</f>
        <v>9.3452141648760353E-2</v>
      </c>
      <c r="Y114">
        <f>S114+Y113</f>
        <v>4.7749316900864439E-2</v>
      </c>
      <c r="Z114">
        <f>T114+Z113</f>
        <v>5.4288084006499399E-2</v>
      </c>
      <c r="AA114">
        <f>U114+AA113</f>
        <v>0.12014431184206341</v>
      </c>
      <c r="AC114">
        <f>Y114/$X114</f>
        <v>0.51094941280564898</v>
      </c>
      <c r="AD114">
        <f>Z114/$X114</f>
        <v>0.58091856482584459</v>
      </c>
      <c r="AE114">
        <f t="shared" si="91"/>
        <v>1.1369394900289471</v>
      </c>
      <c r="AG114" s="3">
        <f t="shared" si="92"/>
        <v>45103</v>
      </c>
      <c r="AH114">
        <f t="shared" si="93"/>
        <v>1.3681494003188375</v>
      </c>
      <c r="AI114">
        <f t="shared" si="94"/>
        <v>1.6102909208676337</v>
      </c>
      <c r="AJ114">
        <f t="shared" si="95"/>
        <v>1.1769847068546513</v>
      </c>
      <c r="AL114" s="3">
        <f t="shared" si="96"/>
        <v>45103</v>
      </c>
      <c r="AM114">
        <f t="shared" ref="AM114:AP114" si="142">X114/(ROW()-ROW(AL$8)+1)</f>
        <v>8.7338450139028373E-4</v>
      </c>
      <c r="AN114">
        <f t="shared" si="142"/>
        <v>4.4625529813891997E-4</v>
      </c>
      <c r="AO114">
        <f t="shared" si="142"/>
        <v>5.0736527108877943E-4</v>
      </c>
      <c r="AP114">
        <f t="shared" si="142"/>
        <v>1.1228440359071347E-3</v>
      </c>
    </row>
    <row r="115" spans="1:42" x14ac:dyDescent="0.25">
      <c r="A115" s="2">
        <v>45110</v>
      </c>
      <c r="B115" s="9">
        <v>211</v>
      </c>
      <c r="C115" s="9">
        <v>171</v>
      </c>
      <c r="D115" s="9">
        <v>382</v>
      </c>
      <c r="E115" s="9">
        <v>0</v>
      </c>
      <c r="F115" s="9">
        <v>311174</v>
      </c>
      <c r="G115" s="9">
        <v>390041</v>
      </c>
      <c r="H115" s="9">
        <v>763667</v>
      </c>
      <c r="I115" s="9">
        <v>47</v>
      </c>
      <c r="K115" s="3">
        <f t="shared" si="87"/>
        <v>45110</v>
      </c>
      <c r="L115" s="4">
        <f t="shared" si="85"/>
        <v>6.7807721724822767E-4</v>
      </c>
      <c r="M115" s="4">
        <f t="shared" si="85"/>
        <v>4.3841544863232329E-4</v>
      </c>
      <c r="N115" s="4">
        <f t="shared" si="85"/>
        <v>5.0021802696725143E-4</v>
      </c>
      <c r="O115" s="4">
        <f t="shared" si="85"/>
        <v>0</v>
      </c>
      <c r="Q115" s="3">
        <f t="shared" si="88"/>
        <v>45110</v>
      </c>
      <c r="R115" s="5">
        <f t="shared" si="89"/>
        <v>6.7830721558145781E-4</v>
      </c>
      <c r="S115" s="5">
        <f t="shared" si="89"/>
        <v>4.3851158078336323E-4</v>
      </c>
      <c r="T115" s="5">
        <f t="shared" si="89"/>
        <v>5.0034317774131016E-4</v>
      </c>
      <c r="U115" s="5">
        <f t="shared" si="89"/>
        <v>0</v>
      </c>
      <c r="W115" s="3">
        <f t="shared" si="90"/>
        <v>45110</v>
      </c>
      <c r="X115">
        <f t="shared" ref="X115:X178" si="143">R115+X114</f>
        <v>9.4130448864341812E-2</v>
      </c>
      <c r="Y115">
        <f t="shared" ref="Y115:Y178" si="144">S115+Y114</f>
        <v>4.81878284816478E-2</v>
      </c>
      <c r="Z115">
        <f t="shared" ref="Z115:Z178" si="145">T115+Z114</f>
        <v>5.4788427184240707E-2</v>
      </c>
      <c r="AA115">
        <f t="shared" ref="AA115:AA178" si="146">U115+AA114</f>
        <v>0.12014431184206341</v>
      </c>
      <c r="AC115">
        <f t="shared" ref="AC115:AC178" si="147">Y115/$X115</f>
        <v>0.51192604585467094</v>
      </c>
      <c r="AD115">
        <f t="shared" ref="AD115:AD178" si="148">Z115/$X115</f>
        <v>0.58204786915656026</v>
      </c>
      <c r="AE115">
        <f t="shared" si="91"/>
        <v>1.1369764712495132</v>
      </c>
      <c r="AG115" s="3">
        <f t="shared" si="92"/>
        <v>45110</v>
      </c>
      <c r="AH115">
        <f t="shared" ref="AH115:AH178" si="149">AC115/AC$12</f>
        <v>1.3707644927073657</v>
      </c>
      <c r="AI115">
        <f t="shared" ref="AI115:AI178" si="150">AD115/AD$12</f>
        <v>1.6134213226498408</v>
      </c>
      <c r="AJ115">
        <f t="shared" ref="AJ115:AJ178" si="151">AE115/AE$12</f>
        <v>1.1770229906256249</v>
      </c>
      <c r="AL115" s="3">
        <f t="shared" si="96"/>
        <v>45110</v>
      </c>
      <c r="AM115">
        <f t="shared" ref="AM115:AP115" si="152">X115/(ROW()-ROW(AL$8)+1)</f>
        <v>8.7157823022538717E-4</v>
      </c>
      <c r="AN115">
        <f t="shared" si="152"/>
        <v>4.4618359705229444E-4</v>
      </c>
      <c r="AO115">
        <f t="shared" si="152"/>
        <v>5.0730025170593249E-4</v>
      </c>
      <c r="AP115">
        <f t="shared" si="152"/>
        <v>1.1124473318709575E-3</v>
      </c>
    </row>
    <row r="116" spans="1:42" x14ac:dyDescent="0.25">
      <c r="A116" s="2">
        <v>45117</v>
      </c>
      <c r="B116" s="9">
        <v>201</v>
      </c>
      <c r="C116" s="9">
        <v>173</v>
      </c>
      <c r="D116" s="9">
        <v>431</v>
      </c>
      <c r="E116" s="9">
        <v>0</v>
      </c>
      <c r="F116" s="9">
        <v>310963</v>
      </c>
      <c r="G116" s="9">
        <v>389870</v>
      </c>
      <c r="H116" s="9">
        <v>763285</v>
      </c>
      <c r="I116" s="9">
        <v>47</v>
      </c>
      <c r="K116" s="3">
        <f t="shared" si="87"/>
        <v>45117</v>
      </c>
      <c r="L116" s="4">
        <f t="shared" si="85"/>
        <v>6.4637915121734744E-4</v>
      </c>
      <c r="M116" s="4">
        <f t="shared" si="85"/>
        <v>4.4373765614179084E-4</v>
      </c>
      <c r="N116" s="4">
        <f t="shared" si="85"/>
        <v>5.6466457483115738E-4</v>
      </c>
      <c r="O116" s="4">
        <f t="shared" si="85"/>
        <v>0</v>
      </c>
      <c r="Q116" s="3">
        <f t="shared" si="88"/>
        <v>45117</v>
      </c>
      <c r="R116" s="5">
        <f t="shared" si="89"/>
        <v>6.4658814428493808E-4</v>
      </c>
      <c r="S116" s="5">
        <f t="shared" si="89"/>
        <v>4.4383613682968357E-4</v>
      </c>
      <c r="T116" s="5">
        <f t="shared" si="89"/>
        <v>5.6482405791133275E-4</v>
      </c>
      <c r="U116" s="5">
        <f t="shared" si="89"/>
        <v>0</v>
      </c>
      <c r="W116" s="3">
        <f t="shared" si="90"/>
        <v>45117</v>
      </c>
      <c r="X116">
        <f t="shared" si="143"/>
        <v>9.4777037008626747E-2</v>
      </c>
      <c r="Y116">
        <f t="shared" si="144"/>
        <v>4.8631664618477483E-2</v>
      </c>
      <c r="Z116">
        <f t="shared" si="145"/>
        <v>5.5353251242152041E-2</v>
      </c>
      <c r="AA116">
        <f t="shared" si="146"/>
        <v>0.12014431184206341</v>
      </c>
      <c r="AC116">
        <f t="shared" si="147"/>
        <v>0.51311653279529046</v>
      </c>
      <c r="AD116">
        <f t="shared" si="148"/>
        <v>0.58403652392207306</v>
      </c>
      <c r="AE116">
        <f t="shared" si="91"/>
        <v>1.1382142000773856</v>
      </c>
      <c r="AG116" s="3">
        <f t="shared" si="92"/>
        <v>45117</v>
      </c>
      <c r="AH116">
        <f t="shared" si="149"/>
        <v>1.3739522133565631</v>
      </c>
      <c r="AI116">
        <f t="shared" si="150"/>
        <v>1.6189338211436795</v>
      </c>
      <c r="AJ116">
        <f t="shared" si="151"/>
        <v>1.1783043146665391</v>
      </c>
      <c r="AL116" s="3">
        <f t="shared" si="96"/>
        <v>45117</v>
      </c>
      <c r="AM116">
        <f t="shared" ref="AM116:AP116" si="153">X116/(ROW()-ROW(AL$8)+1)</f>
        <v>8.6951410099657563E-4</v>
      </c>
      <c r="AN116">
        <f t="shared" si="153"/>
        <v>4.461620607199769E-4</v>
      </c>
      <c r="AO116">
        <f t="shared" si="153"/>
        <v>5.0782799304726646E-4</v>
      </c>
      <c r="AP116">
        <f t="shared" si="153"/>
        <v>1.1022413930464534E-3</v>
      </c>
    </row>
    <row r="117" spans="1:42" x14ac:dyDescent="0.25">
      <c r="A117" s="2">
        <v>45124</v>
      </c>
      <c r="B117" s="9">
        <v>187</v>
      </c>
      <c r="C117" s="9">
        <v>160</v>
      </c>
      <c r="D117" s="9">
        <v>405</v>
      </c>
      <c r="E117" s="9">
        <v>0</v>
      </c>
      <c r="F117" s="9">
        <v>310762</v>
      </c>
      <c r="G117" s="9">
        <v>389697</v>
      </c>
      <c r="H117" s="9">
        <v>762854</v>
      </c>
      <c r="I117" s="9">
        <v>47</v>
      </c>
      <c r="K117" s="3">
        <f t="shared" si="87"/>
        <v>45124</v>
      </c>
      <c r="L117" s="4">
        <f t="shared" si="85"/>
        <v>6.0174667430380811E-4</v>
      </c>
      <c r="M117" s="4">
        <f t="shared" si="85"/>
        <v>4.1057539575619007E-4</v>
      </c>
      <c r="N117" s="4">
        <f t="shared" si="85"/>
        <v>5.309010636373408E-4</v>
      </c>
      <c r="O117" s="4">
        <f t="shared" si="85"/>
        <v>0</v>
      </c>
      <c r="Q117" s="3">
        <f t="shared" si="88"/>
        <v>45124</v>
      </c>
      <c r="R117" s="5">
        <f t="shared" si="89"/>
        <v>6.0192779649724114E-4</v>
      </c>
      <c r="S117" s="5">
        <f t="shared" si="89"/>
        <v>4.1065970491160734E-4</v>
      </c>
      <c r="T117" s="5">
        <f t="shared" si="89"/>
        <v>5.3104204150605089E-4</v>
      </c>
      <c r="U117" s="5">
        <f t="shared" si="89"/>
        <v>0</v>
      </c>
      <c r="W117" s="3">
        <f t="shared" si="90"/>
        <v>45124</v>
      </c>
      <c r="X117">
        <f t="shared" si="143"/>
        <v>9.5378964805123992E-2</v>
      </c>
      <c r="Y117">
        <f t="shared" si="144"/>
        <v>4.9042324323389092E-2</v>
      </c>
      <c r="Z117">
        <f t="shared" si="145"/>
        <v>5.5884293283658092E-2</v>
      </c>
      <c r="AA117">
        <f t="shared" si="146"/>
        <v>0.12014431184206341</v>
      </c>
      <c r="AC117">
        <f t="shared" si="147"/>
        <v>0.5141838603888309</v>
      </c>
      <c r="AD117">
        <f t="shared" si="148"/>
        <v>0.58591842968561814</v>
      </c>
      <c r="AE117">
        <f t="shared" si="91"/>
        <v>1.1395115148937986</v>
      </c>
      <c r="AG117" s="3">
        <f t="shared" si="92"/>
        <v>45124</v>
      </c>
      <c r="AH117">
        <f t="shared" si="149"/>
        <v>1.3768101550048915</v>
      </c>
      <c r="AI117">
        <f t="shared" si="150"/>
        <v>1.6241504142230789</v>
      </c>
      <c r="AJ117">
        <f t="shared" si="151"/>
        <v>1.1796473234302292</v>
      </c>
      <c r="AL117" s="3">
        <f t="shared" si="96"/>
        <v>45124</v>
      </c>
      <c r="AM117">
        <f t="shared" ref="AM117:AP117" si="154">X117/(ROW()-ROW(AL$8)+1)</f>
        <v>8.6708149822839996E-4</v>
      </c>
      <c r="AN117">
        <f t="shared" si="154"/>
        <v>4.4583931203080995E-4</v>
      </c>
      <c r="AO117">
        <f t="shared" si="154"/>
        <v>5.0803902985143725E-4</v>
      </c>
      <c r="AP117">
        <f t="shared" si="154"/>
        <v>1.092221016746031E-3</v>
      </c>
    </row>
    <row r="118" spans="1:42" x14ac:dyDescent="0.25">
      <c r="A118" s="2">
        <v>45131</v>
      </c>
      <c r="B118" s="9">
        <v>185</v>
      </c>
      <c r="C118" s="9">
        <v>159</v>
      </c>
      <c r="D118" s="9">
        <v>346</v>
      </c>
      <c r="E118" s="9">
        <v>0</v>
      </c>
      <c r="F118" s="9">
        <v>310575</v>
      </c>
      <c r="G118" s="9">
        <v>389537</v>
      </c>
      <c r="H118" s="9">
        <v>762449</v>
      </c>
      <c r="I118" s="9">
        <v>47</v>
      </c>
      <c r="K118" s="3">
        <f t="shared" si="87"/>
        <v>45131</v>
      </c>
      <c r="L118" s="4">
        <f t="shared" si="85"/>
        <v>5.9566932302986399E-4</v>
      </c>
      <c r="M118" s="4">
        <f t="shared" si="85"/>
        <v>4.081768869195994E-4</v>
      </c>
      <c r="N118" s="4">
        <f t="shared" si="85"/>
        <v>4.5380084438434573E-4</v>
      </c>
      <c r="O118" s="4">
        <f t="shared" si="85"/>
        <v>0</v>
      </c>
      <c r="Q118" s="3">
        <f t="shared" si="88"/>
        <v>45131</v>
      </c>
      <c r="R118" s="5">
        <f t="shared" si="89"/>
        <v>5.9584680448477266E-4</v>
      </c>
      <c r="S118" s="5">
        <f t="shared" si="89"/>
        <v>4.0826021378064279E-4</v>
      </c>
      <c r="T118" s="5">
        <f t="shared" si="89"/>
        <v>4.539038431493783E-4</v>
      </c>
      <c r="U118" s="5">
        <f t="shared" si="89"/>
        <v>0</v>
      </c>
      <c r="W118" s="3">
        <f t="shared" si="90"/>
        <v>45131</v>
      </c>
      <c r="X118">
        <f t="shared" si="143"/>
        <v>9.5974811609608759E-2</v>
      </c>
      <c r="Y118">
        <f t="shared" si="144"/>
        <v>4.9450584537169731E-2</v>
      </c>
      <c r="Z118">
        <f t="shared" si="145"/>
        <v>5.6338197126807467E-2</v>
      </c>
      <c r="AA118">
        <f t="shared" si="146"/>
        <v>0.12014431184206341</v>
      </c>
      <c r="AC118">
        <f t="shared" si="147"/>
        <v>0.51524544521449067</v>
      </c>
      <c r="AD118">
        <f t="shared" si="148"/>
        <v>0.58701023926956086</v>
      </c>
      <c r="AE118">
        <f t="shared" si="91"/>
        <v>1.1392827335430309</v>
      </c>
      <c r="AG118" s="3">
        <f t="shared" si="92"/>
        <v>45131</v>
      </c>
      <c r="AH118">
        <f t="shared" si="149"/>
        <v>1.3796527194666819</v>
      </c>
      <c r="AI118">
        <f t="shared" si="150"/>
        <v>1.6271768815573882</v>
      </c>
      <c r="AJ118">
        <f t="shared" si="151"/>
        <v>1.1794104839559838</v>
      </c>
      <c r="AL118" s="3">
        <f t="shared" si="96"/>
        <v>45131</v>
      </c>
      <c r="AM118">
        <f t="shared" ref="AM118:AP118" si="155">X118/(ROW()-ROW(AL$8)+1)</f>
        <v>8.6463794242890772E-4</v>
      </c>
      <c r="AN118">
        <f t="shared" si="155"/>
        <v>4.4550076159612372E-4</v>
      </c>
      <c r="AO118">
        <f t="shared" si="155"/>
        <v>5.0755132546673393E-4</v>
      </c>
      <c r="AP118">
        <f t="shared" si="155"/>
        <v>1.0823811877663371E-3</v>
      </c>
    </row>
    <row r="119" spans="1:42" x14ac:dyDescent="0.25">
      <c r="A119" s="2">
        <v>45138</v>
      </c>
      <c r="B119" s="9">
        <v>199</v>
      </c>
      <c r="C119" s="9">
        <v>157</v>
      </c>
      <c r="D119" s="9">
        <v>378</v>
      </c>
      <c r="E119" s="9">
        <v>0</v>
      </c>
      <c r="F119" s="9">
        <v>310390</v>
      </c>
      <c r="G119" s="9">
        <v>389378</v>
      </c>
      <c r="H119" s="9">
        <v>762103</v>
      </c>
      <c r="I119" s="9">
        <v>47</v>
      </c>
      <c r="K119" s="3">
        <f t="shared" si="87"/>
        <v>45138</v>
      </c>
      <c r="L119" s="4">
        <f t="shared" si="85"/>
        <v>6.4112890234865817E-4</v>
      </c>
      <c r="M119" s="4">
        <f t="shared" si="85"/>
        <v>4.032071663011264E-4</v>
      </c>
      <c r="N119" s="4">
        <f t="shared" si="85"/>
        <v>4.9599594805426568E-4</v>
      </c>
      <c r="O119" s="4">
        <f t="shared" si="85"/>
        <v>0</v>
      </c>
      <c r="Q119" s="3">
        <f t="shared" si="88"/>
        <v>45138</v>
      </c>
      <c r="R119" s="5">
        <f t="shared" si="89"/>
        <v>6.4133451337020932E-4</v>
      </c>
      <c r="S119" s="5">
        <f t="shared" si="89"/>
        <v>4.0328847616784953E-4</v>
      </c>
      <c r="T119" s="5">
        <f t="shared" si="89"/>
        <v>4.9611899473330119E-4</v>
      </c>
      <c r="U119" s="5">
        <f t="shared" si="89"/>
        <v>0</v>
      </c>
      <c r="W119" s="3">
        <f t="shared" si="90"/>
        <v>45138</v>
      </c>
      <c r="X119">
        <f t="shared" si="143"/>
        <v>9.6616146122978974E-2</v>
      </c>
      <c r="Y119">
        <f t="shared" si="144"/>
        <v>4.9853873013337581E-2</v>
      </c>
      <c r="Z119">
        <f t="shared" si="145"/>
        <v>5.6834316121540766E-2</v>
      </c>
      <c r="AA119">
        <f t="shared" si="146"/>
        <v>0.12014431184206341</v>
      </c>
      <c r="AC119">
        <f t="shared" si="147"/>
        <v>0.51599939568983122</v>
      </c>
      <c r="AD119">
        <f t="shared" si="148"/>
        <v>0.58824863547339745</v>
      </c>
      <c r="AE119">
        <f t="shared" si="91"/>
        <v>1.1400180705385854</v>
      </c>
      <c r="AG119" s="3">
        <f t="shared" si="92"/>
        <v>45138</v>
      </c>
      <c r="AH119">
        <f t="shared" si="149"/>
        <v>1.3816715433753799</v>
      </c>
      <c r="AI119">
        <f t="shared" si="150"/>
        <v>1.6306096831310009</v>
      </c>
      <c r="AJ119">
        <f t="shared" si="151"/>
        <v>1.1801717209485787</v>
      </c>
      <c r="AL119" s="3">
        <f t="shared" si="96"/>
        <v>45138</v>
      </c>
      <c r="AM119">
        <f t="shared" ref="AM119:AP119" si="156">X119/(ROW()-ROW(AL$8)+1)</f>
        <v>8.6264416181231222E-4</v>
      </c>
      <c r="AN119">
        <f t="shared" si="156"/>
        <v>4.4512386619051413E-4</v>
      </c>
      <c r="AO119">
        <f t="shared" si="156"/>
        <v>5.074492510851854E-4</v>
      </c>
      <c r="AP119">
        <f t="shared" si="156"/>
        <v>1.0727170700184233E-3</v>
      </c>
    </row>
    <row r="120" spans="1:42" x14ac:dyDescent="0.25">
      <c r="A120" s="2">
        <v>45145</v>
      </c>
      <c r="B120" s="9">
        <v>204</v>
      </c>
      <c r="C120" s="9">
        <v>189</v>
      </c>
      <c r="D120" s="9">
        <v>385</v>
      </c>
      <c r="E120" s="9">
        <v>0</v>
      </c>
      <c r="F120" s="9">
        <v>310191</v>
      </c>
      <c r="G120" s="9">
        <v>389221</v>
      </c>
      <c r="H120" s="9">
        <v>761725</v>
      </c>
      <c r="I120" s="9">
        <v>47</v>
      </c>
      <c r="K120" s="3">
        <f t="shared" si="87"/>
        <v>45145</v>
      </c>
      <c r="L120" s="4">
        <f t="shared" si="85"/>
        <v>6.5765931313287618E-4</v>
      </c>
      <c r="M120" s="4">
        <f t="shared" si="85"/>
        <v>4.8558531014513605E-4</v>
      </c>
      <c r="N120" s="4">
        <f t="shared" si="85"/>
        <v>5.0543175030358725E-4</v>
      </c>
      <c r="O120" s="4">
        <f t="shared" si="85"/>
        <v>0</v>
      </c>
      <c r="Q120" s="3">
        <f t="shared" si="88"/>
        <v>45145</v>
      </c>
      <c r="R120" s="5">
        <f t="shared" si="89"/>
        <v>6.5787566588176145E-4</v>
      </c>
      <c r="S120" s="5">
        <f t="shared" si="89"/>
        <v>4.8570324487159369E-4</v>
      </c>
      <c r="T120" s="5">
        <f t="shared" si="89"/>
        <v>5.0555952398643642E-4</v>
      </c>
      <c r="U120" s="5">
        <f t="shared" si="89"/>
        <v>0</v>
      </c>
      <c r="W120" s="3">
        <f t="shared" si="90"/>
        <v>45145</v>
      </c>
      <c r="X120">
        <f t="shared" si="143"/>
        <v>9.7274021788860729E-2</v>
      </c>
      <c r="Y120">
        <f t="shared" si="144"/>
        <v>5.0339576258209173E-2</v>
      </c>
      <c r="Z120">
        <f t="shared" si="145"/>
        <v>5.73398756455272E-2</v>
      </c>
      <c r="AA120">
        <f t="shared" si="146"/>
        <v>0.12014431184206341</v>
      </c>
      <c r="AC120">
        <f t="shared" si="147"/>
        <v>0.51750277548382173</v>
      </c>
      <c r="AD120">
        <f t="shared" si="148"/>
        <v>0.58946751240518191</v>
      </c>
      <c r="AE120">
        <f t="shared" si="91"/>
        <v>1.1390615477454769</v>
      </c>
      <c r="AG120" s="3">
        <f t="shared" si="92"/>
        <v>45145</v>
      </c>
      <c r="AH120">
        <f t="shared" si="149"/>
        <v>1.3856970850670813</v>
      </c>
      <c r="AI120">
        <f t="shared" si="150"/>
        <v>1.6339883777979478</v>
      </c>
      <c r="AJ120">
        <f t="shared" si="151"/>
        <v>1.1791815075650873</v>
      </c>
      <c r="AL120" s="3">
        <f t="shared" si="96"/>
        <v>45145</v>
      </c>
      <c r="AM120">
        <f t="shared" ref="AM120:AP120" si="157">X120/(ROW()-ROW(AL$8)+1)</f>
        <v>8.6083205122885597E-4</v>
      </c>
      <c r="AN120">
        <f t="shared" si="157"/>
        <v>4.4548297573636435E-4</v>
      </c>
      <c r="AO120">
        <f t="shared" si="157"/>
        <v>5.0743252783652388E-4</v>
      </c>
      <c r="AP120">
        <f t="shared" si="157"/>
        <v>1.0632239986023311E-3</v>
      </c>
    </row>
    <row r="121" spans="1:42" x14ac:dyDescent="0.25">
      <c r="A121" s="2">
        <v>45152</v>
      </c>
      <c r="B121" s="9">
        <v>241</v>
      </c>
      <c r="C121" s="9">
        <v>163</v>
      </c>
      <c r="D121" s="9">
        <v>389</v>
      </c>
      <c r="E121" s="9">
        <v>0</v>
      </c>
      <c r="F121" s="9">
        <v>309987</v>
      </c>
      <c r="G121" s="9">
        <v>389032</v>
      </c>
      <c r="H121" s="9">
        <v>761340</v>
      </c>
      <c r="I121" s="9">
        <v>47</v>
      </c>
      <c r="K121" s="3">
        <f t="shared" si="87"/>
        <v>45152</v>
      </c>
      <c r="L121" s="4">
        <f t="shared" si="85"/>
        <v>7.7745195766274074E-4</v>
      </c>
      <c r="M121" s="4">
        <f t="shared" si="85"/>
        <v>4.1898866931255012E-4</v>
      </c>
      <c r="N121" s="4">
        <f t="shared" si="85"/>
        <v>5.10941235190585E-4</v>
      </c>
      <c r="O121" s="4">
        <f t="shared" si="85"/>
        <v>0</v>
      </c>
      <c r="Q121" s="3">
        <f t="shared" si="88"/>
        <v>45152</v>
      </c>
      <c r="R121" s="5">
        <f t="shared" si="89"/>
        <v>7.7775433016622473E-4</v>
      </c>
      <c r="S121" s="5">
        <f t="shared" si="89"/>
        <v>4.1907646959080266E-4</v>
      </c>
      <c r="T121" s="5">
        <f t="shared" si="89"/>
        <v>5.1107181014279778E-4</v>
      </c>
      <c r="U121" s="5">
        <f t="shared" si="89"/>
        <v>0</v>
      </c>
      <c r="W121" s="3">
        <f t="shared" si="90"/>
        <v>45152</v>
      </c>
      <c r="X121">
        <f t="shared" si="143"/>
        <v>9.8051776119026948E-2</v>
      </c>
      <c r="Y121">
        <f t="shared" si="144"/>
        <v>5.0758652727799974E-2</v>
      </c>
      <c r="Z121">
        <f t="shared" si="145"/>
        <v>5.7850947455669995E-2</v>
      </c>
      <c r="AA121">
        <f t="shared" si="146"/>
        <v>0.12014431184206341</v>
      </c>
      <c r="AC121">
        <f t="shared" si="147"/>
        <v>0.5176719355515097</v>
      </c>
      <c r="AD121">
        <f t="shared" si="148"/>
        <v>0.59000407484147566</v>
      </c>
      <c r="AE121">
        <f t="shared" si="91"/>
        <v>1.1397258269620234</v>
      </c>
      <c r="AG121" s="3">
        <f t="shared" si="92"/>
        <v>45152</v>
      </c>
      <c r="AH121">
        <f t="shared" si="149"/>
        <v>1.3861500384111207</v>
      </c>
      <c r="AI121">
        <f t="shared" si="150"/>
        <v>1.6354757147018759</v>
      </c>
      <c r="AJ121">
        <f t="shared" si="151"/>
        <v>1.1798691839857003</v>
      </c>
      <c r="AL121" s="3">
        <f t="shared" si="96"/>
        <v>45152</v>
      </c>
      <c r="AM121">
        <f t="shared" ref="AM121:AP121" si="158">X121/(ROW()-ROW(AL$8)+1)</f>
        <v>8.6010329928971007E-4</v>
      </c>
      <c r="AN121">
        <f t="shared" si="158"/>
        <v>4.4525133971754362E-4</v>
      </c>
      <c r="AO121">
        <f t="shared" si="158"/>
        <v>5.0746445136552623E-4</v>
      </c>
      <c r="AP121">
        <f t="shared" si="158"/>
        <v>1.0538974722988019E-3</v>
      </c>
    </row>
    <row r="122" spans="1:42" x14ac:dyDescent="0.25">
      <c r="A122" s="2">
        <v>45159</v>
      </c>
      <c r="B122" s="9">
        <v>186</v>
      </c>
      <c r="C122" s="9">
        <v>202</v>
      </c>
      <c r="D122" s="9">
        <v>454</v>
      </c>
      <c r="E122" s="9">
        <v>0</v>
      </c>
      <c r="F122" s="9">
        <v>309746</v>
      </c>
      <c r="G122" s="9">
        <v>388869</v>
      </c>
      <c r="H122" s="9">
        <v>760951</v>
      </c>
      <c r="I122" s="9">
        <v>47</v>
      </c>
      <c r="K122" s="3">
        <f t="shared" si="87"/>
        <v>45159</v>
      </c>
      <c r="L122" s="4">
        <f t="shared" si="85"/>
        <v>6.0049201603894805E-4</v>
      </c>
      <c r="M122" s="4">
        <f t="shared" si="85"/>
        <v>5.1945513784847856E-4</v>
      </c>
      <c r="N122" s="4">
        <f t="shared" si="85"/>
        <v>5.9662185870049448E-4</v>
      </c>
      <c r="O122" s="4">
        <f t="shared" si="85"/>
        <v>0</v>
      </c>
      <c r="Q122" s="3">
        <f t="shared" si="88"/>
        <v>45159</v>
      </c>
      <c r="R122" s="5">
        <f t="shared" si="89"/>
        <v>6.0067238357941228E-4</v>
      </c>
      <c r="S122" s="5">
        <f t="shared" si="89"/>
        <v>5.1959010140894245E-4</v>
      </c>
      <c r="T122" s="5">
        <f t="shared" si="89"/>
        <v>5.9679990834399807E-4</v>
      </c>
      <c r="U122" s="5">
        <f t="shared" si="89"/>
        <v>0</v>
      </c>
      <c r="W122" s="3">
        <f t="shared" si="90"/>
        <v>45159</v>
      </c>
      <c r="X122">
        <f t="shared" si="143"/>
        <v>9.8652448502606363E-2</v>
      </c>
      <c r="Y122">
        <f t="shared" si="144"/>
        <v>5.1278242829208918E-2</v>
      </c>
      <c r="Z122">
        <f t="shared" si="145"/>
        <v>5.8447747364013994E-2</v>
      </c>
      <c r="AA122">
        <f t="shared" si="146"/>
        <v>0.12014431184206341</v>
      </c>
      <c r="AC122">
        <f t="shared" si="147"/>
        <v>0.51978682341426286</v>
      </c>
      <c r="AD122">
        <f t="shared" si="148"/>
        <v>0.59246119332222991</v>
      </c>
      <c r="AE122">
        <f t="shared" si="91"/>
        <v>1.1398157218195708</v>
      </c>
      <c r="AG122" s="3">
        <f t="shared" si="92"/>
        <v>45159</v>
      </c>
      <c r="AH122">
        <f t="shared" si="149"/>
        <v>1.3918129915110744</v>
      </c>
      <c r="AI122">
        <f t="shared" si="150"/>
        <v>1.6422867822432288</v>
      </c>
      <c r="AJ122">
        <f t="shared" si="151"/>
        <v>1.1799622451147103</v>
      </c>
      <c r="AL122" s="3">
        <f t="shared" si="96"/>
        <v>45159</v>
      </c>
      <c r="AM122">
        <f t="shared" ref="AM122:AP122" si="159">X122/(ROW()-ROW(AL$8)+1)</f>
        <v>8.5784737828353364E-4</v>
      </c>
      <c r="AN122">
        <f t="shared" si="159"/>
        <v>4.4589776373225149E-4</v>
      </c>
      <c r="AO122">
        <f t="shared" si="159"/>
        <v>5.0824128142620861E-4</v>
      </c>
      <c r="AP122">
        <f t="shared" si="159"/>
        <v>1.0447331464527253E-3</v>
      </c>
    </row>
    <row r="123" spans="1:42" x14ac:dyDescent="0.25">
      <c r="A123" s="2">
        <v>45166</v>
      </c>
      <c r="B123" s="9">
        <v>187</v>
      </c>
      <c r="C123" s="9">
        <v>150</v>
      </c>
      <c r="D123" s="9">
        <v>389</v>
      </c>
      <c r="E123" s="9">
        <v>0</v>
      </c>
      <c r="F123" s="9">
        <v>309560</v>
      </c>
      <c r="G123" s="9">
        <v>388667</v>
      </c>
      <c r="H123" s="9">
        <v>760497</v>
      </c>
      <c r="I123" s="9">
        <v>47</v>
      </c>
      <c r="K123" s="3">
        <f t="shared" si="87"/>
        <v>45166</v>
      </c>
      <c r="L123" s="4">
        <f t="shared" si="85"/>
        <v>6.0408321488564416E-4</v>
      </c>
      <c r="M123" s="4">
        <f t="shared" si="85"/>
        <v>3.8593448890695636E-4</v>
      </c>
      <c r="N123" s="4">
        <f t="shared" si="85"/>
        <v>5.1150760621014937E-4</v>
      </c>
      <c r="O123" s="4">
        <f t="shared" si="85"/>
        <v>0</v>
      </c>
      <c r="Q123" s="3">
        <f t="shared" si="88"/>
        <v>45166</v>
      </c>
      <c r="R123" s="5">
        <f t="shared" si="89"/>
        <v>6.0426574666424193E-4</v>
      </c>
      <c r="S123" s="5">
        <f t="shared" si="89"/>
        <v>3.8600898078847395E-4</v>
      </c>
      <c r="T123" s="5">
        <f t="shared" si="89"/>
        <v>5.1163847085311921E-4</v>
      </c>
      <c r="U123" s="5">
        <f t="shared" si="89"/>
        <v>0</v>
      </c>
      <c r="W123" s="3">
        <f t="shared" si="90"/>
        <v>45166</v>
      </c>
      <c r="X123">
        <f t="shared" si="143"/>
        <v>9.92567142492706E-2</v>
      </c>
      <c r="Y123">
        <f t="shared" si="144"/>
        <v>5.166425180999739E-2</v>
      </c>
      <c r="Z123">
        <f t="shared" si="145"/>
        <v>5.8959385834867116E-2</v>
      </c>
      <c r="AA123">
        <f t="shared" si="146"/>
        <v>0.12014431184206341</v>
      </c>
      <c r="AC123">
        <f t="shared" si="147"/>
        <v>0.52051140520578987</v>
      </c>
      <c r="AD123">
        <f t="shared" si="148"/>
        <v>0.59400904292276013</v>
      </c>
      <c r="AE123">
        <f t="shared" si="91"/>
        <v>1.1412027421145789</v>
      </c>
      <c r="AG123" s="3">
        <f t="shared" si="92"/>
        <v>45166</v>
      </c>
      <c r="AH123">
        <f t="shared" si="149"/>
        <v>1.3937531760356365</v>
      </c>
      <c r="AI123">
        <f t="shared" si="150"/>
        <v>1.6465773804604671</v>
      </c>
      <c r="AJ123">
        <f t="shared" si="151"/>
        <v>1.1813981189581635</v>
      </c>
      <c r="AL123" s="3">
        <f t="shared" si="96"/>
        <v>45166</v>
      </c>
      <c r="AM123">
        <f t="shared" ref="AM123:AP123" si="160">X123/(ROW()-ROW(AL$8)+1)</f>
        <v>8.5566132973509141E-4</v>
      </c>
      <c r="AN123">
        <f t="shared" si="160"/>
        <v>4.4538148112066713E-4</v>
      </c>
      <c r="AO123">
        <f t="shared" si="160"/>
        <v>5.0827056754195789E-4</v>
      </c>
      <c r="AP123">
        <f t="shared" si="160"/>
        <v>1.0357268262246846E-3</v>
      </c>
    </row>
    <row r="124" spans="1:42" x14ac:dyDescent="0.25">
      <c r="A124" s="2">
        <v>45173</v>
      </c>
      <c r="B124" s="9">
        <v>179</v>
      </c>
      <c r="C124" s="9">
        <v>163</v>
      </c>
      <c r="D124" s="9">
        <v>389</v>
      </c>
      <c r="E124" s="9">
        <v>0</v>
      </c>
      <c r="F124" s="9">
        <v>309373</v>
      </c>
      <c r="G124" s="9">
        <v>388517</v>
      </c>
      <c r="H124" s="9">
        <v>760108</v>
      </c>
      <c r="I124" s="9">
        <v>47</v>
      </c>
      <c r="K124" s="3">
        <f t="shared" si="87"/>
        <v>45173</v>
      </c>
      <c r="L124" s="4">
        <f t="shared" si="85"/>
        <v>5.7858959896306406E-4</v>
      </c>
      <c r="M124" s="4">
        <f t="shared" si="85"/>
        <v>4.1954406113503399E-4</v>
      </c>
      <c r="N124" s="4">
        <f t="shared" si="85"/>
        <v>5.1176938014071689E-4</v>
      </c>
      <c r="O124" s="4">
        <f t="shared" si="85"/>
        <v>0</v>
      </c>
      <c r="Q124" s="3">
        <f t="shared" si="88"/>
        <v>45173</v>
      </c>
      <c r="R124" s="5">
        <f t="shared" si="89"/>
        <v>5.7875704651713547E-4</v>
      </c>
      <c r="S124" s="5">
        <f t="shared" si="89"/>
        <v>4.1963209436800448E-4</v>
      </c>
      <c r="T124" s="5">
        <f t="shared" si="89"/>
        <v>5.1190037878594253E-4</v>
      </c>
      <c r="U124" s="5">
        <f t="shared" si="89"/>
        <v>0</v>
      </c>
      <c r="W124" s="3">
        <f t="shared" si="90"/>
        <v>45173</v>
      </c>
      <c r="X124">
        <f t="shared" si="143"/>
        <v>9.9835471295787737E-2</v>
      </c>
      <c r="Y124">
        <f t="shared" si="144"/>
        <v>5.2083883904365393E-2</v>
      </c>
      <c r="Z124">
        <f t="shared" si="145"/>
        <v>5.9471286213653059E-2</v>
      </c>
      <c r="AA124">
        <f t="shared" si="146"/>
        <v>0.12014431184206341</v>
      </c>
      <c r="AC124">
        <f t="shared" si="147"/>
        <v>0.52169718065489734</v>
      </c>
      <c r="AD124">
        <f t="shared" si="148"/>
        <v>0.59569294802499995</v>
      </c>
      <c r="AE124">
        <f t="shared" si="91"/>
        <v>1.1418366249884928</v>
      </c>
      <c r="AG124" s="3">
        <f t="shared" si="92"/>
        <v>45173</v>
      </c>
      <c r="AH124">
        <f t="shared" si="149"/>
        <v>1.3969282809069798</v>
      </c>
      <c r="AI124">
        <f t="shared" si="150"/>
        <v>1.6512451209355066</v>
      </c>
      <c r="AJ124">
        <f t="shared" si="151"/>
        <v>1.1820543284179252</v>
      </c>
      <c r="AL124" s="3">
        <f t="shared" si="96"/>
        <v>45173</v>
      </c>
      <c r="AM124">
        <f t="shared" ref="AM124:AP124" si="161">X124/(ROW()-ROW(AL$8)+1)</f>
        <v>8.5329462645972426E-4</v>
      </c>
      <c r="AN124">
        <f t="shared" si="161"/>
        <v>4.4516140089201188E-4</v>
      </c>
      <c r="AO124">
        <f t="shared" si="161"/>
        <v>5.0830159156968425E-4</v>
      </c>
      <c r="AP124">
        <f t="shared" si="161"/>
        <v>1.0268744601885762E-3</v>
      </c>
    </row>
    <row r="125" spans="1:42" x14ac:dyDescent="0.25">
      <c r="A125" s="2">
        <v>45180</v>
      </c>
      <c r="B125" s="9">
        <v>192</v>
      </c>
      <c r="C125" s="9">
        <v>149</v>
      </c>
      <c r="D125" s="9">
        <v>406</v>
      </c>
      <c r="E125" s="9">
        <v>0</v>
      </c>
      <c r="F125" s="9">
        <v>309194</v>
      </c>
      <c r="G125" s="9">
        <v>388354</v>
      </c>
      <c r="H125" s="9">
        <v>759719</v>
      </c>
      <c r="I125" s="9">
        <v>47</v>
      </c>
      <c r="K125" s="3">
        <f t="shared" si="87"/>
        <v>45180</v>
      </c>
      <c r="L125" s="4">
        <f t="shared" si="85"/>
        <v>6.2096935904318968E-4</v>
      </c>
      <c r="M125" s="4">
        <f t="shared" si="85"/>
        <v>3.8367056860493263E-4</v>
      </c>
      <c r="N125" s="4">
        <f t="shared" si="85"/>
        <v>5.3440811668524805E-4</v>
      </c>
      <c r="O125" s="4">
        <f t="shared" si="85"/>
        <v>0</v>
      </c>
      <c r="Q125" s="3">
        <f t="shared" si="88"/>
        <v>45180</v>
      </c>
      <c r="R125" s="5">
        <f t="shared" si="89"/>
        <v>6.211622403687082E-4</v>
      </c>
      <c r="S125" s="5">
        <f t="shared" si="89"/>
        <v>3.8374418898874668E-4</v>
      </c>
      <c r="T125" s="5">
        <f t="shared" si="89"/>
        <v>5.345509635974816E-4</v>
      </c>
      <c r="U125" s="5">
        <f t="shared" si="89"/>
        <v>0</v>
      </c>
      <c r="W125" s="3">
        <f t="shared" si="90"/>
        <v>45180</v>
      </c>
      <c r="X125">
        <f t="shared" si="143"/>
        <v>0.10045663353615644</v>
      </c>
      <c r="Y125">
        <f t="shared" si="144"/>
        <v>5.2467628093354139E-2</v>
      </c>
      <c r="Z125">
        <f t="shared" si="145"/>
        <v>6.000583717725054E-2</v>
      </c>
      <c r="AA125">
        <f t="shared" si="146"/>
        <v>0.12014431184206341</v>
      </c>
      <c r="AC125">
        <f t="shared" si="147"/>
        <v>0.52229132359357777</v>
      </c>
      <c r="AD125">
        <f t="shared" si="148"/>
        <v>0.59733075920420109</v>
      </c>
      <c r="AE125">
        <f t="shared" si="91"/>
        <v>1.143673525139804</v>
      </c>
      <c r="AG125" s="3">
        <f t="shared" si="92"/>
        <v>45180</v>
      </c>
      <c r="AH125">
        <f t="shared" si="149"/>
        <v>1.3985191943807731</v>
      </c>
      <c r="AI125">
        <f t="shared" si="150"/>
        <v>1.6557850902731259</v>
      </c>
      <c r="AJ125">
        <f t="shared" si="151"/>
        <v>1.1839559277599072</v>
      </c>
      <c r="AL125" s="3">
        <f t="shared" si="96"/>
        <v>45180</v>
      </c>
      <c r="AM125">
        <f t="shared" ref="AM125:AP125" si="162">X125/(ROW()-ROW(AL$8)+1)</f>
        <v>8.5132740284878344E-4</v>
      </c>
      <c r="AN125">
        <f t="shared" si="162"/>
        <v>4.4464091604537405E-4</v>
      </c>
      <c r="AO125">
        <f t="shared" si="162"/>
        <v>5.0852404387500454E-4</v>
      </c>
      <c r="AP125">
        <f t="shared" si="162"/>
        <v>1.0181721342547747E-3</v>
      </c>
    </row>
    <row r="126" spans="1:42" x14ac:dyDescent="0.25">
      <c r="A126" s="2">
        <v>45187</v>
      </c>
      <c r="B126" s="9">
        <v>193</v>
      </c>
      <c r="C126" s="9">
        <v>185</v>
      </c>
      <c r="D126" s="9">
        <v>392</v>
      </c>
      <c r="E126" s="9">
        <v>0</v>
      </c>
      <c r="F126" s="9">
        <v>309002</v>
      </c>
      <c r="G126" s="9">
        <v>388205</v>
      </c>
      <c r="H126" s="9">
        <v>759313</v>
      </c>
      <c r="I126" s="9">
        <v>47</v>
      </c>
      <c r="K126" s="3">
        <f t="shared" si="87"/>
        <v>45187</v>
      </c>
      <c r="L126" s="4">
        <f t="shared" si="85"/>
        <v>6.2459142659270818E-4</v>
      </c>
      <c r="M126" s="4">
        <f t="shared" si="85"/>
        <v>4.7655233703842043E-4</v>
      </c>
      <c r="N126" s="4">
        <f t="shared" si="85"/>
        <v>5.1625614206526167E-4</v>
      </c>
      <c r="O126" s="4">
        <f t="shared" si="85"/>
        <v>0</v>
      </c>
      <c r="Q126" s="3">
        <f t="shared" si="88"/>
        <v>45187</v>
      </c>
      <c r="R126" s="5">
        <f t="shared" si="89"/>
        <v>6.2478656507652431E-4</v>
      </c>
      <c r="S126" s="5">
        <f t="shared" si="89"/>
        <v>4.7666592419168908E-4</v>
      </c>
      <c r="T126" s="5">
        <f t="shared" si="89"/>
        <v>5.1638944814943761E-4</v>
      </c>
      <c r="U126" s="5">
        <f t="shared" si="89"/>
        <v>0</v>
      </c>
      <c r="W126" s="3">
        <f t="shared" si="90"/>
        <v>45187</v>
      </c>
      <c r="X126">
        <f t="shared" si="143"/>
        <v>0.10108142010123297</v>
      </c>
      <c r="Y126">
        <f t="shared" si="144"/>
        <v>5.2944294017545829E-2</v>
      </c>
      <c r="Z126">
        <f t="shared" si="145"/>
        <v>6.052222662539998E-2</v>
      </c>
      <c r="AA126">
        <f t="shared" si="146"/>
        <v>0.12014431184206341</v>
      </c>
      <c r="AC126">
        <f t="shared" si="147"/>
        <v>0.52377869211297345</v>
      </c>
      <c r="AD126">
        <f t="shared" si="148"/>
        <v>0.5987472926754196</v>
      </c>
      <c r="AE126">
        <f t="shared" si="91"/>
        <v>1.1431302985236296</v>
      </c>
      <c r="AG126" s="3">
        <f t="shared" si="92"/>
        <v>45187</v>
      </c>
      <c r="AH126">
        <f t="shared" si="149"/>
        <v>1.4025018633042785</v>
      </c>
      <c r="AI126">
        <f t="shared" si="150"/>
        <v>1.6597116836476931</v>
      </c>
      <c r="AJ126">
        <f t="shared" si="151"/>
        <v>1.1833935676473408</v>
      </c>
      <c r="AL126" s="3">
        <f t="shared" si="96"/>
        <v>45187</v>
      </c>
      <c r="AM126">
        <f t="shared" ref="AM126:AP126" si="163">X126/(ROW()-ROW(AL$8)+1)</f>
        <v>8.4942369832968886E-4</v>
      </c>
      <c r="AN126">
        <f t="shared" si="163"/>
        <v>4.4491003376088934E-4</v>
      </c>
      <c r="AO126">
        <f t="shared" si="163"/>
        <v>5.0859013970924358E-4</v>
      </c>
      <c r="AP126">
        <f t="shared" si="163"/>
        <v>1.0096160658996925E-3</v>
      </c>
    </row>
    <row r="127" spans="1:42" x14ac:dyDescent="0.25">
      <c r="A127" s="2">
        <v>45194</v>
      </c>
      <c r="B127" s="9">
        <v>189</v>
      </c>
      <c r="C127" s="9">
        <v>162</v>
      </c>
      <c r="D127" s="9">
        <v>409</v>
      </c>
      <c r="E127" s="9">
        <v>0</v>
      </c>
      <c r="F127" s="9">
        <v>308809</v>
      </c>
      <c r="G127" s="9">
        <v>388020</v>
      </c>
      <c r="H127" s="9">
        <v>758921</v>
      </c>
      <c r="I127" s="9">
        <v>47</v>
      </c>
      <c r="K127" s="3">
        <f t="shared" si="87"/>
        <v>45194</v>
      </c>
      <c r="L127" s="4">
        <f t="shared" si="85"/>
        <v>6.1202879449756965E-4</v>
      </c>
      <c r="M127" s="4">
        <f t="shared" si="85"/>
        <v>4.1750425235812584E-4</v>
      </c>
      <c r="N127" s="4">
        <f t="shared" si="85"/>
        <v>5.3892302360851788E-4</v>
      </c>
      <c r="O127" s="4">
        <f t="shared" si="85"/>
        <v>0</v>
      </c>
      <c r="Q127" s="3">
        <f t="shared" si="88"/>
        <v>45194</v>
      </c>
      <c r="R127" s="5">
        <f t="shared" si="89"/>
        <v>6.1221616057312409E-4</v>
      </c>
      <c r="S127" s="5">
        <f t="shared" si="89"/>
        <v>4.1759143152441991E-4</v>
      </c>
      <c r="T127" s="5">
        <f t="shared" si="89"/>
        <v>5.390682948168379E-4</v>
      </c>
      <c r="U127" s="5">
        <f t="shared" si="89"/>
        <v>0</v>
      </c>
      <c r="W127" s="3">
        <f t="shared" si="90"/>
        <v>45194</v>
      </c>
      <c r="X127">
        <f t="shared" si="143"/>
        <v>0.10169363626180609</v>
      </c>
      <c r="Y127">
        <f t="shared" si="144"/>
        <v>5.3361885449070251E-2</v>
      </c>
      <c r="Z127">
        <f t="shared" si="145"/>
        <v>6.1061294920216821E-2</v>
      </c>
      <c r="AA127">
        <f t="shared" si="146"/>
        <v>0.12014431184206341</v>
      </c>
      <c r="AC127">
        <f t="shared" si="147"/>
        <v>0.52473180634127647</v>
      </c>
      <c r="AD127">
        <f t="shared" si="148"/>
        <v>0.60044361835009052</v>
      </c>
      <c r="AE127">
        <f t="shared" si="91"/>
        <v>1.144286683394931</v>
      </c>
      <c r="AG127" s="3">
        <f t="shared" si="92"/>
        <v>45194</v>
      </c>
      <c r="AH127">
        <f t="shared" si="149"/>
        <v>1.4050539802599038</v>
      </c>
      <c r="AI127">
        <f t="shared" si="150"/>
        <v>1.6644138536215107</v>
      </c>
      <c r="AJ127">
        <f t="shared" si="151"/>
        <v>1.1845906826395602</v>
      </c>
      <c r="AL127" s="3">
        <f t="shared" si="96"/>
        <v>45194</v>
      </c>
      <c r="AM127">
        <f t="shared" ref="AM127:AP127" si="164">X127/(ROW()-ROW(AL$8)+1)</f>
        <v>8.4744696884838408E-4</v>
      </c>
      <c r="AN127">
        <f t="shared" si="164"/>
        <v>4.4468237874225209E-4</v>
      </c>
      <c r="AO127">
        <f t="shared" si="164"/>
        <v>5.0884412433514022E-4</v>
      </c>
      <c r="AP127">
        <f t="shared" si="164"/>
        <v>1.0012025986838617E-3</v>
      </c>
    </row>
    <row r="128" spans="1:42" x14ac:dyDescent="0.25">
      <c r="A128" s="2">
        <v>45201</v>
      </c>
      <c r="B128" s="9">
        <v>220</v>
      </c>
      <c r="C128" s="9">
        <v>167</v>
      </c>
      <c r="D128" s="9">
        <v>413</v>
      </c>
      <c r="E128" s="9">
        <v>0</v>
      </c>
      <c r="F128" s="9">
        <v>308620</v>
      </c>
      <c r="G128" s="9">
        <v>387858</v>
      </c>
      <c r="H128" s="9">
        <v>758512</v>
      </c>
      <c r="I128" s="9">
        <v>47</v>
      </c>
      <c r="K128" s="3">
        <f t="shared" si="87"/>
        <v>45201</v>
      </c>
      <c r="L128" s="4">
        <f t="shared" si="85"/>
        <v>7.1285075497375409E-4</v>
      </c>
      <c r="M128" s="4">
        <f t="shared" si="85"/>
        <v>4.3056995085830383E-4</v>
      </c>
      <c r="N128" s="4">
        <f t="shared" si="85"/>
        <v>5.4448710106102475E-4</v>
      </c>
      <c r="O128" s="4">
        <f t="shared" si="85"/>
        <v>0</v>
      </c>
      <c r="Q128" s="3">
        <f t="shared" si="88"/>
        <v>45201</v>
      </c>
      <c r="R128" s="5">
        <f t="shared" si="89"/>
        <v>7.1310495388427311E-4</v>
      </c>
      <c r="S128" s="5">
        <f t="shared" si="89"/>
        <v>4.3066267271607171E-4</v>
      </c>
      <c r="T128" s="5">
        <f t="shared" si="89"/>
        <v>5.4463538799196551E-4</v>
      </c>
      <c r="U128" s="5">
        <f t="shared" si="89"/>
        <v>0</v>
      </c>
      <c r="W128" s="3">
        <f t="shared" si="90"/>
        <v>45201</v>
      </c>
      <c r="X128">
        <f t="shared" si="143"/>
        <v>0.10240674121569036</v>
      </c>
      <c r="Y128">
        <f t="shared" si="144"/>
        <v>5.379254812178632E-2</v>
      </c>
      <c r="Z128">
        <f t="shared" si="145"/>
        <v>6.1605930308208788E-2</v>
      </c>
      <c r="AA128">
        <f t="shared" si="146"/>
        <v>0.12014431184206341</v>
      </c>
      <c r="AC128">
        <f t="shared" si="147"/>
        <v>0.52528327220654136</v>
      </c>
      <c r="AD128">
        <f t="shared" si="148"/>
        <v>0.60158080978725414</v>
      </c>
      <c r="AE128">
        <f t="shared" si="91"/>
        <v>1.1452502708875767</v>
      </c>
      <c r="AG128" s="3">
        <f t="shared" si="92"/>
        <v>45201</v>
      </c>
      <c r="AH128">
        <f t="shared" si="149"/>
        <v>1.4065306189915456</v>
      </c>
      <c r="AI128">
        <f t="shared" si="150"/>
        <v>1.6675661182545096</v>
      </c>
      <c r="AJ128">
        <f t="shared" si="151"/>
        <v>1.1855882095550265</v>
      </c>
      <c r="AL128" s="3">
        <f t="shared" si="96"/>
        <v>45201</v>
      </c>
      <c r="AM128">
        <f t="shared" ref="AM128:AP128" si="165">X128/(ROW()-ROW(AL$8)+1)</f>
        <v>8.4633670426190384E-4</v>
      </c>
      <c r="AN128">
        <f t="shared" si="165"/>
        <v>4.4456651340319271E-4</v>
      </c>
      <c r="AO128">
        <f t="shared" si="165"/>
        <v>5.0913991990255195E-4</v>
      </c>
      <c r="AP128">
        <f t="shared" si="165"/>
        <v>9.9292819704184629E-4</v>
      </c>
    </row>
    <row r="129" spans="1:42" x14ac:dyDescent="0.25">
      <c r="A129" s="2">
        <v>45208</v>
      </c>
      <c r="B129" s="9">
        <v>221</v>
      </c>
      <c r="C129" s="9">
        <v>221</v>
      </c>
      <c r="D129" s="9">
        <v>451</v>
      </c>
      <c r="E129" s="9">
        <v>0</v>
      </c>
      <c r="F129" s="9">
        <v>308400</v>
      </c>
      <c r="G129" s="9">
        <v>387691</v>
      </c>
      <c r="H129" s="9">
        <v>758099</v>
      </c>
      <c r="I129" s="9">
        <v>47</v>
      </c>
      <c r="K129" s="3">
        <f t="shared" si="87"/>
        <v>45208</v>
      </c>
      <c r="L129" s="4">
        <f t="shared" si="85"/>
        <v>7.166018158236057E-4</v>
      </c>
      <c r="M129" s="4">
        <f t="shared" si="85"/>
        <v>5.7004160529906551E-4</v>
      </c>
      <c r="N129" s="4">
        <f t="shared" si="85"/>
        <v>5.9490910817716419E-4</v>
      </c>
      <c r="O129" s="4">
        <f t="shared" si="85"/>
        <v>0</v>
      </c>
      <c r="Q129" s="3">
        <f t="shared" si="88"/>
        <v>45208</v>
      </c>
      <c r="R129" s="5">
        <f t="shared" si="89"/>
        <v>7.1685869763342511E-4</v>
      </c>
      <c r="S129" s="5">
        <f t="shared" si="89"/>
        <v>5.7020414078586847E-4</v>
      </c>
      <c r="T129" s="5">
        <f t="shared" si="89"/>
        <v>5.9508613681477683E-4</v>
      </c>
      <c r="U129" s="5">
        <f t="shared" si="89"/>
        <v>0</v>
      </c>
      <c r="W129" s="3">
        <f t="shared" si="90"/>
        <v>45208</v>
      </c>
      <c r="X129">
        <f t="shared" si="143"/>
        <v>0.10312359991332379</v>
      </c>
      <c r="Y129">
        <f t="shared" si="144"/>
        <v>5.4362752262572187E-2</v>
      </c>
      <c r="Z129">
        <f t="shared" si="145"/>
        <v>6.2201016445023564E-2</v>
      </c>
      <c r="AA129">
        <f t="shared" si="146"/>
        <v>0.12014431184206341</v>
      </c>
      <c r="AC129">
        <f t="shared" si="147"/>
        <v>0.52716111838865709</v>
      </c>
      <c r="AD129">
        <f t="shared" si="148"/>
        <v>0.60316956057880078</v>
      </c>
      <c r="AE129">
        <f t="shared" si="91"/>
        <v>1.1441844619012767</v>
      </c>
      <c r="AG129" s="3">
        <f t="shared" si="92"/>
        <v>45208</v>
      </c>
      <c r="AH129">
        <f t="shared" si="149"/>
        <v>1.4115588547885989</v>
      </c>
      <c r="AI129">
        <f t="shared" si="150"/>
        <v>1.6719700934931314</v>
      </c>
      <c r="AJ129">
        <f t="shared" si="151"/>
        <v>1.1844848607063807</v>
      </c>
      <c r="AL129" s="3">
        <f t="shared" si="96"/>
        <v>45208</v>
      </c>
      <c r="AM129">
        <f t="shared" ref="AM129:AP129" si="166">X129/(ROW()-ROW(AL$8)+1)</f>
        <v>8.4527540912560485E-4</v>
      </c>
      <c r="AN129">
        <f t="shared" si="166"/>
        <v>4.4559633002108352E-4</v>
      </c>
      <c r="AO129">
        <f t="shared" si="166"/>
        <v>5.0984439709035709E-4</v>
      </c>
      <c r="AP129">
        <f t="shared" si="166"/>
        <v>9.8478944132838857E-4</v>
      </c>
    </row>
    <row r="130" spans="1:42" x14ac:dyDescent="0.25">
      <c r="A130" s="2">
        <v>45215</v>
      </c>
      <c r="B130" s="9">
        <v>229</v>
      </c>
      <c r="C130" s="9">
        <v>214</v>
      </c>
      <c r="D130" s="9">
        <v>450</v>
      </c>
      <c r="E130" s="9">
        <v>0</v>
      </c>
      <c r="F130" s="9">
        <v>308179</v>
      </c>
      <c r="G130" s="9">
        <v>387470</v>
      </c>
      <c r="H130" s="9">
        <v>757648</v>
      </c>
      <c r="I130" s="9">
        <v>47</v>
      </c>
      <c r="K130" s="3">
        <f t="shared" si="87"/>
        <v>45215</v>
      </c>
      <c r="L130" s="4">
        <f t="shared" si="85"/>
        <v>7.430746416855139E-4</v>
      </c>
      <c r="M130" s="4">
        <f t="shared" si="85"/>
        <v>5.5230082328954497E-4</v>
      </c>
      <c r="N130" s="4">
        <f t="shared" si="85"/>
        <v>5.9394336156104151E-4</v>
      </c>
      <c r="O130" s="4">
        <f t="shared" si="85"/>
        <v>0</v>
      </c>
      <c r="Q130" s="3">
        <f t="shared" si="88"/>
        <v>45215</v>
      </c>
      <c r="R130" s="5">
        <f t="shared" si="89"/>
        <v>7.4335085848871744E-4</v>
      </c>
      <c r="S130" s="5">
        <f t="shared" si="89"/>
        <v>5.5245339756972091E-4</v>
      </c>
      <c r="T130" s="5">
        <f t="shared" si="89"/>
        <v>5.9411981579208779E-4</v>
      </c>
      <c r="U130" s="5">
        <f t="shared" si="89"/>
        <v>0</v>
      </c>
      <c r="W130" s="3">
        <f t="shared" si="90"/>
        <v>45215</v>
      </c>
      <c r="X130">
        <f t="shared" si="143"/>
        <v>0.1038669507718125</v>
      </c>
      <c r="Y130">
        <f t="shared" si="144"/>
        <v>5.4915205660141908E-2</v>
      </c>
      <c r="Z130">
        <f t="shared" si="145"/>
        <v>6.2795136260815648E-2</v>
      </c>
      <c r="AA130">
        <f t="shared" si="146"/>
        <v>0.12014431184206341</v>
      </c>
      <c r="AC130">
        <f t="shared" si="147"/>
        <v>0.52870720909855418</v>
      </c>
      <c r="AD130">
        <f t="shared" si="148"/>
        <v>0.60457282893354214</v>
      </c>
      <c r="AE130">
        <f t="shared" si="91"/>
        <v>1.1434926903386449</v>
      </c>
      <c r="AG130" s="3">
        <f t="shared" si="92"/>
        <v>45215</v>
      </c>
      <c r="AH130">
        <f t="shared" si="149"/>
        <v>1.4156987618411758</v>
      </c>
      <c r="AI130">
        <f t="shared" si="150"/>
        <v>1.6758599163151278</v>
      </c>
      <c r="AJ130">
        <f t="shared" si="151"/>
        <v>1.183768723605862</v>
      </c>
      <c r="AL130" s="3">
        <f t="shared" si="96"/>
        <v>45215</v>
      </c>
      <c r="AM130">
        <f t="shared" ref="AM130:AP130" si="167">X130/(ROW()-ROW(AL$8)+1)</f>
        <v>8.4444675424237808E-4</v>
      </c>
      <c r="AN130">
        <f t="shared" si="167"/>
        <v>4.4646508666782038E-4</v>
      </c>
      <c r="AO130">
        <f t="shared" si="167"/>
        <v>5.105295630960622E-4</v>
      </c>
      <c r="AP130">
        <f t="shared" si="167"/>
        <v>9.7678302310620657E-4</v>
      </c>
    </row>
    <row r="131" spans="1:42" x14ac:dyDescent="0.25">
      <c r="A131" s="2">
        <v>45222</v>
      </c>
      <c r="B131" s="9">
        <v>223</v>
      </c>
      <c r="C131" s="9">
        <v>195</v>
      </c>
      <c r="D131" s="9">
        <v>438</v>
      </c>
      <c r="E131" s="9">
        <v>0</v>
      </c>
      <c r="F131" s="9">
        <v>307950</v>
      </c>
      <c r="G131" s="9">
        <v>387256</v>
      </c>
      <c r="H131" s="9">
        <v>757198</v>
      </c>
      <c r="I131" s="9">
        <v>47</v>
      </c>
      <c r="K131" s="3">
        <f t="shared" si="87"/>
        <v>45222</v>
      </c>
      <c r="L131" s="4">
        <f t="shared" si="85"/>
        <v>7.2414352979379771E-4</v>
      </c>
      <c r="M131" s="4">
        <f t="shared" si="85"/>
        <v>5.0354287603032624E-4</v>
      </c>
      <c r="N131" s="4">
        <f t="shared" si="85"/>
        <v>5.7844843752888938E-4</v>
      </c>
      <c r="O131" s="4">
        <f t="shared" si="85"/>
        <v>0</v>
      </c>
      <c r="Q131" s="3">
        <f t="shared" si="88"/>
        <v>45222</v>
      </c>
      <c r="R131" s="5">
        <f t="shared" si="89"/>
        <v>7.2440584836482155E-4</v>
      </c>
      <c r="S131" s="5">
        <f t="shared" si="89"/>
        <v>5.0366969631902782E-4</v>
      </c>
      <c r="T131" s="5">
        <f t="shared" si="89"/>
        <v>5.7861580337108091E-4</v>
      </c>
      <c r="U131" s="5">
        <f t="shared" si="89"/>
        <v>0</v>
      </c>
      <c r="W131" s="3">
        <f t="shared" si="90"/>
        <v>45222</v>
      </c>
      <c r="X131">
        <f t="shared" si="143"/>
        <v>0.10459135662017732</v>
      </c>
      <c r="Y131">
        <f t="shared" si="144"/>
        <v>5.5418875356460937E-2</v>
      </c>
      <c r="Z131">
        <f t="shared" si="145"/>
        <v>6.3373752064186731E-2</v>
      </c>
      <c r="AA131">
        <f t="shared" si="146"/>
        <v>0.12014431184206341</v>
      </c>
      <c r="AC131">
        <f t="shared" si="147"/>
        <v>0.52986094785742321</v>
      </c>
      <c r="AD131">
        <f t="shared" si="148"/>
        <v>0.60591767916662564</v>
      </c>
      <c r="AE131">
        <f t="shared" si="91"/>
        <v>1.143540926382195</v>
      </c>
      <c r="AG131" s="3">
        <f t="shared" si="92"/>
        <v>45222</v>
      </c>
      <c r="AH131">
        <f t="shared" si="149"/>
        <v>1.4187880833111894</v>
      </c>
      <c r="AI131">
        <f t="shared" si="150"/>
        <v>1.6795878056465874</v>
      </c>
      <c r="AJ131">
        <f t="shared" si="151"/>
        <v>1.1838186586165425</v>
      </c>
      <c r="AL131" s="3">
        <f t="shared" si="96"/>
        <v>45222</v>
      </c>
      <c r="AM131">
        <f t="shared" ref="AM131:AP131" si="168">X131/(ROW()-ROW(AL$8)+1)</f>
        <v>8.4347868242078486E-4</v>
      </c>
      <c r="AN131">
        <f t="shared" si="168"/>
        <v>4.4692641416500757E-4</v>
      </c>
      <c r="AO131">
        <f t="shared" si="168"/>
        <v>5.1107864567892524E-4</v>
      </c>
      <c r="AP131">
        <f t="shared" si="168"/>
        <v>9.6890574066180169E-4</v>
      </c>
    </row>
    <row r="132" spans="1:42" x14ac:dyDescent="0.25">
      <c r="A132" s="2">
        <v>45229</v>
      </c>
      <c r="B132" s="9">
        <v>208</v>
      </c>
      <c r="C132" s="9">
        <v>208</v>
      </c>
      <c r="D132" s="9">
        <v>416</v>
      </c>
      <c r="E132" s="9">
        <v>1</v>
      </c>
      <c r="F132" s="9">
        <v>307727</v>
      </c>
      <c r="G132" s="9">
        <v>387061</v>
      </c>
      <c r="H132" s="9">
        <v>756760</v>
      </c>
      <c r="I132" s="9">
        <v>47</v>
      </c>
      <c r="K132" s="3">
        <f t="shared" si="87"/>
        <v>45229</v>
      </c>
      <c r="L132" s="4">
        <f t="shared" si="85"/>
        <v>6.7592378959272338E-4</v>
      </c>
      <c r="M132" s="4">
        <f t="shared" si="85"/>
        <v>5.3738299647859125E-4</v>
      </c>
      <c r="N132" s="4">
        <f t="shared" si="85"/>
        <v>5.497119298060151E-4</v>
      </c>
      <c r="O132" s="4">
        <f t="shared" si="85"/>
        <v>2.1276595744680851E-2</v>
      </c>
      <c r="Q132" s="3">
        <f t="shared" si="88"/>
        <v>45229</v>
      </c>
      <c r="R132" s="5">
        <f t="shared" si="89"/>
        <v>6.761523290666748E-4</v>
      </c>
      <c r="S132" s="5">
        <f t="shared" si="89"/>
        <v>5.3752743847042522E-4</v>
      </c>
      <c r="T132" s="5">
        <f t="shared" si="89"/>
        <v>5.4986307680298025E-4</v>
      </c>
      <c r="U132" s="5">
        <f t="shared" si="89"/>
        <v>2.1506205220963619E-2</v>
      </c>
      <c r="W132" s="3">
        <f t="shared" si="90"/>
        <v>45229</v>
      </c>
      <c r="X132">
        <f t="shared" si="143"/>
        <v>0.105267508949244</v>
      </c>
      <c r="Y132">
        <f t="shared" si="144"/>
        <v>5.5956402794931359E-2</v>
      </c>
      <c r="Z132">
        <f t="shared" si="145"/>
        <v>6.3923615140989709E-2</v>
      </c>
      <c r="AA132">
        <f t="shared" si="146"/>
        <v>0.14165051706302703</v>
      </c>
      <c r="AC132">
        <f t="shared" si="147"/>
        <v>0.53156385435045694</v>
      </c>
      <c r="AD132">
        <f t="shared" si="148"/>
        <v>0.60724924318111539</v>
      </c>
      <c r="AE132">
        <f t="shared" si="91"/>
        <v>1.1423824968745138</v>
      </c>
      <c r="AG132" s="3">
        <f t="shared" si="92"/>
        <v>45229</v>
      </c>
      <c r="AH132">
        <f t="shared" si="149"/>
        <v>1.423347889896444</v>
      </c>
      <c r="AI132">
        <f t="shared" si="150"/>
        <v>1.6832788659309659</v>
      </c>
      <c r="AJ132">
        <f t="shared" si="151"/>
        <v>1.1826194269718793</v>
      </c>
      <c r="AL132" s="3">
        <f t="shared" si="96"/>
        <v>45229</v>
      </c>
      <c r="AM132">
        <f t="shared" ref="AM132:AP132" si="169">X132/(ROW()-ROW(AL$8)+1)</f>
        <v>8.4214007159395202E-4</v>
      </c>
      <c r="AN132">
        <f t="shared" si="169"/>
        <v>4.4765122235945087E-4</v>
      </c>
      <c r="AO132">
        <f t="shared" si="169"/>
        <v>5.1138892112791764E-4</v>
      </c>
      <c r="AP132">
        <f t="shared" si="169"/>
        <v>1.1332041365042162E-3</v>
      </c>
    </row>
    <row r="133" spans="1:42" x14ac:dyDescent="0.25">
      <c r="A133" s="2">
        <v>45236</v>
      </c>
      <c r="B133" s="9">
        <v>235</v>
      </c>
      <c r="C133" s="9">
        <v>197</v>
      </c>
      <c r="D133" s="9">
        <v>420</v>
      </c>
      <c r="E133" s="9">
        <v>0</v>
      </c>
      <c r="F133" s="9">
        <v>307519</v>
      </c>
      <c r="G133" s="9">
        <v>386853</v>
      </c>
      <c r="H133" s="9">
        <v>756344</v>
      </c>
      <c r="I133" s="9">
        <v>46</v>
      </c>
      <c r="K133" s="3">
        <f t="shared" si="87"/>
        <v>45236</v>
      </c>
      <c r="L133" s="4">
        <f t="shared" si="85"/>
        <v>7.6418042462416953E-4</v>
      </c>
      <c r="M133" s="4">
        <f t="shared" si="85"/>
        <v>5.0923735889342979E-4</v>
      </c>
      <c r="N133" s="4">
        <f t="shared" si="85"/>
        <v>5.5530287805548794E-4</v>
      </c>
      <c r="O133" s="4">
        <f t="shared" si="85"/>
        <v>0</v>
      </c>
      <c r="Q133" s="3">
        <f t="shared" si="88"/>
        <v>45236</v>
      </c>
      <c r="R133" s="5">
        <f t="shared" si="89"/>
        <v>7.6447255932336679E-4</v>
      </c>
      <c r="S133" s="5">
        <f t="shared" si="89"/>
        <v>5.0936706427300949E-4</v>
      </c>
      <c r="T133" s="5">
        <f t="shared" si="89"/>
        <v>5.5545711580043747E-4</v>
      </c>
      <c r="U133" s="5">
        <f t="shared" si="89"/>
        <v>0</v>
      </c>
      <c r="W133" s="3">
        <f t="shared" si="90"/>
        <v>45236</v>
      </c>
      <c r="X133">
        <f t="shared" si="143"/>
        <v>0.10603198150856737</v>
      </c>
      <c r="Y133">
        <f t="shared" si="144"/>
        <v>5.6465769859204366E-2</v>
      </c>
      <c r="Z133">
        <f t="shared" si="145"/>
        <v>6.4479072256790143E-2</v>
      </c>
      <c r="AA133">
        <f t="shared" si="146"/>
        <v>0.14165051706302703</v>
      </c>
      <c r="AC133">
        <f t="shared" si="147"/>
        <v>0.5325352696029918</v>
      </c>
      <c r="AD133">
        <f t="shared" si="148"/>
        <v>0.60810966030640712</v>
      </c>
      <c r="AE133">
        <f t="shared" si="91"/>
        <v>1.141914338856385</v>
      </c>
      <c r="AG133" s="3">
        <f t="shared" si="92"/>
        <v>45236</v>
      </c>
      <c r="AH133">
        <f t="shared" si="149"/>
        <v>1.4259490107939479</v>
      </c>
      <c r="AI133">
        <f t="shared" si="150"/>
        <v>1.6856639194804797</v>
      </c>
      <c r="AJ133">
        <f t="shared" si="151"/>
        <v>1.1821347795191686</v>
      </c>
      <c r="AL133" s="3">
        <f t="shared" si="96"/>
        <v>45236</v>
      </c>
      <c r="AM133">
        <f t="shared" ref="AM133:AP133" si="170">X133/(ROW()-ROW(AL$8)+1)</f>
        <v>8.4152366276640767E-4</v>
      </c>
      <c r="AN133">
        <f t="shared" si="170"/>
        <v>4.4814103062860609E-4</v>
      </c>
      <c r="AO133">
        <f t="shared" si="170"/>
        <v>5.1173866870468372E-4</v>
      </c>
      <c r="AP133">
        <f t="shared" si="170"/>
        <v>1.1242104528811669E-3</v>
      </c>
    </row>
    <row r="134" spans="1:42" x14ac:dyDescent="0.25">
      <c r="A134" s="2">
        <v>45243</v>
      </c>
      <c r="B134" s="9">
        <v>237</v>
      </c>
      <c r="C134" s="9">
        <v>208</v>
      </c>
      <c r="D134" s="9">
        <v>453</v>
      </c>
      <c r="E134" s="9">
        <v>0</v>
      </c>
      <c r="F134" s="9">
        <v>307284</v>
      </c>
      <c r="G134" s="9">
        <v>386656</v>
      </c>
      <c r="H134" s="9">
        <v>755924</v>
      </c>
      <c r="I134" s="9">
        <v>46</v>
      </c>
      <c r="K134" s="3">
        <f t="shared" si="87"/>
        <v>45243</v>
      </c>
      <c r="L134" s="4">
        <f t="shared" si="85"/>
        <v>7.712734799078377E-4</v>
      </c>
      <c r="M134" s="4">
        <f t="shared" si="85"/>
        <v>5.3794587436894808E-4</v>
      </c>
      <c r="N134" s="4">
        <f t="shared" si="85"/>
        <v>5.9926659293791436E-4</v>
      </c>
      <c r="O134" s="4">
        <f t="shared" si="85"/>
        <v>0</v>
      </c>
      <c r="Q134" s="3">
        <f t="shared" si="88"/>
        <v>45243</v>
      </c>
      <c r="R134" s="5">
        <f t="shared" si="89"/>
        <v>7.7157106432068385E-4</v>
      </c>
      <c r="S134" s="5">
        <f t="shared" si="89"/>
        <v>5.3809061916306313E-4</v>
      </c>
      <c r="T134" s="5">
        <f t="shared" si="89"/>
        <v>5.9944622493122285E-4</v>
      </c>
      <c r="U134" s="5">
        <f t="shared" si="89"/>
        <v>0</v>
      </c>
      <c r="W134" s="3">
        <f t="shared" si="90"/>
        <v>45243</v>
      </c>
      <c r="X134">
        <f t="shared" si="143"/>
        <v>0.10680355257288805</v>
      </c>
      <c r="Y134">
        <f t="shared" si="144"/>
        <v>5.7003860478367432E-2</v>
      </c>
      <c r="Z134">
        <f t="shared" si="145"/>
        <v>6.5078518481721359E-2</v>
      </c>
      <c r="AA134">
        <f t="shared" si="146"/>
        <v>0.14165051706302703</v>
      </c>
      <c r="AC134">
        <f t="shared" si="147"/>
        <v>0.53372625821098196</v>
      </c>
      <c r="AD134">
        <f t="shared" si="148"/>
        <v>0.60932915538842725</v>
      </c>
      <c r="AE134">
        <f t="shared" si="91"/>
        <v>1.1416510730254523</v>
      </c>
      <c r="AG134" s="3">
        <f t="shared" si="92"/>
        <v>45243</v>
      </c>
      <c r="AH134">
        <f t="shared" si="149"/>
        <v>1.4291380747383819</v>
      </c>
      <c r="AI134">
        <f t="shared" si="150"/>
        <v>1.6890443276435558</v>
      </c>
      <c r="AJ134">
        <f t="shared" si="151"/>
        <v>1.1818622409543964</v>
      </c>
      <c r="AL134" s="3">
        <f t="shared" si="96"/>
        <v>45243</v>
      </c>
      <c r="AM134">
        <f t="shared" ref="AM134:AP134" si="171">X134/(ROW()-ROW(AL$8)+1)</f>
        <v>8.4097285490463032E-4</v>
      </c>
      <c r="AN134">
        <f t="shared" si="171"/>
        <v>4.4884929510525536E-4</v>
      </c>
      <c r="AO134">
        <f t="shared" si="171"/>
        <v>5.1242927938363277E-4</v>
      </c>
      <c r="AP134">
        <f t="shared" si="171"/>
        <v>1.115358402071079E-3</v>
      </c>
    </row>
    <row r="135" spans="1:42" x14ac:dyDescent="0.25">
      <c r="A135" s="2">
        <v>45250</v>
      </c>
      <c r="B135" s="9">
        <v>235</v>
      </c>
      <c r="C135" s="9">
        <v>214</v>
      </c>
      <c r="D135" s="9">
        <v>493</v>
      </c>
      <c r="E135" s="9">
        <v>0</v>
      </c>
      <c r="F135" s="9">
        <v>307047</v>
      </c>
      <c r="G135" s="9">
        <v>386448</v>
      </c>
      <c r="H135" s="9">
        <v>755471</v>
      </c>
      <c r="I135" s="9">
        <v>46</v>
      </c>
      <c r="K135" s="3">
        <f t="shared" si="87"/>
        <v>45250</v>
      </c>
      <c r="L135" s="4">
        <f t="shared" si="85"/>
        <v>7.6535514106960826E-4</v>
      </c>
      <c r="M135" s="4">
        <f t="shared" si="85"/>
        <v>5.5376143750258771E-4</v>
      </c>
      <c r="N135" s="4">
        <f t="shared" si="85"/>
        <v>6.5257303059945389E-4</v>
      </c>
      <c r="O135" s="4">
        <f t="shared" ref="O135:O181" si="172">IFERROR(E135/I135,0)</f>
        <v>0</v>
      </c>
      <c r="Q135" s="3">
        <f t="shared" si="88"/>
        <v>45250</v>
      </c>
      <c r="R135" s="5">
        <f t="shared" si="89"/>
        <v>7.6564817484169154E-4</v>
      </c>
      <c r="S135" s="5">
        <f t="shared" si="89"/>
        <v>5.5391481999495049E-4</v>
      </c>
      <c r="T135" s="5">
        <f t="shared" si="89"/>
        <v>6.5278604905797657E-4</v>
      </c>
      <c r="U135" s="5">
        <f t="shared" si="89"/>
        <v>0</v>
      </c>
      <c r="W135" s="3">
        <f t="shared" si="90"/>
        <v>45250</v>
      </c>
      <c r="X135">
        <f t="shared" si="143"/>
        <v>0.10756920074772974</v>
      </c>
      <c r="Y135">
        <f t="shared" si="144"/>
        <v>5.7557775298362382E-2</v>
      </c>
      <c r="Z135">
        <f t="shared" si="145"/>
        <v>6.5731304530779341E-2</v>
      </c>
      <c r="AA135">
        <f t="shared" si="146"/>
        <v>0.14165051706302703</v>
      </c>
      <c r="AC135">
        <f t="shared" si="147"/>
        <v>0.53507672175929166</v>
      </c>
      <c r="AD135">
        <f t="shared" si="148"/>
        <v>0.61106063886197093</v>
      </c>
      <c r="AE135">
        <f t="shared" si="91"/>
        <v>1.142005648933577</v>
      </c>
      <c r="AG135" s="3">
        <f t="shared" si="92"/>
        <v>45250</v>
      </c>
      <c r="AH135">
        <f t="shared" si="149"/>
        <v>1.4327541585374159</v>
      </c>
      <c r="AI135">
        <f t="shared" si="150"/>
        <v>1.6938439541074055</v>
      </c>
      <c r="AJ135">
        <f t="shared" si="151"/>
        <v>1.1822293057146074</v>
      </c>
      <c r="AL135" s="3">
        <f t="shared" si="96"/>
        <v>45250</v>
      </c>
      <c r="AM135">
        <f t="shared" ref="AM135:AP135" si="173">X135/(ROW()-ROW(AL$8)+1)</f>
        <v>8.4038438084163862E-4</v>
      </c>
      <c r="AN135">
        <f t="shared" si="173"/>
        <v>4.4967011951845611E-4</v>
      </c>
      <c r="AO135">
        <f t="shared" si="173"/>
        <v>5.135258166467136E-4</v>
      </c>
      <c r="AP135">
        <f t="shared" si="173"/>
        <v>1.1066446645548987E-3</v>
      </c>
    </row>
    <row r="136" spans="1:42" x14ac:dyDescent="0.25">
      <c r="A136" s="2">
        <v>45257</v>
      </c>
      <c r="B136" s="9">
        <v>251</v>
      </c>
      <c r="C136" s="9">
        <v>207</v>
      </c>
      <c r="D136" s="9">
        <v>470</v>
      </c>
      <c r="E136" s="9">
        <v>0</v>
      </c>
      <c r="F136" s="9">
        <v>306812</v>
      </c>
      <c r="G136" s="9">
        <v>386234</v>
      </c>
      <c r="H136" s="9">
        <v>754978</v>
      </c>
      <c r="I136" s="9">
        <v>46</v>
      </c>
      <c r="K136" s="3">
        <f t="shared" si="87"/>
        <v>45257</v>
      </c>
      <c r="L136" s="4">
        <f t="shared" ref="L136:N181" si="174">IFERROR(B136/F136,0)</f>
        <v>8.1809055708381684E-4</v>
      </c>
      <c r="M136" s="4">
        <f t="shared" si="174"/>
        <v>5.3594453103558985E-4</v>
      </c>
      <c r="N136" s="4">
        <f t="shared" si="174"/>
        <v>6.2253469637525856E-4</v>
      </c>
      <c r="O136" s="4">
        <f t="shared" si="172"/>
        <v>0</v>
      </c>
      <c r="Q136" s="3">
        <f t="shared" si="88"/>
        <v>45257</v>
      </c>
      <c r="R136" s="5">
        <f t="shared" si="89"/>
        <v>8.184253757840778E-4</v>
      </c>
      <c r="S136" s="5">
        <f t="shared" si="89"/>
        <v>5.3608820064065209E-4</v>
      </c>
      <c r="T136" s="5">
        <f t="shared" si="89"/>
        <v>6.2272855155795428E-4</v>
      </c>
      <c r="U136" s="5">
        <f t="shared" ref="U136:U181" si="175">-LN(1-O136)</f>
        <v>0</v>
      </c>
      <c r="W136" s="3">
        <f t="shared" si="90"/>
        <v>45257</v>
      </c>
      <c r="X136">
        <f t="shared" si="143"/>
        <v>0.10838762612351382</v>
      </c>
      <c r="Y136">
        <f t="shared" si="144"/>
        <v>5.8093863499003036E-2</v>
      </c>
      <c r="Z136">
        <f t="shared" si="145"/>
        <v>6.6354033082337296E-2</v>
      </c>
      <c r="AA136">
        <f t="shared" si="146"/>
        <v>0.14165051706302703</v>
      </c>
      <c r="AC136">
        <f t="shared" si="147"/>
        <v>0.53598243246698474</v>
      </c>
      <c r="AD136">
        <f t="shared" si="148"/>
        <v>0.61219195821046146</v>
      </c>
      <c r="AE136">
        <f t="shared" si="91"/>
        <v>1.1421866112154171</v>
      </c>
      <c r="AG136" s="3">
        <f t="shared" si="92"/>
        <v>45257</v>
      </c>
      <c r="AH136">
        <f t="shared" si="149"/>
        <v>1.4351793449267853</v>
      </c>
      <c r="AI136">
        <f t="shared" si="150"/>
        <v>1.6969799414656721</v>
      </c>
      <c r="AJ136">
        <f t="shared" si="151"/>
        <v>1.1824166418394506</v>
      </c>
      <c r="AL136" s="3">
        <f t="shared" si="96"/>
        <v>45257</v>
      </c>
      <c r="AM136">
        <f t="shared" ref="AM136:AP136" si="176">X136/(ROW()-ROW(AL$8)+1)</f>
        <v>8.4021415599623117E-4</v>
      </c>
      <c r="AN136">
        <f t="shared" si="176"/>
        <v>4.5034002712405455E-4</v>
      </c>
      <c r="AO136">
        <f t="shared" si="176"/>
        <v>5.1437234947548287E-4</v>
      </c>
      <c r="AP136">
        <f t="shared" si="176"/>
        <v>1.0980660237443955E-3</v>
      </c>
    </row>
    <row r="137" spans="1:42" x14ac:dyDescent="0.25">
      <c r="A137" s="2">
        <v>45264</v>
      </c>
      <c r="B137" s="9">
        <v>280</v>
      </c>
      <c r="C137" s="9">
        <v>221</v>
      </c>
      <c r="D137" s="9">
        <v>470</v>
      </c>
      <c r="E137" s="9">
        <v>0</v>
      </c>
      <c r="F137" s="9">
        <v>306561</v>
      </c>
      <c r="G137" s="9">
        <v>386027</v>
      </c>
      <c r="H137" s="9">
        <v>754508</v>
      </c>
      <c r="I137" s="9">
        <v>46</v>
      </c>
      <c r="K137" s="3">
        <f t="shared" ref="K137:K181" si="177">A137</f>
        <v>45264</v>
      </c>
      <c r="L137" s="4">
        <f t="shared" si="174"/>
        <v>9.1335818972406802E-4</v>
      </c>
      <c r="M137" s="4">
        <f t="shared" si="174"/>
        <v>5.7249881484973853E-4</v>
      </c>
      <c r="N137" s="4">
        <f t="shared" si="174"/>
        <v>6.2292248723671585E-4</v>
      </c>
      <c r="O137" s="4">
        <f t="shared" si="172"/>
        <v>0</v>
      </c>
      <c r="Q137" s="3">
        <f t="shared" ref="Q137:Q181" si="178">$A137</f>
        <v>45264</v>
      </c>
      <c r="R137" s="5">
        <f t="shared" ref="R137:T181" si="179">-LN(1-L137)</f>
        <v>9.1377555547104766E-4</v>
      </c>
      <c r="S137" s="5">
        <f t="shared" si="179"/>
        <v>5.726627548695752E-4</v>
      </c>
      <c r="T137" s="5">
        <f t="shared" si="179"/>
        <v>6.2311658405830926E-4</v>
      </c>
      <c r="U137" s="5">
        <f t="shared" si="175"/>
        <v>0</v>
      </c>
      <c r="W137" s="3">
        <f t="shared" ref="W137:W181" si="180">$A137</f>
        <v>45264</v>
      </c>
      <c r="X137">
        <f t="shared" si="143"/>
        <v>0.10930140167898487</v>
      </c>
      <c r="Y137">
        <f t="shared" si="144"/>
        <v>5.8666526253872614E-2</v>
      </c>
      <c r="Z137">
        <f t="shared" si="145"/>
        <v>6.6977149666395605E-2</v>
      </c>
      <c r="AA137">
        <f t="shared" si="146"/>
        <v>0.14165051706302703</v>
      </c>
      <c r="AC137">
        <f t="shared" si="147"/>
        <v>0.53674084094707719</v>
      </c>
      <c r="AD137">
        <f t="shared" si="148"/>
        <v>0.61277484677740546</v>
      </c>
      <c r="AE137">
        <f t="shared" ref="AE137:AE181" si="181">Z137/Y137</f>
        <v>1.1416586926684515</v>
      </c>
      <c r="AG137" s="3">
        <f t="shared" ref="AG137:AG181" si="182">$A137</f>
        <v>45264</v>
      </c>
      <c r="AH137">
        <f t="shared" si="149"/>
        <v>1.4372101058616842</v>
      </c>
      <c r="AI137">
        <f t="shared" si="150"/>
        <v>1.6985956931803876</v>
      </c>
      <c r="AJ137">
        <f t="shared" si="151"/>
        <v>1.1818701289760196</v>
      </c>
      <c r="AL137" s="3">
        <f t="shared" ref="AL137:AL181" si="183">$A137</f>
        <v>45264</v>
      </c>
      <c r="AM137">
        <f t="shared" ref="AM137:AP137" si="184">X137/(ROW()-ROW(AL$8)+1)</f>
        <v>8.4078001291526831E-4</v>
      </c>
      <c r="AN137">
        <f t="shared" si="184"/>
        <v>4.5128097118363549E-4</v>
      </c>
      <c r="AO137">
        <f t="shared" si="184"/>
        <v>5.1520884358765846E-4</v>
      </c>
      <c r="AP137">
        <f t="shared" si="184"/>
        <v>1.0896193620232848E-3</v>
      </c>
    </row>
    <row r="138" spans="1:42" x14ac:dyDescent="0.25">
      <c r="A138" s="2">
        <v>45271</v>
      </c>
      <c r="B138" s="9">
        <v>247</v>
      </c>
      <c r="C138" s="9">
        <v>209</v>
      </c>
      <c r="D138" s="9">
        <v>530</v>
      </c>
      <c r="E138" s="9">
        <v>0</v>
      </c>
      <c r="F138" s="9">
        <v>306281</v>
      </c>
      <c r="G138" s="9">
        <v>385806</v>
      </c>
      <c r="H138" s="9">
        <v>754038</v>
      </c>
      <c r="I138" s="9">
        <v>46</v>
      </c>
      <c r="K138" s="3">
        <f t="shared" si="177"/>
        <v>45271</v>
      </c>
      <c r="L138" s="4">
        <f t="shared" si="174"/>
        <v>8.0644897985836532E-4</v>
      </c>
      <c r="M138" s="4">
        <f t="shared" si="174"/>
        <v>5.4172304215071828E-4</v>
      </c>
      <c r="N138" s="4">
        <f t="shared" si="174"/>
        <v>7.0288234810447216E-4</v>
      </c>
      <c r="O138" s="4">
        <f t="shared" si="172"/>
        <v>0</v>
      </c>
      <c r="Q138" s="3">
        <f t="shared" si="178"/>
        <v>45271</v>
      </c>
      <c r="R138" s="5">
        <f t="shared" si="179"/>
        <v>8.0677433477011854E-4</v>
      </c>
      <c r="S138" s="5">
        <f t="shared" si="179"/>
        <v>5.4186982709150341E-4</v>
      </c>
      <c r="T138" s="5">
        <f t="shared" si="179"/>
        <v>7.0312948571464985E-4</v>
      </c>
      <c r="U138" s="5">
        <f t="shared" si="175"/>
        <v>0</v>
      </c>
      <c r="W138" s="3">
        <f t="shared" si="180"/>
        <v>45271</v>
      </c>
      <c r="X138">
        <f t="shared" si="143"/>
        <v>0.110108176013755</v>
      </c>
      <c r="Y138">
        <f t="shared" si="144"/>
        <v>5.9208396080964121E-2</v>
      </c>
      <c r="Z138">
        <f t="shared" si="145"/>
        <v>6.7680279152110251E-2</v>
      </c>
      <c r="AA138">
        <f t="shared" si="146"/>
        <v>0.14165051706302703</v>
      </c>
      <c r="AC138">
        <f t="shared" si="147"/>
        <v>0.53772933332005834</v>
      </c>
      <c r="AD138">
        <f t="shared" si="148"/>
        <v>0.61467078651503093</v>
      </c>
      <c r="AE138">
        <f t="shared" si="181"/>
        <v>1.1430858397103227</v>
      </c>
      <c r="AG138" s="3">
        <f t="shared" si="182"/>
        <v>45271</v>
      </c>
      <c r="AH138">
        <f t="shared" si="149"/>
        <v>1.4398569535014296</v>
      </c>
      <c r="AI138">
        <f t="shared" si="150"/>
        <v>1.7038511880653302</v>
      </c>
      <c r="AJ138">
        <f t="shared" si="151"/>
        <v>1.1833475429082885</v>
      </c>
      <c r="AL138" s="3">
        <f t="shared" si="183"/>
        <v>45271</v>
      </c>
      <c r="AM138">
        <f t="shared" ref="AM138:AP138" si="185">X138/(ROW()-ROW(AL$8)+1)</f>
        <v>8.4052042758591598E-4</v>
      </c>
      <c r="AN138">
        <f t="shared" si="185"/>
        <v>4.5197248916766506E-4</v>
      </c>
      <c r="AO138">
        <f t="shared" si="185"/>
        <v>5.166433523061851E-4</v>
      </c>
      <c r="AP138">
        <f t="shared" si="185"/>
        <v>1.081301656969672E-3</v>
      </c>
    </row>
    <row r="139" spans="1:42" x14ac:dyDescent="0.25">
      <c r="A139" s="2">
        <v>45278</v>
      </c>
      <c r="B139" s="9">
        <v>250</v>
      </c>
      <c r="C139" s="9">
        <v>222</v>
      </c>
      <c r="D139" s="9">
        <v>482</v>
      </c>
      <c r="E139" s="9">
        <v>0</v>
      </c>
      <c r="F139" s="9">
        <v>306034</v>
      </c>
      <c r="G139" s="9">
        <v>385597</v>
      </c>
      <c r="H139" s="9">
        <v>753508</v>
      </c>
      <c r="I139" s="9">
        <v>46</v>
      </c>
      <c r="K139" s="3">
        <f t="shared" si="177"/>
        <v>45278</v>
      </c>
      <c r="L139" s="4">
        <f t="shared" si="174"/>
        <v>8.1690269708594473E-4</v>
      </c>
      <c r="M139" s="4">
        <f t="shared" si="174"/>
        <v>5.7573062031084261E-4</v>
      </c>
      <c r="N139" s="4">
        <f t="shared" si="174"/>
        <v>6.396746948937503E-4</v>
      </c>
      <c r="O139" s="4">
        <f t="shared" si="172"/>
        <v>0</v>
      </c>
      <c r="Q139" s="3">
        <f t="shared" si="178"/>
        <v>45278</v>
      </c>
      <c r="R139" s="5">
        <f t="shared" si="179"/>
        <v>8.1723654392011895E-4</v>
      </c>
      <c r="S139" s="5">
        <f t="shared" si="179"/>
        <v>5.7589641682352112E-4</v>
      </c>
      <c r="T139" s="5">
        <f t="shared" si="179"/>
        <v>6.3987937404146717E-4</v>
      </c>
      <c r="U139" s="5">
        <f t="shared" si="175"/>
        <v>0</v>
      </c>
      <c r="W139" s="3">
        <f t="shared" si="180"/>
        <v>45278</v>
      </c>
      <c r="X139">
        <f t="shared" si="143"/>
        <v>0.11092541255767512</v>
      </c>
      <c r="Y139">
        <f t="shared" si="144"/>
        <v>5.978429249778764E-2</v>
      </c>
      <c r="Z139">
        <f t="shared" si="145"/>
        <v>6.8320158526151711E-2</v>
      </c>
      <c r="AA139">
        <f t="shared" si="146"/>
        <v>0.14165051706302703</v>
      </c>
      <c r="AC139">
        <f t="shared" si="147"/>
        <v>0.53895938828898293</v>
      </c>
      <c r="AD139">
        <f t="shared" si="148"/>
        <v>0.61591079042080632</v>
      </c>
      <c r="AE139">
        <f t="shared" si="181"/>
        <v>1.1427777376253125</v>
      </c>
      <c r="AG139" s="3">
        <f t="shared" si="182"/>
        <v>45278</v>
      </c>
      <c r="AH139">
        <f t="shared" si="149"/>
        <v>1.443150623923424</v>
      </c>
      <c r="AI139">
        <f t="shared" si="150"/>
        <v>1.7072884461462614</v>
      </c>
      <c r="AJ139">
        <f t="shared" si="151"/>
        <v>1.1830285888694962</v>
      </c>
      <c r="AL139" s="3">
        <f t="shared" si="183"/>
        <v>45278</v>
      </c>
      <c r="AM139">
        <f t="shared" ref="AM139:AP139" si="186">X139/(ROW()-ROW(AL$8)+1)</f>
        <v>8.4034403452784177E-4</v>
      </c>
      <c r="AN139">
        <f t="shared" si="186"/>
        <v>4.5291130680142152E-4</v>
      </c>
      <c r="AO139">
        <f t="shared" si="186"/>
        <v>5.175769585314524E-4</v>
      </c>
      <c r="AP139">
        <f t="shared" si="186"/>
        <v>1.0731099777502048E-3</v>
      </c>
    </row>
    <row r="140" spans="1:42" x14ac:dyDescent="0.25">
      <c r="A140" s="2">
        <v>45285</v>
      </c>
      <c r="B140" s="9">
        <v>278</v>
      </c>
      <c r="C140" s="9">
        <v>208</v>
      </c>
      <c r="D140" s="9">
        <v>484</v>
      </c>
      <c r="E140" s="9">
        <v>0</v>
      </c>
      <c r="F140" s="9">
        <v>305784</v>
      </c>
      <c r="G140" s="9">
        <v>385375</v>
      </c>
      <c r="H140" s="9">
        <v>753026</v>
      </c>
      <c r="I140" s="9">
        <v>46</v>
      </c>
      <c r="K140" s="3">
        <f t="shared" si="177"/>
        <v>45285</v>
      </c>
      <c r="L140" s="4">
        <f t="shared" si="174"/>
        <v>9.0913847683332021E-4</v>
      </c>
      <c r="M140" s="4">
        <f t="shared" si="174"/>
        <v>5.3973402530003241E-4</v>
      </c>
      <c r="N140" s="4">
        <f t="shared" si="174"/>
        <v>6.4274009131158822E-4</v>
      </c>
      <c r="O140" s="4">
        <f t="shared" si="172"/>
        <v>0</v>
      </c>
      <c r="Q140" s="3">
        <f t="shared" si="178"/>
        <v>45285</v>
      </c>
      <c r="R140" s="5">
        <f t="shared" si="179"/>
        <v>9.0955199386679505E-4</v>
      </c>
      <c r="S140" s="5">
        <f t="shared" si="179"/>
        <v>5.3987973414079194E-4</v>
      </c>
      <c r="T140" s="5">
        <f t="shared" si="179"/>
        <v>6.429467372752642E-4</v>
      </c>
      <c r="U140" s="5">
        <f t="shared" si="175"/>
        <v>0</v>
      </c>
      <c r="W140" s="3">
        <f t="shared" si="180"/>
        <v>45285</v>
      </c>
      <c r="X140">
        <f t="shared" si="143"/>
        <v>0.1118349645515419</v>
      </c>
      <c r="Y140">
        <f t="shared" si="144"/>
        <v>6.032417223192843E-2</v>
      </c>
      <c r="Z140">
        <f t="shared" si="145"/>
        <v>6.8963105263426971E-2</v>
      </c>
      <c r="AA140">
        <f t="shared" si="146"/>
        <v>0.14165051706302703</v>
      </c>
      <c r="AC140">
        <f t="shared" si="147"/>
        <v>0.53940350831985595</v>
      </c>
      <c r="AD140">
        <f t="shared" si="148"/>
        <v>0.61665066502206134</v>
      </c>
      <c r="AE140">
        <f t="shared" si="181"/>
        <v>1.1432084803134044</v>
      </c>
      <c r="AG140" s="3">
        <f t="shared" si="182"/>
        <v>45285</v>
      </c>
      <c r="AH140">
        <f t="shared" si="149"/>
        <v>1.4443398268830125</v>
      </c>
      <c r="AI140">
        <f t="shared" si="150"/>
        <v>1.7093393590024182</v>
      </c>
      <c r="AJ140">
        <f t="shared" si="151"/>
        <v>1.1834745031515841</v>
      </c>
      <c r="AL140" s="3">
        <f t="shared" si="183"/>
        <v>45285</v>
      </c>
      <c r="AM140">
        <f t="shared" ref="AM140:AP140" si="187">X140/(ROW()-ROW(AL$8)+1)</f>
        <v>8.4086439512437525E-4</v>
      </c>
      <c r="AN140">
        <f t="shared" si="187"/>
        <v>4.535652047513416E-4</v>
      </c>
      <c r="AO140">
        <f t="shared" si="187"/>
        <v>5.1851958844681932E-4</v>
      </c>
      <c r="AP140">
        <f t="shared" si="187"/>
        <v>1.0650414816768951E-3</v>
      </c>
    </row>
    <row r="141" spans="1:42" x14ac:dyDescent="0.25">
      <c r="A141" s="2">
        <v>45292</v>
      </c>
      <c r="B141" s="9">
        <v>250</v>
      </c>
      <c r="C141" s="9">
        <v>204</v>
      </c>
      <c r="D141" s="9">
        <v>459</v>
      </c>
      <c r="E141" s="9">
        <v>0</v>
      </c>
      <c r="F141" s="9">
        <v>305506</v>
      </c>
      <c r="G141" s="9">
        <v>385167</v>
      </c>
      <c r="H141" s="9">
        <v>752542</v>
      </c>
      <c r="I141" s="9">
        <v>46</v>
      </c>
      <c r="K141" s="3">
        <f t="shared" si="177"/>
        <v>45292</v>
      </c>
      <c r="L141" s="4">
        <f t="shared" si="174"/>
        <v>8.1831453392077402E-4</v>
      </c>
      <c r="M141" s="4">
        <f t="shared" si="174"/>
        <v>5.2964038975301627E-4</v>
      </c>
      <c r="N141" s="4">
        <f t="shared" si="174"/>
        <v>6.0993273465135504E-4</v>
      </c>
      <c r="O141" s="4">
        <f t="shared" si="172"/>
        <v>0</v>
      </c>
      <c r="Q141" s="3">
        <f t="shared" si="178"/>
        <v>45292</v>
      </c>
      <c r="R141" s="5">
        <f t="shared" si="179"/>
        <v>8.1864953602952737E-4</v>
      </c>
      <c r="S141" s="5">
        <f t="shared" si="179"/>
        <v>5.2978069876863615E-4</v>
      </c>
      <c r="T141" s="5">
        <f t="shared" si="179"/>
        <v>6.1011881929169752E-4</v>
      </c>
      <c r="U141" s="5">
        <f t="shared" si="175"/>
        <v>0</v>
      </c>
      <c r="W141" s="3">
        <f t="shared" si="180"/>
        <v>45292</v>
      </c>
      <c r="X141">
        <f t="shared" si="143"/>
        <v>0.11265361408757144</v>
      </c>
      <c r="Y141">
        <f t="shared" si="144"/>
        <v>6.0853952930697064E-2</v>
      </c>
      <c r="Z141">
        <f t="shared" si="145"/>
        <v>6.9573224082718668E-2</v>
      </c>
      <c r="AA141">
        <f t="shared" si="146"/>
        <v>0.14165051706302703</v>
      </c>
      <c r="AC141">
        <f t="shared" si="147"/>
        <v>0.54018642387622084</v>
      </c>
      <c r="AD141">
        <f t="shared" si="148"/>
        <v>0.61758537128365742</v>
      </c>
      <c r="AE141">
        <f t="shared" si="181"/>
        <v>1.1432819189568748</v>
      </c>
      <c r="AG141" s="3">
        <f t="shared" si="182"/>
        <v>45292</v>
      </c>
      <c r="AH141">
        <f t="shared" si="149"/>
        <v>1.4464362094643315</v>
      </c>
      <c r="AI141">
        <f t="shared" si="150"/>
        <v>1.7119303400759487</v>
      </c>
      <c r="AJ141">
        <f t="shared" si="151"/>
        <v>1.1835505284466987</v>
      </c>
      <c r="AL141" s="3">
        <f t="shared" si="183"/>
        <v>45292</v>
      </c>
      <c r="AM141">
        <f t="shared" ref="AM141:AP141" si="188">X141/(ROW()-ROW(AL$8)+1)</f>
        <v>8.4069861259381668E-4</v>
      </c>
      <c r="AN141">
        <f t="shared" si="188"/>
        <v>4.5413397709475418E-4</v>
      </c>
      <c r="AO141">
        <f t="shared" si="188"/>
        <v>5.1920316479640795E-4</v>
      </c>
      <c r="AP141">
        <f t="shared" si="188"/>
        <v>1.0570934109181121E-3</v>
      </c>
    </row>
    <row r="142" spans="1:42" x14ac:dyDescent="0.25">
      <c r="A142" s="2">
        <v>45299</v>
      </c>
      <c r="B142" s="9">
        <v>235</v>
      </c>
      <c r="C142" s="9">
        <v>179</v>
      </c>
      <c r="D142" s="9">
        <v>467</v>
      </c>
      <c r="E142" s="9">
        <v>0</v>
      </c>
      <c r="F142" s="9">
        <v>305256</v>
      </c>
      <c r="G142" s="9">
        <v>384963</v>
      </c>
      <c r="H142" s="9">
        <v>752083</v>
      </c>
      <c r="I142" s="9">
        <v>46</v>
      </c>
      <c r="K142" s="3">
        <f t="shared" si="177"/>
        <v>45299</v>
      </c>
      <c r="L142" s="4">
        <f t="shared" si="174"/>
        <v>7.6984563775978196E-4</v>
      </c>
      <c r="M142" s="4">
        <f t="shared" si="174"/>
        <v>4.6497975130077438E-4</v>
      </c>
      <c r="N142" s="4">
        <f t="shared" si="174"/>
        <v>6.2094210346464417E-4</v>
      </c>
      <c r="O142" s="4">
        <f t="shared" si="172"/>
        <v>0</v>
      </c>
      <c r="Q142" s="3">
        <f t="shared" si="178"/>
        <v>45299</v>
      </c>
      <c r="R142" s="5">
        <f t="shared" si="179"/>
        <v>7.7014212108685498E-4</v>
      </c>
      <c r="S142" s="5">
        <f t="shared" si="179"/>
        <v>4.6508788790752326E-4</v>
      </c>
      <c r="T142" s="5">
        <f t="shared" si="179"/>
        <v>6.2113496785511264E-4</v>
      </c>
      <c r="U142" s="5">
        <f t="shared" si="175"/>
        <v>0</v>
      </c>
      <c r="W142" s="3">
        <f t="shared" si="180"/>
        <v>45299</v>
      </c>
      <c r="X142">
        <f t="shared" si="143"/>
        <v>0.11342375620865829</v>
      </c>
      <c r="Y142">
        <f t="shared" si="144"/>
        <v>6.1319040818604585E-2</v>
      </c>
      <c r="Z142">
        <f t="shared" si="145"/>
        <v>7.0194359050573779E-2</v>
      </c>
      <c r="AA142">
        <f t="shared" si="146"/>
        <v>0.14165051706302703</v>
      </c>
      <c r="AC142">
        <f t="shared" si="147"/>
        <v>0.54061902786749494</v>
      </c>
      <c r="AD142">
        <f t="shared" si="148"/>
        <v>0.61886822828757138</v>
      </c>
      <c r="AE142">
        <f t="shared" si="181"/>
        <v>1.1447400043034652</v>
      </c>
      <c r="AG142" s="3">
        <f t="shared" si="182"/>
        <v>45299</v>
      </c>
      <c r="AH142">
        <f t="shared" si="149"/>
        <v>1.4475945763719031</v>
      </c>
      <c r="AI142">
        <f t="shared" si="150"/>
        <v>1.7154863858132603</v>
      </c>
      <c r="AJ142">
        <f t="shared" si="151"/>
        <v>1.1850599703908624</v>
      </c>
      <c r="AL142" s="3">
        <f t="shared" si="183"/>
        <v>45299</v>
      </c>
      <c r="AM142">
        <f t="shared" ref="AM142:AP142" si="189">X142/(ROW()-ROW(AL$8)+1)</f>
        <v>8.4017597191598733E-4</v>
      </c>
      <c r="AN142">
        <f t="shared" si="189"/>
        <v>4.5421511717484876E-4</v>
      </c>
      <c r="AO142">
        <f t="shared" si="189"/>
        <v>5.1995821518943544E-4</v>
      </c>
      <c r="AP142">
        <f t="shared" si="189"/>
        <v>1.0492630893557558E-3</v>
      </c>
    </row>
    <row r="143" spans="1:42" x14ac:dyDescent="0.25">
      <c r="A143" s="2">
        <v>45306</v>
      </c>
      <c r="B143" s="9">
        <v>245</v>
      </c>
      <c r="C143" s="9">
        <v>204</v>
      </c>
      <c r="D143" s="9">
        <v>467</v>
      </c>
      <c r="E143" s="9">
        <v>0</v>
      </c>
      <c r="F143" s="9">
        <v>305021</v>
      </c>
      <c r="G143" s="9">
        <v>384784</v>
      </c>
      <c r="H143" s="9">
        <v>751616</v>
      </c>
      <c r="I143" s="9">
        <v>46</v>
      </c>
      <c r="K143" s="3">
        <f t="shared" si="177"/>
        <v>45306</v>
      </c>
      <c r="L143" s="4">
        <f t="shared" si="174"/>
        <v>8.0322338461941969E-4</v>
      </c>
      <c r="M143" s="4">
        <f t="shared" si="174"/>
        <v>5.3016757453532373E-4</v>
      </c>
      <c r="N143" s="4">
        <f t="shared" si="174"/>
        <v>6.2132791212534061E-4</v>
      </c>
      <c r="O143" s="4">
        <f t="shared" si="172"/>
        <v>0</v>
      </c>
      <c r="Q143" s="3">
        <f t="shared" si="178"/>
        <v>45306</v>
      </c>
      <c r="R143" s="5">
        <f t="shared" si="179"/>
        <v>8.0354614136435016E-4</v>
      </c>
      <c r="S143" s="5">
        <f t="shared" si="179"/>
        <v>5.3030816305633564E-4</v>
      </c>
      <c r="T143" s="5">
        <f t="shared" si="179"/>
        <v>6.2152101630400457E-4</v>
      </c>
      <c r="U143" s="5">
        <f t="shared" si="175"/>
        <v>0</v>
      </c>
      <c r="W143" s="3">
        <f t="shared" si="180"/>
        <v>45306</v>
      </c>
      <c r="X143">
        <f t="shared" si="143"/>
        <v>0.11422730235002264</v>
      </c>
      <c r="Y143">
        <f t="shared" si="144"/>
        <v>6.1849348981660918E-2</v>
      </c>
      <c r="Z143">
        <f t="shared" si="145"/>
        <v>7.0815880066877779E-2</v>
      </c>
      <c r="AA143">
        <f t="shared" si="146"/>
        <v>0.14165051706302703</v>
      </c>
      <c r="AC143">
        <f t="shared" si="147"/>
        <v>0.54145854545472993</v>
      </c>
      <c r="AD143">
        <f t="shared" si="148"/>
        <v>0.61995581275200928</v>
      </c>
      <c r="AE143">
        <f t="shared" si="181"/>
        <v>1.1449737342890309</v>
      </c>
      <c r="AG143" s="3">
        <f t="shared" si="182"/>
        <v>45306</v>
      </c>
      <c r="AH143">
        <f t="shared" si="149"/>
        <v>1.4498425200131839</v>
      </c>
      <c r="AI143">
        <f t="shared" si="150"/>
        <v>1.7185011412278788</v>
      </c>
      <c r="AJ143">
        <f t="shared" si="151"/>
        <v>1.1853019328004337</v>
      </c>
      <c r="AL143" s="3">
        <f t="shared" si="183"/>
        <v>45306</v>
      </c>
      <c r="AM143">
        <f t="shared" ref="AM143:AP143" si="190">X143/(ROW()-ROW(AL$8)+1)</f>
        <v>8.3990663492663706E-4</v>
      </c>
      <c r="AN143">
        <f t="shared" si="190"/>
        <v>4.5477462486515378E-4</v>
      </c>
      <c r="AO143">
        <f t="shared" si="190"/>
        <v>5.2070500049174835E-4</v>
      </c>
      <c r="AP143">
        <f t="shared" si="190"/>
        <v>1.0415479195810811E-3</v>
      </c>
    </row>
    <row r="144" spans="1:42" x14ac:dyDescent="0.25">
      <c r="A144" s="2">
        <v>45313</v>
      </c>
      <c r="B144" s="9">
        <v>238</v>
      </c>
      <c r="C144" s="9">
        <v>224</v>
      </c>
      <c r="D144" s="9">
        <v>497</v>
      </c>
      <c r="E144" s="9">
        <v>0</v>
      </c>
      <c r="F144" s="9">
        <v>304776</v>
      </c>
      <c r="G144" s="9">
        <v>384580</v>
      </c>
      <c r="H144" s="9">
        <v>751149</v>
      </c>
      <c r="I144" s="9">
        <v>46</v>
      </c>
      <c r="K144" s="3">
        <f t="shared" si="177"/>
        <v>45313</v>
      </c>
      <c r="L144" s="4">
        <f t="shared" si="174"/>
        <v>7.8090138331102189E-4</v>
      </c>
      <c r="M144" s="4">
        <f t="shared" si="174"/>
        <v>5.8245358572988715E-4</v>
      </c>
      <c r="N144" s="4">
        <f t="shared" si="174"/>
        <v>6.6165301424883746E-4</v>
      </c>
      <c r="O144" s="4">
        <f t="shared" si="172"/>
        <v>0</v>
      </c>
      <c r="Q144" s="3">
        <f t="shared" si="178"/>
        <v>45313</v>
      </c>
      <c r="R144" s="5">
        <f t="shared" si="179"/>
        <v>7.8120644562228289E-4</v>
      </c>
      <c r="S144" s="5">
        <f t="shared" si="179"/>
        <v>5.8262327771460359E-4</v>
      </c>
      <c r="T144" s="5">
        <f t="shared" si="179"/>
        <v>6.618720032062381E-4</v>
      </c>
      <c r="U144" s="5">
        <f t="shared" si="175"/>
        <v>0</v>
      </c>
      <c r="W144" s="3">
        <f t="shared" si="180"/>
        <v>45313</v>
      </c>
      <c r="X144">
        <f t="shared" si="143"/>
        <v>0.11500850879564492</v>
      </c>
      <c r="Y144">
        <f t="shared" si="144"/>
        <v>6.2431972259375523E-2</v>
      </c>
      <c r="Z144">
        <f t="shared" si="145"/>
        <v>7.1477752070084014E-2</v>
      </c>
      <c r="AA144">
        <f t="shared" si="146"/>
        <v>0.14165051706302703</v>
      </c>
      <c r="AC144">
        <f t="shared" si="147"/>
        <v>0.54284655033923601</v>
      </c>
      <c r="AD144">
        <f t="shared" si="148"/>
        <v>0.62149968570665182</v>
      </c>
      <c r="AE144">
        <f t="shared" si="181"/>
        <v>1.1448901817986388</v>
      </c>
      <c r="AG144" s="3">
        <f t="shared" si="182"/>
        <v>45313</v>
      </c>
      <c r="AH144">
        <f t="shared" si="149"/>
        <v>1.4535591267902603</v>
      </c>
      <c r="AI144">
        <f t="shared" si="150"/>
        <v>1.7227807162877311</v>
      </c>
      <c r="AJ144">
        <f t="shared" si="151"/>
        <v>1.1852154374290673</v>
      </c>
      <c r="AL144" s="3">
        <f t="shared" si="183"/>
        <v>45313</v>
      </c>
      <c r="AM144">
        <f t="shared" ref="AM144:AP144" si="191">X144/(ROW()-ROW(AL$8)+1)</f>
        <v>8.3947816639156876E-4</v>
      </c>
      <c r="AN144">
        <f t="shared" si="191"/>
        <v>4.5570782671077023E-4</v>
      </c>
      <c r="AO144">
        <f t="shared" si="191"/>
        <v>5.2173541656995632E-4</v>
      </c>
      <c r="AP144">
        <f t="shared" si="191"/>
        <v>1.033945380022095E-3</v>
      </c>
    </row>
    <row r="145" spans="1:42" x14ac:dyDescent="0.25">
      <c r="A145" s="2">
        <v>45320</v>
      </c>
      <c r="B145" s="9">
        <v>246</v>
      </c>
      <c r="C145" s="9">
        <v>195</v>
      </c>
      <c r="D145" s="9">
        <v>466</v>
      </c>
      <c r="E145" s="9">
        <v>0</v>
      </c>
      <c r="F145" s="9">
        <v>304538</v>
      </c>
      <c r="G145" s="9">
        <v>384356</v>
      </c>
      <c r="H145" s="9">
        <v>750652</v>
      </c>
      <c r="I145" s="9">
        <v>46</v>
      </c>
      <c r="K145" s="3">
        <f t="shared" si="177"/>
        <v>45320</v>
      </c>
      <c r="L145" s="4">
        <f t="shared" si="174"/>
        <v>8.0778096657888347E-4</v>
      </c>
      <c r="M145" s="4">
        <f t="shared" si="174"/>
        <v>5.0734215154700328E-4</v>
      </c>
      <c r="N145" s="4">
        <f t="shared" si="174"/>
        <v>6.207936567144296E-4</v>
      </c>
      <c r="O145" s="4">
        <f t="shared" si="172"/>
        <v>0</v>
      </c>
      <c r="Q145" s="3">
        <f t="shared" si="178"/>
        <v>45320</v>
      </c>
      <c r="R145" s="5">
        <f t="shared" si="179"/>
        <v>8.0810739742542446E-4</v>
      </c>
      <c r="S145" s="5">
        <f t="shared" si="179"/>
        <v>5.0747089312224705E-4</v>
      </c>
      <c r="T145" s="5">
        <f t="shared" si="179"/>
        <v>6.2098642888180964E-4</v>
      </c>
      <c r="U145" s="5">
        <f t="shared" si="175"/>
        <v>0</v>
      </c>
      <c r="W145" s="3">
        <f t="shared" si="180"/>
        <v>45320</v>
      </c>
      <c r="X145">
        <f t="shared" si="143"/>
        <v>0.11581661619307035</v>
      </c>
      <c r="Y145">
        <f t="shared" si="144"/>
        <v>6.2939443152497776E-2</v>
      </c>
      <c r="Z145">
        <f t="shared" si="145"/>
        <v>7.2098738498965823E-2</v>
      </c>
      <c r="AA145">
        <f t="shared" si="146"/>
        <v>0.14165051706302703</v>
      </c>
      <c r="AC145">
        <f t="shared" si="147"/>
        <v>0.54344052884065897</v>
      </c>
      <c r="AD145">
        <f t="shared" si="148"/>
        <v>0.62252499571196851</v>
      </c>
      <c r="AE145">
        <f t="shared" si="181"/>
        <v>1.1455255224339327</v>
      </c>
      <c r="AG145" s="3">
        <f t="shared" si="182"/>
        <v>45320</v>
      </c>
      <c r="AH145">
        <f t="shared" si="149"/>
        <v>1.4551495999567952</v>
      </c>
      <c r="AI145">
        <f t="shared" si="150"/>
        <v>1.7256228485462022</v>
      </c>
      <c r="AJ145">
        <f t="shared" si="151"/>
        <v>1.1858731559953959</v>
      </c>
      <c r="AL145" s="3">
        <f t="shared" si="183"/>
        <v>45320</v>
      </c>
      <c r="AM145">
        <f t="shared" ref="AM145:AP145" si="192">X145/(ROW()-ROW(AL$8)+1)</f>
        <v>8.392508419787706E-4</v>
      </c>
      <c r="AN145">
        <f t="shared" si="192"/>
        <v>4.5608292139491145E-4</v>
      </c>
      <c r="AO145">
        <f t="shared" si="192"/>
        <v>5.2245462680410016E-4</v>
      </c>
      <c r="AP145">
        <f t="shared" si="192"/>
        <v>1.0264530221958481E-3</v>
      </c>
    </row>
    <row r="146" spans="1:42" x14ac:dyDescent="0.25">
      <c r="A146" s="2">
        <v>45327</v>
      </c>
      <c r="B146" s="9">
        <v>266</v>
      </c>
      <c r="C146" s="9">
        <v>238</v>
      </c>
      <c r="D146" s="9">
        <v>543</v>
      </c>
      <c r="E146" s="9">
        <v>0</v>
      </c>
      <c r="F146" s="9">
        <v>304292</v>
      </c>
      <c r="G146" s="9">
        <v>384161</v>
      </c>
      <c r="H146" s="9">
        <v>750186</v>
      </c>
      <c r="I146" s="9">
        <v>46</v>
      </c>
      <c r="K146" s="3">
        <f t="shared" si="177"/>
        <v>45327</v>
      </c>
      <c r="L146" s="4">
        <f t="shared" si="174"/>
        <v>8.7416034598346325E-4</v>
      </c>
      <c r="M146" s="4">
        <f t="shared" si="174"/>
        <v>6.1953191500438616E-4</v>
      </c>
      <c r="N146" s="4">
        <f t="shared" si="174"/>
        <v>7.2382049251785562E-4</v>
      </c>
      <c r="O146" s="4">
        <f t="shared" si="172"/>
        <v>0</v>
      </c>
      <c r="Q146" s="3">
        <f t="shared" si="178"/>
        <v>45327</v>
      </c>
      <c r="R146" s="5">
        <f t="shared" si="179"/>
        <v>8.7454264694980033E-4</v>
      </c>
      <c r="S146" s="5">
        <f t="shared" si="179"/>
        <v>6.1972390420098489E-4</v>
      </c>
      <c r="T146" s="5">
        <f t="shared" si="179"/>
        <v>7.2408257704627331E-4</v>
      </c>
      <c r="U146" s="5">
        <f t="shared" si="175"/>
        <v>0</v>
      </c>
      <c r="W146" s="3">
        <f t="shared" si="180"/>
        <v>45327</v>
      </c>
      <c r="X146">
        <f t="shared" si="143"/>
        <v>0.11669115884002015</v>
      </c>
      <c r="Y146">
        <f t="shared" si="144"/>
        <v>6.3559167056698757E-2</v>
      </c>
      <c r="Z146">
        <f t="shared" si="145"/>
        <v>7.2822821076012095E-2</v>
      </c>
      <c r="AA146">
        <f t="shared" si="146"/>
        <v>0.14165051706302703</v>
      </c>
      <c r="AC146">
        <f t="shared" si="147"/>
        <v>0.54467851453798943</v>
      </c>
      <c r="AD146">
        <f t="shared" si="148"/>
        <v>0.62406459752319243</v>
      </c>
      <c r="AE146">
        <f t="shared" si="181"/>
        <v>1.1457485119502837</v>
      </c>
      <c r="AG146" s="3">
        <f t="shared" si="182"/>
        <v>45327</v>
      </c>
      <c r="AH146">
        <f t="shared" si="149"/>
        <v>1.4584645061822579</v>
      </c>
      <c r="AI146">
        <f t="shared" si="150"/>
        <v>1.7298905841092902</v>
      </c>
      <c r="AJ146">
        <f t="shared" si="151"/>
        <v>1.1861039996355682</v>
      </c>
      <c r="AL146" s="3">
        <f t="shared" si="183"/>
        <v>45327</v>
      </c>
      <c r="AM146">
        <f t="shared" ref="AM146:AP146" si="193">X146/(ROW()-ROW(AL$8)+1)</f>
        <v>8.3950473985626006E-4</v>
      </c>
      <c r="AN146">
        <f t="shared" si="193"/>
        <v>4.5726019465250903E-4</v>
      </c>
      <c r="AO146">
        <f t="shared" si="193"/>
        <v>5.2390518759720933E-4</v>
      </c>
      <c r="AP146">
        <f t="shared" si="193"/>
        <v>1.0190684680793311E-3</v>
      </c>
    </row>
    <row r="147" spans="1:42" x14ac:dyDescent="0.25">
      <c r="A147" s="2">
        <v>45334</v>
      </c>
      <c r="B147" s="9">
        <v>222</v>
      </c>
      <c r="C147" s="9">
        <v>187</v>
      </c>
      <c r="D147" s="9">
        <v>463</v>
      </c>
      <c r="E147" s="9">
        <v>0</v>
      </c>
      <c r="F147" s="9">
        <v>304026</v>
      </c>
      <c r="G147" s="9">
        <v>383923</v>
      </c>
      <c r="H147" s="9">
        <v>749643</v>
      </c>
      <c r="I147" s="9">
        <v>46</v>
      </c>
      <c r="K147" s="3">
        <f t="shared" si="177"/>
        <v>45334</v>
      </c>
      <c r="L147" s="4">
        <f t="shared" si="174"/>
        <v>7.3020070651852139E-4</v>
      </c>
      <c r="M147" s="4">
        <f t="shared" si="174"/>
        <v>4.8707683571966255E-4</v>
      </c>
      <c r="N147" s="4">
        <f t="shared" si="174"/>
        <v>6.1762732393952856E-4</v>
      </c>
      <c r="O147" s="4">
        <f t="shared" si="172"/>
        <v>0</v>
      </c>
      <c r="Q147" s="3">
        <f t="shared" si="178"/>
        <v>45334</v>
      </c>
      <c r="R147" s="5">
        <f t="shared" si="179"/>
        <v>7.3046743290485915E-4</v>
      </c>
      <c r="S147" s="5">
        <f t="shared" si="179"/>
        <v>4.8719549617437513E-4</v>
      </c>
      <c r="T147" s="5">
        <f t="shared" si="179"/>
        <v>6.1781813426568214E-4</v>
      </c>
      <c r="U147" s="5">
        <f t="shared" si="175"/>
        <v>0</v>
      </c>
      <c r="W147" s="3">
        <f t="shared" si="180"/>
        <v>45334</v>
      </c>
      <c r="X147">
        <f t="shared" si="143"/>
        <v>0.11742162627292502</v>
      </c>
      <c r="Y147">
        <f t="shared" si="144"/>
        <v>6.4046362552873132E-2</v>
      </c>
      <c r="Z147">
        <f t="shared" si="145"/>
        <v>7.3440639210277783E-2</v>
      </c>
      <c r="AA147">
        <f t="shared" si="146"/>
        <v>0.14165051706302703</v>
      </c>
      <c r="AC147">
        <f t="shared" si="147"/>
        <v>0.54543923965087249</v>
      </c>
      <c r="AD147">
        <f t="shared" si="148"/>
        <v>0.62544389429233838</v>
      </c>
      <c r="AE147">
        <f t="shared" si="181"/>
        <v>1.146679316091515</v>
      </c>
      <c r="AG147" s="3">
        <f t="shared" si="182"/>
        <v>45334</v>
      </c>
      <c r="AH147">
        <f t="shared" si="149"/>
        <v>1.4605014702748154</v>
      </c>
      <c r="AI147">
        <f t="shared" si="150"/>
        <v>1.7337139583290546</v>
      </c>
      <c r="AJ147">
        <f t="shared" si="151"/>
        <v>1.1870675885063167</v>
      </c>
      <c r="AL147" s="3">
        <f t="shared" si="183"/>
        <v>45334</v>
      </c>
      <c r="AM147">
        <f t="shared" ref="AM147:AP147" si="194">X147/(ROW()-ROW(AL$8)+1)</f>
        <v>8.3872590194946446E-4</v>
      </c>
      <c r="AN147">
        <f t="shared" si="194"/>
        <v>4.5747401823480806E-4</v>
      </c>
      <c r="AO147">
        <f t="shared" si="194"/>
        <v>5.2457599435912705E-4</v>
      </c>
      <c r="AP147">
        <f t="shared" si="194"/>
        <v>1.0117894075930502E-3</v>
      </c>
    </row>
    <row r="148" spans="1:42" x14ac:dyDescent="0.25">
      <c r="A148" s="2">
        <v>45341</v>
      </c>
      <c r="B148" s="9">
        <v>211</v>
      </c>
      <c r="C148" s="9">
        <v>230</v>
      </c>
      <c r="D148" s="9">
        <v>429</v>
      </c>
      <c r="E148" s="9">
        <v>0</v>
      </c>
      <c r="F148" s="9">
        <v>303804</v>
      </c>
      <c r="G148" s="9">
        <v>383736</v>
      </c>
      <c r="H148" s="9">
        <v>749180</v>
      </c>
      <c r="I148" s="9">
        <v>46</v>
      </c>
      <c r="K148" s="3">
        <f t="shared" si="177"/>
        <v>45341</v>
      </c>
      <c r="L148" s="4">
        <f t="shared" si="174"/>
        <v>6.9452673434187832E-4</v>
      </c>
      <c r="M148" s="4">
        <f t="shared" si="174"/>
        <v>5.9937040048366587E-4</v>
      </c>
      <c r="N148" s="4">
        <f t="shared" si="174"/>
        <v>5.7262607117114712E-4</v>
      </c>
      <c r="O148" s="4">
        <f t="shared" si="172"/>
        <v>0</v>
      </c>
      <c r="Q148" s="3">
        <f t="shared" si="178"/>
        <v>45341</v>
      </c>
      <c r="R148" s="5">
        <f t="shared" si="179"/>
        <v>6.9476802976480164E-4</v>
      </c>
      <c r="S148" s="5">
        <f t="shared" si="179"/>
        <v>5.9955009472798383E-4</v>
      </c>
      <c r="T148" s="5">
        <f t="shared" si="179"/>
        <v>5.72790084094877E-4</v>
      </c>
      <c r="U148" s="5">
        <f t="shared" si="175"/>
        <v>0</v>
      </c>
      <c r="W148" s="3">
        <f t="shared" si="180"/>
        <v>45341</v>
      </c>
      <c r="X148">
        <f t="shared" si="143"/>
        <v>0.11811639430268982</v>
      </c>
      <c r="Y148">
        <f t="shared" si="144"/>
        <v>6.4645912647601111E-2</v>
      </c>
      <c r="Z148">
        <f t="shared" si="145"/>
        <v>7.4013429294372657E-2</v>
      </c>
      <c r="AA148">
        <f t="shared" si="146"/>
        <v>0.14165051706302703</v>
      </c>
      <c r="AC148">
        <f t="shared" si="147"/>
        <v>0.5473068580296897</v>
      </c>
      <c r="AD148">
        <f t="shared" si="148"/>
        <v>0.62661436400355119</v>
      </c>
      <c r="AE148">
        <f t="shared" si="181"/>
        <v>1.1449050104348577</v>
      </c>
      <c r="AG148" s="3">
        <f t="shared" si="182"/>
        <v>45341</v>
      </c>
      <c r="AH148">
        <f t="shared" si="149"/>
        <v>1.4655023194801653</v>
      </c>
      <c r="AI148">
        <f t="shared" si="150"/>
        <v>1.7369584694589091</v>
      </c>
      <c r="AJ148">
        <f t="shared" si="151"/>
        <v>1.1852307883586517</v>
      </c>
      <c r="AL148" s="3">
        <f t="shared" si="183"/>
        <v>45341</v>
      </c>
      <c r="AM148">
        <f t="shared" ref="AM148:AP148" si="195">X148/(ROW()-ROW(AL$8)+1)</f>
        <v>8.3770492413255194E-4</v>
      </c>
      <c r="AN148">
        <f t="shared" si="195"/>
        <v>4.584816499829866E-4</v>
      </c>
      <c r="AO148">
        <f t="shared" si="195"/>
        <v>5.2491793825796206E-4</v>
      </c>
      <c r="AP148">
        <f t="shared" si="195"/>
        <v>1.004613596191681E-3</v>
      </c>
    </row>
    <row r="149" spans="1:42" x14ac:dyDescent="0.25">
      <c r="A149" s="2">
        <v>45348</v>
      </c>
      <c r="B149" s="9">
        <v>197</v>
      </c>
      <c r="C149" s="9">
        <v>194</v>
      </c>
      <c r="D149" s="9">
        <v>406</v>
      </c>
      <c r="E149" s="9">
        <v>0</v>
      </c>
      <c r="F149" s="9">
        <v>303593</v>
      </c>
      <c r="G149" s="9">
        <v>383506</v>
      </c>
      <c r="H149" s="9">
        <v>748751</v>
      </c>
      <c r="I149" s="9">
        <v>46</v>
      </c>
      <c r="K149" s="3">
        <f t="shared" si="177"/>
        <v>45348</v>
      </c>
      <c r="L149" s="4">
        <f t="shared" si="174"/>
        <v>6.4889506675055086E-4</v>
      </c>
      <c r="M149" s="4">
        <f t="shared" si="174"/>
        <v>5.0585909998800539E-4</v>
      </c>
      <c r="N149" s="4">
        <f t="shared" si="174"/>
        <v>5.4223633758085127E-4</v>
      </c>
      <c r="O149" s="4">
        <f t="shared" si="172"/>
        <v>0</v>
      </c>
      <c r="Q149" s="3">
        <f t="shared" si="178"/>
        <v>45348</v>
      </c>
      <c r="R149" s="5">
        <f t="shared" si="179"/>
        <v>6.4910569027438678E-4</v>
      </c>
      <c r="S149" s="5">
        <f t="shared" si="179"/>
        <v>5.0598708986758587E-4</v>
      </c>
      <c r="T149" s="5">
        <f t="shared" si="179"/>
        <v>5.4238340086821971E-4</v>
      </c>
      <c r="U149" s="5">
        <f t="shared" si="175"/>
        <v>0</v>
      </c>
      <c r="W149" s="3">
        <f t="shared" si="180"/>
        <v>45348</v>
      </c>
      <c r="X149">
        <f t="shared" si="143"/>
        <v>0.11876549999296421</v>
      </c>
      <c r="Y149">
        <f t="shared" si="144"/>
        <v>6.5151899737468696E-2</v>
      </c>
      <c r="Z149">
        <f t="shared" si="145"/>
        <v>7.4555812695240878E-2</v>
      </c>
      <c r="AA149">
        <f t="shared" si="146"/>
        <v>0.14165051706302703</v>
      </c>
      <c r="AC149">
        <f t="shared" si="147"/>
        <v>0.5485759731683727</v>
      </c>
      <c r="AD149">
        <f t="shared" si="148"/>
        <v>0.62775648399289052</v>
      </c>
      <c r="AE149">
        <f t="shared" si="181"/>
        <v>1.1443382770980661</v>
      </c>
      <c r="AG149" s="3">
        <f t="shared" si="182"/>
        <v>45348</v>
      </c>
      <c r="AH149">
        <f t="shared" si="149"/>
        <v>1.4689005798018484</v>
      </c>
      <c r="AI149">
        <f t="shared" si="150"/>
        <v>1.7401243959083865</v>
      </c>
      <c r="AJ149">
        <f t="shared" si="151"/>
        <v>1.1846440935731171</v>
      </c>
      <c r="AL149" s="3">
        <f t="shared" si="183"/>
        <v>45348</v>
      </c>
      <c r="AM149">
        <f t="shared" ref="AM149:AP149" si="196">X149/(ROW()-ROW(AL$8)+1)</f>
        <v>8.3637676051383247E-4</v>
      </c>
      <c r="AN149">
        <f t="shared" si="196"/>
        <v>4.5881619533428658E-4</v>
      </c>
      <c r="AO149">
        <f t="shared" si="196"/>
        <v>5.2504093447352726E-4</v>
      </c>
      <c r="AP149">
        <f t="shared" si="196"/>
        <v>9.9753885255652848E-4</v>
      </c>
    </row>
    <row r="150" spans="1:42" x14ac:dyDescent="0.25">
      <c r="A150" s="2">
        <v>45355</v>
      </c>
      <c r="B150" s="9">
        <v>215</v>
      </c>
      <c r="C150" s="9">
        <v>147</v>
      </c>
      <c r="D150" s="9">
        <v>413</v>
      </c>
      <c r="E150" s="9">
        <v>0</v>
      </c>
      <c r="F150" s="9">
        <v>303396</v>
      </c>
      <c r="G150" s="9">
        <v>383312</v>
      </c>
      <c r="H150" s="9">
        <v>748345</v>
      </c>
      <c r="I150" s="9">
        <v>46</v>
      </c>
      <c r="K150" s="3">
        <f t="shared" si="177"/>
        <v>45355</v>
      </c>
      <c r="L150" s="4">
        <f t="shared" si="174"/>
        <v>7.0864480744637368E-4</v>
      </c>
      <c r="M150" s="4">
        <f t="shared" si="174"/>
        <v>3.8349960345619233E-4</v>
      </c>
      <c r="N150" s="4">
        <f t="shared" si="174"/>
        <v>5.5188449177852458E-4</v>
      </c>
      <c r="O150" s="4">
        <f t="shared" si="172"/>
        <v>0</v>
      </c>
      <c r="Q150" s="3">
        <f t="shared" si="178"/>
        <v>45355</v>
      </c>
      <c r="R150" s="5">
        <f t="shared" si="179"/>
        <v>7.0889601486282688E-4</v>
      </c>
      <c r="S150" s="5">
        <f t="shared" si="179"/>
        <v>3.8357315823519563E-4</v>
      </c>
      <c r="T150" s="5">
        <f t="shared" si="179"/>
        <v>5.5203683607824711E-4</v>
      </c>
      <c r="U150" s="5">
        <f t="shared" si="175"/>
        <v>0</v>
      </c>
      <c r="W150" s="3">
        <f t="shared" si="180"/>
        <v>45355</v>
      </c>
      <c r="X150">
        <f t="shared" si="143"/>
        <v>0.11947439600782704</v>
      </c>
      <c r="Y150">
        <f t="shared" si="144"/>
        <v>6.5535472895703897E-2</v>
      </c>
      <c r="Z150">
        <f t="shared" si="145"/>
        <v>7.5107849531319132E-2</v>
      </c>
      <c r="AA150">
        <f t="shared" si="146"/>
        <v>0.14165051706302703</v>
      </c>
      <c r="AC150">
        <f t="shared" si="147"/>
        <v>0.54853152713498976</v>
      </c>
      <c r="AD150">
        <f t="shared" si="148"/>
        <v>0.62865226392438633</v>
      </c>
      <c r="AE150">
        <f t="shared" si="181"/>
        <v>1.1460640506989115</v>
      </c>
      <c r="AG150" s="3">
        <f t="shared" si="182"/>
        <v>45355</v>
      </c>
      <c r="AH150">
        <f t="shared" si="149"/>
        <v>1.4687815683842884</v>
      </c>
      <c r="AI150">
        <f t="shared" si="150"/>
        <v>1.742607474222841</v>
      </c>
      <c r="AJ150">
        <f t="shared" si="151"/>
        <v>1.186430652271713</v>
      </c>
      <c r="AL150" s="3">
        <f t="shared" si="183"/>
        <v>45355</v>
      </c>
      <c r="AM150">
        <f t="shared" ref="AM150:AP150" si="197">X150/(ROW()-ROW(AL$8)+1)</f>
        <v>8.3548528676802129E-4</v>
      </c>
      <c r="AN150">
        <f t="shared" si="197"/>
        <v>4.5829002024967762E-4</v>
      </c>
      <c r="AO150">
        <f t="shared" si="197"/>
        <v>5.2522971700223167E-4</v>
      </c>
      <c r="AP150">
        <f t="shared" si="197"/>
        <v>9.9056305638480445E-4</v>
      </c>
    </row>
    <row r="151" spans="1:42" x14ac:dyDescent="0.25">
      <c r="A151" s="2">
        <v>45362</v>
      </c>
      <c r="B151" s="9">
        <v>203</v>
      </c>
      <c r="C151" s="9">
        <v>162</v>
      </c>
      <c r="D151" s="9">
        <v>451</v>
      </c>
      <c r="E151" s="9">
        <v>0</v>
      </c>
      <c r="F151" s="9">
        <v>303181</v>
      </c>
      <c r="G151" s="9">
        <v>383165</v>
      </c>
      <c r="H151" s="9">
        <v>747932</v>
      </c>
      <c r="I151" s="9">
        <v>46</v>
      </c>
      <c r="K151" s="3">
        <f t="shared" si="177"/>
        <v>45362</v>
      </c>
      <c r="L151" s="4">
        <f t="shared" si="174"/>
        <v>6.6956702431880623E-4</v>
      </c>
      <c r="M151" s="4">
        <f t="shared" si="174"/>
        <v>4.227943575222163E-4</v>
      </c>
      <c r="N151" s="4">
        <f t="shared" si="174"/>
        <v>6.0299599428825085E-4</v>
      </c>
      <c r="O151" s="4">
        <f t="shared" si="172"/>
        <v>0</v>
      </c>
      <c r="Q151" s="3">
        <f t="shared" si="178"/>
        <v>45362</v>
      </c>
      <c r="R151" s="5">
        <f t="shared" si="179"/>
        <v>6.697912844291496E-4</v>
      </c>
      <c r="S151" s="5">
        <f t="shared" si="179"/>
        <v>4.2288376025681701E-4</v>
      </c>
      <c r="T151" s="5">
        <f t="shared" si="179"/>
        <v>6.031778694898422E-4</v>
      </c>
      <c r="U151" s="5">
        <f t="shared" si="175"/>
        <v>0</v>
      </c>
      <c r="W151" s="3">
        <f t="shared" si="180"/>
        <v>45362</v>
      </c>
      <c r="X151">
        <f t="shared" si="143"/>
        <v>0.12014418729225619</v>
      </c>
      <c r="Y151">
        <f t="shared" si="144"/>
        <v>6.5958356655960712E-2</v>
      </c>
      <c r="Z151">
        <f t="shared" si="145"/>
        <v>7.571102740080897E-2</v>
      </c>
      <c r="AA151">
        <f t="shared" si="146"/>
        <v>0.14165051706302703</v>
      </c>
      <c r="AC151">
        <f t="shared" si="147"/>
        <v>0.54899332329340256</v>
      </c>
      <c r="AD151">
        <f t="shared" si="148"/>
        <v>0.63016804314168318</v>
      </c>
      <c r="AE151">
        <f t="shared" si="181"/>
        <v>1.1478610329198811</v>
      </c>
      <c r="AG151" s="3">
        <f t="shared" si="182"/>
        <v>45362</v>
      </c>
      <c r="AH151">
        <f t="shared" si="149"/>
        <v>1.4700181020241507</v>
      </c>
      <c r="AI151">
        <f t="shared" si="150"/>
        <v>1.7468091741846674</v>
      </c>
      <c r="AJ151">
        <f t="shared" si="151"/>
        <v>1.1882909276963243</v>
      </c>
      <c r="AL151" s="3">
        <f t="shared" si="183"/>
        <v>45362</v>
      </c>
      <c r="AM151">
        <f t="shared" ref="AM151:AP151" si="198">X151/(ROW()-ROW(AL$8)+1)</f>
        <v>8.3433463397400128E-4</v>
      </c>
      <c r="AN151">
        <f t="shared" si="198"/>
        <v>4.5804414344417159E-4</v>
      </c>
      <c r="AO151">
        <f t="shared" si="198"/>
        <v>5.2577102361672898E-4</v>
      </c>
      <c r="AP151">
        <f t="shared" si="198"/>
        <v>9.8368414627102098E-4</v>
      </c>
    </row>
    <row r="152" spans="1:42" x14ac:dyDescent="0.25">
      <c r="A152" s="2">
        <v>45369</v>
      </c>
      <c r="B152" s="9">
        <v>197</v>
      </c>
      <c r="C152" s="9">
        <v>168</v>
      </c>
      <c r="D152" s="9">
        <v>386</v>
      </c>
      <c r="E152" s="9">
        <v>0</v>
      </c>
      <c r="F152" s="9">
        <v>302978</v>
      </c>
      <c r="G152" s="9">
        <v>383003</v>
      </c>
      <c r="H152" s="9">
        <v>747481</v>
      </c>
      <c r="I152" s="9">
        <v>46</v>
      </c>
      <c r="K152" s="3">
        <f t="shared" si="177"/>
        <v>45369</v>
      </c>
      <c r="L152" s="4">
        <f t="shared" si="174"/>
        <v>6.5021222663031635E-4</v>
      </c>
      <c r="M152" s="4">
        <f t="shared" si="174"/>
        <v>4.3863886183659133E-4</v>
      </c>
      <c r="N152" s="4">
        <f t="shared" si="174"/>
        <v>5.1640108578010675E-4</v>
      </c>
      <c r="O152" s="4">
        <f t="shared" si="172"/>
        <v>0</v>
      </c>
      <c r="Q152" s="3">
        <f t="shared" si="178"/>
        <v>45369</v>
      </c>
      <c r="R152" s="5">
        <f t="shared" si="179"/>
        <v>6.5042370627620854E-4</v>
      </c>
      <c r="S152" s="5">
        <f t="shared" si="179"/>
        <v>4.3873509200337269E-4</v>
      </c>
      <c r="T152" s="5">
        <f t="shared" si="179"/>
        <v>5.1653446674149444E-4</v>
      </c>
      <c r="U152" s="5">
        <f t="shared" si="175"/>
        <v>0</v>
      </c>
      <c r="W152" s="3">
        <f t="shared" si="180"/>
        <v>45369</v>
      </c>
      <c r="X152">
        <f t="shared" si="143"/>
        <v>0.12079461099853241</v>
      </c>
      <c r="Y152">
        <f t="shared" si="144"/>
        <v>6.6397091747964085E-2</v>
      </c>
      <c r="Z152">
        <f t="shared" si="145"/>
        <v>7.6227561867550461E-2</v>
      </c>
      <c r="AA152">
        <f t="shared" si="146"/>
        <v>0.14165051706302703</v>
      </c>
      <c r="AC152">
        <f t="shared" si="147"/>
        <v>0.54966932050280604</v>
      </c>
      <c r="AD152">
        <f t="shared" si="148"/>
        <v>0.63105101492049664</v>
      </c>
      <c r="AE152">
        <f t="shared" si="181"/>
        <v>1.1480557334785346</v>
      </c>
      <c r="AG152" s="3">
        <f t="shared" si="182"/>
        <v>45369</v>
      </c>
      <c r="AH152">
        <f t="shared" si="149"/>
        <v>1.4718281934999078</v>
      </c>
      <c r="AI152">
        <f t="shared" si="150"/>
        <v>1.7492567486381227</v>
      </c>
      <c r="AJ152">
        <f t="shared" si="151"/>
        <v>1.1884924859867707</v>
      </c>
      <c r="AL152" s="3">
        <f t="shared" si="183"/>
        <v>45369</v>
      </c>
      <c r="AM152">
        <f t="shared" ref="AM152:AP152" si="199">X152/(ROW()-ROW(AL$8)+1)</f>
        <v>8.3306628274849935E-4</v>
      </c>
      <c r="AN152">
        <f t="shared" si="199"/>
        <v>4.5791097757216608E-4</v>
      </c>
      <c r="AO152">
        <f t="shared" si="199"/>
        <v>5.2570732322448595E-4</v>
      </c>
      <c r="AP152">
        <f t="shared" si="199"/>
        <v>9.7690011767604854E-4</v>
      </c>
    </row>
    <row r="153" spans="1:42" x14ac:dyDescent="0.25">
      <c r="A153" s="2">
        <v>45376</v>
      </c>
      <c r="B153" s="9">
        <v>200</v>
      </c>
      <c r="C153" s="9">
        <v>209</v>
      </c>
      <c r="D153" s="9">
        <v>431</v>
      </c>
      <c r="E153" s="9">
        <v>0</v>
      </c>
      <c r="F153" s="9">
        <v>302781</v>
      </c>
      <c r="G153" s="9">
        <v>382835</v>
      </c>
      <c r="H153" s="9">
        <v>747095</v>
      </c>
      <c r="I153" s="9">
        <v>46</v>
      </c>
      <c r="K153" s="3">
        <f t="shared" si="177"/>
        <v>45376</v>
      </c>
      <c r="L153" s="4">
        <f t="shared" si="174"/>
        <v>6.6054342907910339E-4</v>
      </c>
      <c r="M153" s="4">
        <f t="shared" si="174"/>
        <v>5.4592709652983662E-4</v>
      </c>
      <c r="N153" s="4">
        <f t="shared" si="174"/>
        <v>5.7690119730422504E-4</v>
      </c>
      <c r="O153" s="4">
        <f t="shared" si="172"/>
        <v>0</v>
      </c>
      <c r="Q153" s="3">
        <f t="shared" si="178"/>
        <v>45376</v>
      </c>
      <c r="R153" s="5">
        <f t="shared" si="179"/>
        <v>6.6076168400644431E-4</v>
      </c>
      <c r="S153" s="5">
        <f t="shared" si="179"/>
        <v>5.4607616898474584E-4</v>
      </c>
      <c r="T153" s="5">
        <f t="shared" si="179"/>
        <v>5.7706766882813254E-4</v>
      </c>
      <c r="U153" s="5">
        <f t="shared" si="175"/>
        <v>0</v>
      </c>
      <c r="W153" s="3">
        <f t="shared" si="180"/>
        <v>45376</v>
      </c>
      <c r="X153">
        <f t="shared" si="143"/>
        <v>0.12145537268253885</v>
      </c>
      <c r="Y153">
        <f t="shared" si="144"/>
        <v>6.6943167916948834E-2</v>
      </c>
      <c r="Z153">
        <f t="shared" si="145"/>
        <v>7.6804629536378594E-2</v>
      </c>
      <c r="AA153">
        <f t="shared" si="146"/>
        <v>0.14165051706302703</v>
      </c>
      <c r="AC153">
        <f t="shared" si="147"/>
        <v>0.55117502370130211</v>
      </c>
      <c r="AD153">
        <f t="shared" si="148"/>
        <v>0.6323691397097041</v>
      </c>
      <c r="AE153">
        <f t="shared" si="181"/>
        <v>1.1473109493662461</v>
      </c>
      <c r="AG153" s="3">
        <f t="shared" si="182"/>
        <v>45376</v>
      </c>
      <c r="AH153">
        <f t="shared" si="149"/>
        <v>1.4758599564816262</v>
      </c>
      <c r="AI153">
        <f t="shared" si="150"/>
        <v>1.7529105557449203</v>
      </c>
      <c r="AJ153">
        <f t="shared" si="151"/>
        <v>1.1877214691316436</v>
      </c>
      <c r="AL153" s="3">
        <f t="shared" si="183"/>
        <v>45376</v>
      </c>
      <c r="AM153">
        <f t="shared" ref="AM153:AP153" si="200">X153/(ROW()-ROW(AL$8)+1)</f>
        <v>8.3188611426396471E-4</v>
      </c>
      <c r="AN153">
        <f t="shared" si="200"/>
        <v>4.5851484874622487E-4</v>
      </c>
      <c r="AO153">
        <f t="shared" si="200"/>
        <v>5.2605910641355196E-4</v>
      </c>
      <c r="AP153">
        <f t="shared" si="200"/>
        <v>9.7020902097963717E-4</v>
      </c>
    </row>
    <row r="154" spans="1:42" x14ac:dyDescent="0.25">
      <c r="A154" s="2">
        <v>45383</v>
      </c>
      <c r="B154" s="9">
        <v>192</v>
      </c>
      <c r="C154" s="9">
        <v>193</v>
      </c>
      <c r="D154" s="9">
        <v>424</v>
      </c>
      <c r="E154" s="9">
        <v>0</v>
      </c>
      <c r="F154" s="9">
        <v>302581</v>
      </c>
      <c r="G154" s="9">
        <v>382626</v>
      </c>
      <c r="H154" s="9">
        <v>746664</v>
      </c>
      <c r="I154" s="9">
        <v>46</v>
      </c>
      <c r="K154" s="3">
        <f t="shared" si="177"/>
        <v>45383</v>
      </c>
      <c r="L154" s="4">
        <f t="shared" si="174"/>
        <v>6.3454083369411825E-4</v>
      </c>
      <c r="M154" s="4">
        <f t="shared" si="174"/>
        <v>5.0440900513817671E-4</v>
      </c>
      <c r="N154" s="4">
        <f t="shared" si="174"/>
        <v>5.6785917092561046E-4</v>
      </c>
      <c r="O154" s="4">
        <f t="shared" si="172"/>
        <v>0</v>
      </c>
      <c r="Q154" s="3">
        <f t="shared" si="178"/>
        <v>45383</v>
      </c>
      <c r="R154" s="5">
        <f t="shared" si="179"/>
        <v>6.3474223993371655E-4</v>
      </c>
      <c r="S154" s="5">
        <f t="shared" si="179"/>
        <v>5.0453626215523956E-4</v>
      </c>
      <c r="T154" s="5">
        <f t="shared" si="179"/>
        <v>5.6802046400867439E-4</v>
      </c>
      <c r="U154" s="5">
        <f t="shared" si="175"/>
        <v>0</v>
      </c>
      <c r="W154" s="3">
        <f t="shared" si="180"/>
        <v>45383</v>
      </c>
      <c r="X154">
        <f t="shared" si="143"/>
        <v>0.12209011492247257</v>
      </c>
      <c r="Y154">
        <f t="shared" si="144"/>
        <v>6.7447704179104076E-2</v>
      </c>
      <c r="Z154">
        <f t="shared" si="145"/>
        <v>7.7372650000387275E-2</v>
      </c>
      <c r="AA154">
        <f t="shared" si="146"/>
        <v>0.14165051706302703</v>
      </c>
      <c r="AC154">
        <f t="shared" si="147"/>
        <v>0.552441974699864</v>
      </c>
      <c r="AD154">
        <f t="shared" si="148"/>
        <v>0.63373394356716795</v>
      </c>
      <c r="AE154">
        <f t="shared" si="181"/>
        <v>1.1471502394644597</v>
      </c>
      <c r="AG154" s="3">
        <f t="shared" si="182"/>
        <v>45383</v>
      </c>
      <c r="AH154">
        <f t="shared" si="149"/>
        <v>1.4792524219693497</v>
      </c>
      <c r="AI154">
        <f t="shared" si="150"/>
        <v>1.7566937559962292</v>
      </c>
      <c r="AJ154">
        <f t="shared" si="151"/>
        <v>1.1875550987150105</v>
      </c>
      <c r="AL154" s="3">
        <f t="shared" si="183"/>
        <v>45383</v>
      </c>
      <c r="AM154">
        <f t="shared" ref="AM154:AP154" si="201">X154/(ROW()-ROW(AL$8)+1)</f>
        <v>8.3054499947260256E-4</v>
      </c>
      <c r="AN154">
        <f t="shared" si="201"/>
        <v>4.58827919585742E-4</v>
      </c>
      <c r="AO154">
        <f t="shared" si="201"/>
        <v>5.2634455782576376E-4</v>
      </c>
      <c r="AP154">
        <f t="shared" si="201"/>
        <v>9.6360895961242882E-4</v>
      </c>
    </row>
    <row r="155" spans="1:42" x14ac:dyDescent="0.25">
      <c r="A155" s="2">
        <v>45390</v>
      </c>
      <c r="B155" s="9">
        <v>203</v>
      </c>
      <c r="C155" s="9">
        <v>184</v>
      </c>
      <c r="D155" s="9">
        <v>372</v>
      </c>
      <c r="E155" s="9">
        <v>0</v>
      </c>
      <c r="F155" s="9">
        <v>302389</v>
      </c>
      <c r="G155" s="9">
        <v>382433</v>
      </c>
      <c r="H155" s="9">
        <v>746240</v>
      </c>
      <c r="I155" s="9">
        <v>46</v>
      </c>
      <c r="K155" s="3">
        <f t="shared" si="177"/>
        <v>45390</v>
      </c>
      <c r="L155" s="4">
        <f t="shared" si="174"/>
        <v>6.7132071603133708E-4</v>
      </c>
      <c r="M155" s="4">
        <f t="shared" si="174"/>
        <v>4.8113002800490544E-4</v>
      </c>
      <c r="N155" s="4">
        <f t="shared" si="174"/>
        <v>4.9849914236706693E-4</v>
      </c>
      <c r="O155" s="4">
        <f t="shared" si="172"/>
        <v>0</v>
      </c>
      <c r="Q155" s="3">
        <f t="shared" si="178"/>
        <v>45390</v>
      </c>
      <c r="R155" s="5">
        <f t="shared" si="179"/>
        <v>6.7154615268243828E-4</v>
      </c>
      <c r="S155" s="5">
        <f t="shared" si="179"/>
        <v>4.8124580819516996E-4</v>
      </c>
      <c r="T155" s="5">
        <f t="shared" si="179"/>
        <v>4.9862343437259585E-4</v>
      </c>
      <c r="U155" s="5">
        <f t="shared" si="175"/>
        <v>0</v>
      </c>
      <c r="W155" s="3">
        <f t="shared" si="180"/>
        <v>45390</v>
      </c>
      <c r="X155">
        <f t="shared" si="143"/>
        <v>0.12276166107515502</v>
      </c>
      <c r="Y155">
        <f t="shared" si="144"/>
        <v>6.7928949987299245E-2</v>
      </c>
      <c r="Z155">
        <f t="shared" si="145"/>
        <v>7.7871273434759872E-2</v>
      </c>
      <c r="AA155">
        <f t="shared" si="146"/>
        <v>0.14165051706302703</v>
      </c>
      <c r="AC155">
        <f t="shared" si="147"/>
        <v>0.55334010139951562</v>
      </c>
      <c r="AD155">
        <f t="shared" si="148"/>
        <v>0.63432893260614054</v>
      </c>
      <c r="AE155">
        <f t="shared" si="181"/>
        <v>1.1463635673644235</v>
      </c>
      <c r="AG155" s="3">
        <f t="shared" si="182"/>
        <v>45390</v>
      </c>
      <c r="AH155">
        <f t="shared" si="149"/>
        <v>1.4816573009549061</v>
      </c>
      <c r="AI155">
        <f t="shared" si="150"/>
        <v>1.7583430498998602</v>
      </c>
      <c r="AJ155">
        <f t="shared" si="151"/>
        <v>1.1867407184958589</v>
      </c>
      <c r="AL155" s="3">
        <f t="shared" si="183"/>
        <v>45390</v>
      </c>
      <c r="AM155">
        <f t="shared" ref="AM155:AP155" si="202">X155/(ROW()-ROW(AL$8)+1)</f>
        <v>8.294706829402366E-4</v>
      </c>
      <c r="AN155">
        <f t="shared" si="202"/>
        <v>4.5897939180607596E-4</v>
      </c>
      <c r="AO155">
        <f t="shared" si="202"/>
        <v>5.261572529375667E-4</v>
      </c>
      <c r="AP155">
        <f t="shared" si="202"/>
        <v>9.5709808826369613E-4</v>
      </c>
    </row>
    <row r="156" spans="1:42" x14ac:dyDescent="0.25">
      <c r="A156" s="2">
        <v>45397</v>
      </c>
      <c r="B156" s="9">
        <v>196</v>
      </c>
      <c r="C156" s="9">
        <v>148</v>
      </c>
      <c r="D156" s="9">
        <v>385</v>
      </c>
      <c r="E156" s="9">
        <v>0</v>
      </c>
      <c r="F156" s="9">
        <v>302186</v>
      </c>
      <c r="G156" s="9">
        <v>382249</v>
      </c>
      <c r="H156" s="9">
        <v>745868</v>
      </c>
      <c r="I156" s="9">
        <v>46</v>
      </c>
      <c r="K156" s="3">
        <f t="shared" si="177"/>
        <v>45397</v>
      </c>
      <c r="L156" s="4">
        <f t="shared" si="174"/>
        <v>6.4860714923921034E-4</v>
      </c>
      <c r="M156" s="4">
        <f t="shared" si="174"/>
        <v>3.8718217706259535E-4</v>
      </c>
      <c r="N156" s="4">
        <f t="shared" si="174"/>
        <v>5.1617712517496397E-4</v>
      </c>
      <c r="O156" s="4">
        <f t="shared" si="172"/>
        <v>0</v>
      </c>
      <c r="Q156" s="3">
        <f t="shared" si="178"/>
        <v>45397</v>
      </c>
      <c r="R156" s="5">
        <f t="shared" si="179"/>
        <v>6.4881758585493747E-4</v>
      </c>
      <c r="S156" s="5">
        <f t="shared" si="179"/>
        <v>3.872571514348085E-4</v>
      </c>
      <c r="T156" s="5">
        <f t="shared" si="179"/>
        <v>5.16310390448173E-4</v>
      </c>
      <c r="U156" s="5">
        <f t="shared" si="175"/>
        <v>0</v>
      </c>
      <c r="W156" s="3">
        <f t="shared" si="180"/>
        <v>45397</v>
      </c>
      <c r="X156">
        <f t="shared" si="143"/>
        <v>0.12341047866100996</v>
      </c>
      <c r="Y156">
        <f t="shared" si="144"/>
        <v>6.8316207138734056E-2</v>
      </c>
      <c r="Z156">
        <f t="shared" si="145"/>
        <v>7.8387583825208051E-2</v>
      </c>
      <c r="AA156">
        <f t="shared" si="146"/>
        <v>0.14165051706302703</v>
      </c>
      <c r="AC156">
        <f t="shared" si="147"/>
        <v>0.55356893417769171</v>
      </c>
      <c r="AD156">
        <f t="shared" si="148"/>
        <v>0.63517769865010387</v>
      </c>
      <c r="AE156">
        <f t="shared" si="181"/>
        <v>1.1474229484962684</v>
      </c>
      <c r="AG156" s="3">
        <f t="shared" si="182"/>
        <v>45397</v>
      </c>
      <c r="AH156">
        <f t="shared" si="149"/>
        <v>1.4822700375984728</v>
      </c>
      <c r="AI156">
        <f t="shared" si="150"/>
        <v>1.7606958069596121</v>
      </c>
      <c r="AJ156">
        <f t="shared" si="151"/>
        <v>1.1878374130885325</v>
      </c>
      <c r="AL156" s="3">
        <f t="shared" si="183"/>
        <v>45397</v>
      </c>
      <c r="AM156">
        <f t="shared" ref="AM156:AP156" si="203">X156/(ROW()-ROW(AL$8)+1)</f>
        <v>8.2825824604704668E-4</v>
      </c>
      <c r="AN156">
        <f t="shared" si="203"/>
        <v>4.5849803448814801E-4</v>
      </c>
      <c r="AO156">
        <f t="shared" si="203"/>
        <v>5.2609116661213459E-4</v>
      </c>
      <c r="AP156">
        <f t="shared" si="203"/>
        <v>9.5067461116125527E-4</v>
      </c>
    </row>
    <row r="157" spans="1:42" x14ac:dyDescent="0.25">
      <c r="A157" s="2">
        <v>45404</v>
      </c>
      <c r="B157" s="9">
        <v>175</v>
      </c>
      <c r="C157" s="9">
        <v>148</v>
      </c>
      <c r="D157" s="9">
        <v>384</v>
      </c>
      <c r="E157" s="9">
        <v>0</v>
      </c>
      <c r="F157" s="9">
        <v>301990</v>
      </c>
      <c r="G157" s="9">
        <v>382101</v>
      </c>
      <c r="H157" s="9">
        <v>745483</v>
      </c>
      <c r="I157" s="9">
        <v>46</v>
      </c>
      <c r="K157" s="3">
        <f t="shared" si="177"/>
        <v>45404</v>
      </c>
      <c r="L157" s="4">
        <f t="shared" si="174"/>
        <v>5.7948938706579693E-4</v>
      </c>
      <c r="M157" s="4">
        <f t="shared" si="174"/>
        <v>3.8733214516580694E-4</v>
      </c>
      <c r="N157" s="4">
        <f t="shared" si="174"/>
        <v>5.1510228938822218E-4</v>
      </c>
      <c r="O157" s="4">
        <f t="shared" si="172"/>
        <v>0</v>
      </c>
      <c r="Q157" s="3">
        <f t="shared" si="178"/>
        <v>45404</v>
      </c>
      <c r="R157" s="5">
        <f t="shared" si="179"/>
        <v>5.7965735593453697E-4</v>
      </c>
      <c r="S157" s="5">
        <f t="shared" si="179"/>
        <v>3.8740717763679865E-4</v>
      </c>
      <c r="T157" s="5">
        <f t="shared" si="179"/>
        <v>5.1523500014752572E-4</v>
      </c>
      <c r="U157" s="5">
        <f t="shared" si="175"/>
        <v>0</v>
      </c>
      <c r="W157" s="3">
        <f t="shared" si="180"/>
        <v>45404</v>
      </c>
      <c r="X157">
        <f t="shared" si="143"/>
        <v>0.1239901360169445</v>
      </c>
      <c r="Y157">
        <f t="shared" si="144"/>
        <v>6.8703614316370856E-2</v>
      </c>
      <c r="Z157">
        <f t="shared" si="145"/>
        <v>7.8902818825355575E-2</v>
      </c>
      <c r="AA157">
        <f t="shared" si="146"/>
        <v>0.14165051706302703</v>
      </c>
      <c r="AC157">
        <f t="shared" si="147"/>
        <v>0.55410548389899184</v>
      </c>
      <c r="AD157">
        <f t="shared" si="148"/>
        <v>0.63636367666031679</v>
      </c>
      <c r="AE157">
        <f t="shared" si="181"/>
        <v>1.148452226429002</v>
      </c>
      <c r="AG157" s="3">
        <f t="shared" si="182"/>
        <v>45404</v>
      </c>
      <c r="AH157">
        <f t="shared" si="149"/>
        <v>1.4837067359506779</v>
      </c>
      <c r="AI157">
        <f t="shared" si="150"/>
        <v>1.7639833066847534</v>
      </c>
      <c r="AJ157">
        <f t="shared" si="151"/>
        <v>1.1889029441889605</v>
      </c>
      <c r="AL157" s="3">
        <f t="shared" si="183"/>
        <v>45404</v>
      </c>
      <c r="AM157">
        <f t="shared" ref="AM157:AP157" si="204">X157/(ROW()-ROW(AL$8)+1)</f>
        <v>8.2660090677963004E-4</v>
      </c>
      <c r="AN157">
        <f t="shared" si="204"/>
        <v>4.5802409544247236E-4</v>
      </c>
      <c r="AO157">
        <f t="shared" si="204"/>
        <v>5.2601879216903713E-4</v>
      </c>
      <c r="AP157">
        <f t="shared" si="204"/>
        <v>9.4433678042018024E-4</v>
      </c>
    </row>
    <row r="158" spans="1:42" x14ac:dyDescent="0.25">
      <c r="A158" s="2">
        <v>45411</v>
      </c>
      <c r="B158" s="9">
        <v>164</v>
      </c>
      <c r="C158" s="9">
        <v>186</v>
      </c>
      <c r="D158" s="9">
        <v>399</v>
      </c>
      <c r="E158" s="9">
        <v>0</v>
      </c>
      <c r="F158" s="9">
        <v>301815</v>
      </c>
      <c r="G158" s="9">
        <v>381953</v>
      </c>
      <c r="H158" s="9">
        <v>745099</v>
      </c>
      <c r="I158" s="9">
        <v>46</v>
      </c>
      <c r="K158" s="3">
        <f t="shared" si="177"/>
        <v>45411</v>
      </c>
      <c r="L158" s="4">
        <f t="shared" si="174"/>
        <v>5.4337922237132023E-4</v>
      </c>
      <c r="M158" s="4">
        <f t="shared" si="174"/>
        <v>4.8697091003343341E-4</v>
      </c>
      <c r="N158" s="4">
        <f t="shared" si="174"/>
        <v>5.3549930948773247E-4</v>
      </c>
      <c r="O158" s="4">
        <f t="shared" si="172"/>
        <v>0</v>
      </c>
      <c r="Q158" s="3">
        <f t="shared" si="178"/>
        <v>45411</v>
      </c>
      <c r="R158" s="5">
        <f t="shared" si="179"/>
        <v>5.4352690636237124E-4</v>
      </c>
      <c r="S158" s="5">
        <f t="shared" si="179"/>
        <v>4.8708951887467783E-4</v>
      </c>
      <c r="T158" s="5">
        <f t="shared" si="179"/>
        <v>5.356427404500122E-4</v>
      </c>
      <c r="U158" s="5">
        <f t="shared" si="175"/>
        <v>0</v>
      </c>
      <c r="W158" s="3">
        <f t="shared" si="180"/>
        <v>45411</v>
      </c>
      <c r="X158">
        <f t="shared" si="143"/>
        <v>0.12453366292330688</v>
      </c>
      <c r="Y158">
        <f t="shared" si="144"/>
        <v>6.9190703835245532E-2</v>
      </c>
      <c r="Z158">
        <f t="shared" si="145"/>
        <v>7.9438461565805585E-2</v>
      </c>
      <c r="AA158">
        <f t="shared" si="146"/>
        <v>0.14165051706302703</v>
      </c>
      <c r="AC158">
        <f t="shared" si="147"/>
        <v>0.55559839975040404</v>
      </c>
      <c r="AD158">
        <f t="shared" si="148"/>
        <v>0.63788745710247974</v>
      </c>
      <c r="AE158">
        <f t="shared" si="181"/>
        <v>1.1481088811433635</v>
      </c>
      <c r="AG158" s="3">
        <f t="shared" si="182"/>
        <v>45411</v>
      </c>
      <c r="AH158">
        <f t="shared" si="149"/>
        <v>1.4877042587496971</v>
      </c>
      <c r="AI158">
        <f t="shared" si="150"/>
        <v>1.7682071858306132</v>
      </c>
      <c r="AJ158">
        <f t="shared" si="151"/>
        <v>1.1885475056155701</v>
      </c>
      <c r="AL158" s="3">
        <f t="shared" si="183"/>
        <v>45411</v>
      </c>
      <c r="AM158">
        <f t="shared" ref="AM158:AP158" si="205">X158/(ROW()-ROW(AL$8)+1)</f>
        <v>8.2472624452521108E-4</v>
      </c>
      <c r="AN158">
        <f t="shared" si="205"/>
        <v>4.5821658169036775E-4</v>
      </c>
      <c r="AO158">
        <f t="shared" si="205"/>
        <v>5.2608252692586479E-4</v>
      </c>
      <c r="AP158">
        <f t="shared" si="205"/>
        <v>9.3808289445713262E-4</v>
      </c>
    </row>
    <row r="159" spans="1:42" x14ac:dyDescent="0.25">
      <c r="A159" s="2">
        <v>45418</v>
      </c>
      <c r="B159" s="9">
        <v>175</v>
      </c>
      <c r="C159" s="9">
        <v>154</v>
      </c>
      <c r="D159" s="9">
        <v>389</v>
      </c>
      <c r="E159" s="9">
        <v>0</v>
      </c>
      <c r="F159" s="9">
        <v>301651</v>
      </c>
      <c r="G159" s="9">
        <v>381767</v>
      </c>
      <c r="H159" s="9">
        <v>744700</v>
      </c>
      <c r="I159" s="9">
        <v>46</v>
      </c>
      <c r="K159" s="3">
        <f t="shared" si="177"/>
        <v>45418</v>
      </c>
      <c r="L159" s="4">
        <f t="shared" si="174"/>
        <v>5.801406260877637E-4</v>
      </c>
      <c r="M159" s="4">
        <f t="shared" si="174"/>
        <v>4.0338740645472237E-4</v>
      </c>
      <c r="N159" s="4">
        <f t="shared" si="174"/>
        <v>5.2235799650866117E-4</v>
      </c>
      <c r="O159" s="4">
        <f t="shared" si="172"/>
        <v>0</v>
      </c>
      <c r="Q159" s="3">
        <f t="shared" si="178"/>
        <v>45418</v>
      </c>
      <c r="R159" s="5">
        <f t="shared" si="179"/>
        <v>5.8030897277380148E-4</v>
      </c>
      <c r="S159" s="5">
        <f t="shared" si="179"/>
        <v>4.0346878904112203E-4</v>
      </c>
      <c r="T159" s="5">
        <f t="shared" si="179"/>
        <v>5.2249447297539233E-4</v>
      </c>
      <c r="U159" s="5">
        <f t="shared" si="175"/>
        <v>0</v>
      </c>
      <c r="W159" s="3">
        <f t="shared" si="180"/>
        <v>45418</v>
      </c>
      <c r="X159">
        <f t="shared" si="143"/>
        <v>0.12511397189608067</v>
      </c>
      <c r="Y159">
        <f t="shared" si="144"/>
        <v>6.959417262428666E-2</v>
      </c>
      <c r="Z159">
        <f t="shared" si="145"/>
        <v>7.9960956038780978E-2</v>
      </c>
      <c r="AA159">
        <f t="shared" si="146"/>
        <v>0.14165051706302703</v>
      </c>
      <c r="AC159">
        <f t="shared" si="147"/>
        <v>0.55624620951280634</v>
      </c>
      <c r="AD159">
        <f t="shared" si="148"/>
        <v>0.63910492830645915</v>
      </c>
      <c r="AE159">
        <f t="shared" si="181"/>
        <v>1.1489605095308879</v>
      </c>
      <c r="AG159" s="3">
        <f t="shared" si="182"/>
        <v>45418</v>
      </c>
      <c r="AH159">
        <f t="shared" si="149"/>
        <v>1.4894388737932582</v>
      </c>
      <c r="AI159">
        <f t="shared" si="150"/>
        <v>1.7715819838572069</v>
      </c>
      <c r="AJ159">
        <f t="shared" si="151"/>
        <v>1.1894291300088031</v>
      </c>
      <c r="AL159" s="3">
        <f t="shared" si="183"/>
        <v>45418</v>
      </c>
      <c r="AM159">
        <f t="shared" ref="AM159:AP159" si="206">X159/(ROW()-ROW(AL$8)+1)</f>
        <v>8.2311823615842546E-4</v>
      </c>
      <c r="AN159">
        <f t="shared" si="206"/>
        <v>4.5785639884399117E-4</v>
      </c>
      <c r="AO159">
        <f t="shared" si="206"/>
        <v>5.2605892130776959E-4</v>
      </c>
      <c r="AP159">
        <f t="shared" si="206"/>
        <v>9.3191129646728313E-4</v>
      </c>
    </row>
    <row r="160" spans="1:42" x14ac:dyDescent="0.25">
      <c r="A160" s="2">
        <v>45425</v>
      </c>
      <c r="B160" s="9">
        <v>175</v>
      </c>
      <c r="C160" s="9">
        <v>166</v>
      </c>
      <c r="D160" s="9">
        <v>385</v>
      </c>
      <c r="E160" s="9">
        <v>0</v>
      </c>
      <c r="F160" s="9">
        <v>301476</v>
      </c>
      <c r="G160" s="9">
        <v>381613</v>
      </c>
      <c r="H160" s="9">
        <v>744311</v>
      </c>
      <c r="I160" s="9">
        <v>46</v>
      </c>
      <c r="K160" s="3">
        <f t="shared" si="177"/>
        <v>45425</v>
      </c>
      <c r="L160" s="4">
        <f t="shared" si="174"/>
        <v>5.804773846010959E-4</v>
      </c>
      <c r="M160" s="4">
        <f t="shared" si="174"/>
        <v>4.3499566314564753E-4</v>
      </c>
      <c r="N160" s="4">
        <f t="shared" si="174"/>
        <v>5.1725689933374626E-4</v>
      </c>
      <c r="O160" s="4">
        <f t="shared" si="172"/>
        <v>0</v>
      </c>
      <c r="Q160" s="3">
        <f t="shared" si="178"/>
        <v>45425</v>
      </c>
      <c r="R160" s="5">
        <f t="shared" si="179"/>
        <v>5.8064592682456899E-4</v>
      </c>
      <c r="S160" s="5">
        <f t="shared" si="179"/>
        <v>4.3509030120487952E-4</v>
      </c>
      <c r="T160" s="5">
        <f t="shared" si="179"/>
        <v>5.1739072283315841E-4</v>
      </c>
      <c r="U160" s="5">
        <f t="shared" si="175"/>
        <v>0</v>
      </c>
      <c r="W160" s="3">
        <f t="shared" si="180"/>
        <v>45425</v>
      </c>
      <c r="X160">
        <f t="shared" si="143"/>
        <v>0.12569461782290525</v>
      </c>
      <c r="Y160">
        <f t="shared" si="144"/>
        <v>7.0029262925491539E-2</v>
      </c>
      <c r="Z160">
        <f t="shared" si="145"/>
        <v>8.0478346761614139E-2</v>
      </c>
      <c r="AA160">
        <f t="shared" si="146"/>
        <v>0.14165051706302703</v>
      </c>
      <c r="AC160">
        <f t="shared" si="147"/>
        <v>0.55713811886645592</v>
      </c>
      <c r="AD160">
        <f t="shared" si="148"/>
        <v>0.64026883692826364</v>
      </c>
      <c r="AE160">
        <f t="shared" si="181"/>
        <v>1.1492102501098722</v>
      </c>
      <c r="AG160" s="3">
        <f t="shared" si="182"/>
        <v>45425</v>
      </c>
      <c r="AH160">
        <f t="shared" si="149"/>
        <v>1.4918271048328711</v>
      </c>
      <c r="AI160">
        <f t="shared" si="150"/>
        <v>1.7748083078204859</v>
      </c>
      <c r="AJ160">
        <f t="shared" si="151"/>
        <v>1.1896876669359864</v>
      </c>
      <c r="AL160" s="3">
        <f t="shared" si="183"/>
        <v>45425</v>
      </c>
      <c r="AM160">
        <f t="shared" ref="AM160:AP160" si="207">X160/(ROW()-ROW(AL$8)+1)</f>
        <v>8.215334498229102E-4</v>
      </c>
      <c r="AN160">
        <f t="shared" si="207"/>
        <v>4.5770760082020616E-4</v>
      </c>
      <c r="AO160">
        <f t="shared" si="207"/>
        <v>5.2600226641577868E-4</v>
      </c>
      <c r="AP160">
        <f t="shared" si="207"/>
        <v>9.2582037296096099E-4</v>
      </c>
    </row>
    <row r="161" spans="1:42" x14ac:dyDescent="0.25">
      <c r="A161" s="2">
        <v>45432</v>
      </c>
      <c r="B161" s="9">
        <v>180</v>
      </c>
      <c r="C161" s="9">
        <v>182</v>
      </c>
      <c r="D161" s="9">
        <v>374</v>
      </c>
      <c r="E161" s="9">
        <v>0</v>
      </c>
      <c r="F161" s="9">
        <v>301301</v>
      </c>
      <c r="G161" s="9">
        <v>381447</v>
      </c>
      <c r="H161" s="9">
        <v>743926</v>
      </c>
      <c r="I161" s="9">
        <v>46</v>
      </c>
      <c r="K161" s="3">
        <f t="shared" si="177"/>
        <v>45432</v>
      </c>
      <c r="L161" s="4">
        <f t="shared" si="174"/>
        <v>5.9740923528298941E-4</v>
      </c>
      <c r="M161" s="4">
        <f t="shared" si="174"/>
        <v>4.7713050567968815E-4</v>
      </c>
      <c r="N161" s="4">
        <f t="shared" si="174"/>
        <v>5.0273817557122615E-4</v>
      </c>
      <c r="O161" s="4">
        <f t="shared" si="172"/>
        <v>0</v>
      </c>
      <c r="Q161" s="3">
        <f t="shared" si="178"/>
        <v>45432</v>
      </c>
      <c r="R161" s="5">
        <f t="shared" si="179"/>
        <v>5.9758775528335909E-4</v>
      </c>
      <c r="S161" s="5">
        <f t="shared" si="179"/>
        <v>4.7724436865915657E-4</v>
      </c>
      <c r="T161" s="5">
        <f t="shared" si="179"/>
        <v>5.0286459077875784E-4</v>
      </c>
      <c r="U161" s="5">
        <f t="shared" si="175"/>
        <v>0</v>
      </c>
      <c r="W161" s="3">
        <f t="shared" si="180"/>
        <v>45432</v>
      </c>
      <c r="X161">
        <f t="shared" si="143"/>
        <v>0.1262922055781886</v>
      </c>
      <c r="Y161">
        <f t="shared" si="144"/>
        <v>7.05065072941507E-2</v>
      </c>
      <c r="Z161">
        <f t="shared" si="145"/>
        <v>8.098121135239289E-2</v>
      </c>
      <c r="AA161">
        <f t="shared" si="146"/>
        <v>0.14165051706302703</v>
      </c>
      <c r="AC161">
        <f t="shared" si="147"/>
        <v>0.55828075035477553</v>
      </c>
      <c r="AD161">
        <f t="shared" si="148"/>
        <v>0.64122097624034857</v>
      </c>
      <c r="AE161">
        <f t="shared" si="181"/>
        <v>1.1485636497996148</v>
      </c>
      <c r="AG161" s="3">
        <f t="shared" si="182"/>
        <v>45432</v>
      </c>
      <c r="AH161">
        <f t="shared" si="149"/>
        <v>1.4948866847958773</v>
      </c>
      <c r="AI161">
        <f t="shared" si="150"/>
        <v>1.7774476128496017</v>
      </c>
      <c r="AJ161">
        <f t="shared" si="151"/>
        <v>1.1890182921070753</v>
      </c>
      <c r="AL161" s="3">
        <f t="shared" si="183"/>
        <v>45432</v>
      </c>
      <c r="AM161">
        <f t="shared" ref="AM161:AP161" si="208">X161/(ROW()-ROW(AL$8)+1)</f>
        <v>8.200792570012247E-4</v>
      </c>
      <c r="AN161">
        <f t="shared" si="208"/>
        <v>4.5783446294903052E-4</v>
      </c>
      <c r="AO161">
        <f t="shared" si="208"/>
        <v>5.2585202176878496E-4</v>
      </c>
      <c r="AP161">
        <f t="shared" si="208"/>
        <v>9.1980855235731834E-4</v>
      </c>
    </row>
    <row r="162" spans="1:42" x14ac:dyDescent="0.25">
      <c r="A162" s="2">
        <v>45439</v>
      </c>
      <c r="B162" s="9">
        <v>184</v>
      </c>
      <c r="C162" s="9">
        <v>158</v>
      </c>
      <c r="D162" s="9">
        <v>389</v>
      </c>
      <c r="E162" s="9">
        <v>0</v>
      </c>
      <c r="F162" s="9">
        <v>301121</v>
      </c>
      <c r="G162" s="9">
        <v>381265</v>
      </c>
      <c r="H162" s="9">
        <v>743552</v>
      </c>
      <c r="I162" s="9">
        <v>46</v>
      </c>
      <c r="K162" s="3">
        <f t="shared" si="177"/>
        <v>45439</v>
      </c>
      <c r="L162" s="4">
        <f t="shared" si="174"/>
        <v>6.1105004300596774E-4</v>
      </c>
      <c r="M162" s="4">
        <f t="shared" si="174"/>
        <v>4.1440992485541553E-4</v>
      </c>
      <c r="N162" s="4">
        <f t="shared" si="174"/>
        <v>5.2316448614219313E-4</v>
      </c>
      <c r="O162" s="4">
        <f t="shared" si="172"/>
        <v>0</v>
      </c>
      <c r="Q162" s="3">
        <f t="shared" si="178"/>
        <v>45439</v>
      </c>
      <c r="R162" s="5">
        <f t="shared" si="179"/>
        <v>6.1123681017011624E-4</v>
      </c>
      <c r="S162" s="5">
        <f t="shared" si="179"/>
        <v>4.144958163786811E-4</v>
      </c>
      <c r="T162" s="5">
        <f t="shared" si="179"/>
        <v>5.2330138443094682E-4</v>
      </c>
      <c r="U162" s="5">
        <f t="shared" si="175"/>
        <v>0</v>
      </c>
      <c r="W162" s="3">
        <f t="shared" si="180"/>
        <v>45439</v>
      </c>
      <c r="X162">
        <f t="shared" si="143"/>
        <v>0.12690344238835871</v>
      </c>
      <c r="Y162">
        <f t="shared" si="144"/>
        <v>7.0921003110529388E-2</v>
      </c>
      <c r="Z162">
        <f t="shared" si="145"/>
        <v>8.1504512736823839E-2</v>
      </c>
      <c r="AA162">
        <f t="shared" si="146"/>
        <v>0.14165051706302703</v>
      </c>
      <c r="AC162">
        <f t="shared" si="147"/>
        <v>0.55885799294153127</v>
      </c>
      <c r="AD162">
        <f t="shared" si="148"/>
        <v>0.64225612168500579</v>
      </c>
      <c r="AE162">
        <f t="shared" si="181"/>
        <v>1.149229553476566</v>
      </c>
      <c r="AG162" s="3">
        <f t="shared" si="182"/>
        <v>45439</v>
      </c>
      <c r="AH162">
        <f t="shared" si="149"/>
        <v>1.4964323448536347</v>
      </c>
      <c r="AI162">
        <f t="shared" si="150"/>
        <v>1.7803170086861915</v>
      </c>
      <c r="AJ162">
        <f t="shared" si="151"/>
        <v>1.1897076502047432</v>
      </c>
      <c r="AL162" s="3">
        <f t="shared" si="183"/>
        <v>45439</v>
      </c>
      <c r="AM162">
        <f t="shared" ref="AM162:AP162" si="209">X162/(ROW()-ROW(AL$8)+1)</f>
        <v>8.1873188637650784E-4</v>
      </c>
      <c r="AN162">
        <f t="shared" si="209"/>
        <v>4.5755485877760897E-4</v>
      </c>
      <c r="AO162">
        <f t="shared" si="209"/>
        <v>5.258355660440248E-4</v>
      </c>
      <c r="AP162">
        <f t="shared" si="209"/>
        <v>9.1387430363243241E-4</v>
      </c>
    </row>
    <row r="163" spans="1:42" x14ac:dyDescent="0.25">
      <c r="A163" s="2">
        <v>45446</v>
      </c>
      <c r="B163" s="9">
        <v>188</v>
      </c>
      <c r="C163" s="9">
        <v>169</v>
      </c>
      <c r="D163" s="9">
        <v>385</v>
      </c>
      <c r="E163" s="9">
        <v>0</v>
      </c>
      <c r="F163" s="9">
        <v>300937</v>
      </c>
      <c r="G163" s="9">
        <v>381107</v>
      </c>
      <c r="H163" s="9">
        <v>743163</v>
      </c>
      <c r="I163" s="9">
        <v>46</v>
      </c>
      <c r="K163" s="3">
        <f t="shared" si="177"/>
        <v>45446</v>
      </c>
      <c r="L163" s="4">
        <f t="shared" si="174"/>
        <v>6.2471547200909161E-4</v>
      </c>
      <c r="M163" s="4">
        <f t="shared" si="174"/>
        <v>4.4344501675382505E-4</v>
      </c>
      <c r="N163" s="4">
        <f t="shared" si="174"/>
        <v>5.1805593120217235E-4</v>
      </c>
      <c r="O163" s="4">
        <f t="shared" si="172"/>
        <v>0</v>
      </c>
      <c r="Q163" s="3">
        <f t="shared" si="178"/>
        <v>45446</v>
      </c>
      <c r="R163" s="5">
        <f t="shared" si="179"/>
        <v>6.2491068802673639E-4</v>
      </c>
      <c r="S163" s="5">
        <f t="shared" si="179"/>
        <v>4.4354336757183285E-4</v>
      </c>
      <c r="T163" s="5">
        <f t="shared" si="179"/>
        <v>5.1819016853969422E-4</v>
      </c>
      <c r="U163" s="5">
        <f t="shared" si="175"/>
        <v>0</v>
      </c>
      <c r="W163" s="3">
        <f t="shared" si="180"/>
        <v>45446</v>
      </c>
      <c r="X163">
        <f t="shared" si="143"/>
        <v>0.12752835307638544</v>
      </c>
      <c r="Y163">
        <f t="shared" si="144"/>
        <v>7.1364546478101226E-2</v>
      </c>
      <c r="Z163">
        <f t="shared" si="145"/>
        <v>8.2022702905363537E-2</v>
      </c>
      <c r="AA163">
        <f t="shared" si="146"/>
        <v>0.14165051706302703</v>
      </c>
      <c r="AC163">
        <f t="shared" si="147"/>
        <v>0.5595974915112103</v>
      </c>
      <c r="AD163">
        <f t="shared" si="148"/>
        <v>0.64317229013562605</v>
      </c>
      <c r="AE163">
        <f t="shared" si="181"/>
        <v>1.1493480580099091</v>
      </c>
      <c r="AG163" s="3">
        <f t="shared" si="182"/>
        <v>45446</v>
      </c>
      <c r="AH163">
        <f t="shared" si="149"/>
        <v>1.4984124714557723</v>
      </c>
      <c r="AI163">
        <f t="shared" si="150"/>
        <v>1.7828566034372413</v>
      </c>
      <c r="AJ163">
        <f t="shared" si="151"/>
        <v>1.1898303286978917</v>
      </c>
      <c r="AL163" s="3">
        <f t="shared" si="183"/>
        <v>45446</v>
      </c>
      <c r="AM163">
        <f t="shared" ref="AM163:AP163" si="210">X163/(ROW()-ROW(AL$8)+1)</f>
        <v>8.1748944279734254E-4</v>
      </c>
      <c r="AN163">
        <f t="shared" si="210"/>
        <v>4.5746504152628989E-4</v>
      </c>
      <c r="AO163">
        <f t="shared" si="210"/>
        <v>5.2578655708566372E-4</v>
      </c>
      <c r="AP163">
        <f t="shared" si="210"/>
        <v>9.0801613501940407E-4</v>
      </c>
    </row>
    <row r="164" spans="1:42" x14ac:dyDescent="0.25">
      <c r="A164" s="2">
        <v>45453</v>
      </c>
      <c r="B164" s="9">
        <v>146</v>
      </c>
      <c r="C164" s="9">
        <v>162</v>
      </c>
      <c r="D164" s="9">
        <v>366</v>
      </c>
      <c r="E164" s="9">
        <v>0</v>
      </c>
      <c r="F164" s="9">
        <v>300749</v>
      </c>
      <c r="G164" s="9">
        <v>380938</v>
      </c>
      <c r="H164" s="9">
        <v>742778</v>
      </c>
      <c r="I164" s="9">
        <v>46</v>
      </c>
      <c r="K164" s="3">
        <f t="shared" si="177"/>
        <v>45453</v>
      </c>
      <c r="L164" s="4">
        <f t="shared" si="174"/>
        <v>4.8545464822825679E-4</v>
      </c>
      <c r="M164" s="4">
        <f t="shared" si="174"/>
        <v>4.2526605379353071E-4</v>
      </c>
      <c r="N164" s="4">
        <f t="shared" si="174"/>
        <v>4.9274480396565331E-4</v>
      </c>
      <c r="O164" s="4">
        <f t="shared" si="172"/>
        <v>0</v>
      </c>
      <c r="Q164" s="3">
        <f t="shared" si="178"/>
        <v>45453</v>
      </c>
      <c r="R164" s="5">
        <f t="shared" si="179"/>
        <v>4.8557251948496495E-4</v>
      </c>
      <c r="S164" s="5">
        <f t="shared" si="179"/>
        <v>4.2535650504662231E-4</v>
      </c>
      <c r="T164" s="5">
        <f t="shared" si="179"/>
        <v>4.9286624258038157E-4</v>
      </c>
      <c r="U164" s="5">
        <f t="shared" si="175"/>
        <v>0</v>
      </c>
      <c r="W164" s="3">
        <f t="shared" si="180"/>
        <v>45453</v>
      </c>
      <c r="X164">
        <f t="shared" si="143"/>
        <v>0.12801392559587041</v>
      </c>
      <c r="Y164">
        <f t="shared" si="144"/>
        <v>7.1789902983147844E-2</v>
      </c>
      <c r="Z164">
        <f t="shared" si="145"/>
        <v>8.2515569147943918E-2</v>
      </c>
      <c r="AA164">
        <f t="shared" si="146"/>
        <v>0.14165051706302703</v>
      </c>
      <c r="AC164">
        <f t="shared" si="147"/>
        <v>0.56079760579940929</v>
      </c>
      <c r="AD164">
        <f t="shared" si="148"/>
        <v>0.64458275741374327</v>
      </c>
      <c r="AE164">
        <f t="shared" si="181"/>
        <v>1.1494035472831583</v>
      </c>
      <c r="AG164" s="3">
        <f t="shared" si="182"/>
        <v>45453</v>
      </c>
      <c r="AH164">
        <f t="shared" si="149"/>
        <v>1.5016259708797124</v>
      </c>
      <c r="AI164">
        <f t="shared" si="150"/>
        <v>1.7867663814847272</v>
      </c>
      <c r="AJ164">
        <f t="shared" si="151"/>
        <v>1.1898877724111074</v>
      </c>
      <c r="AL164" s="3">
        <f t="shared" si="183"/>
        <v>45453</v>
      </c>
      <c r="AM164">
        <f t="shared" ref="AM164:AP164" si="211">X164/(ROW()-ROW(AL$8)+1)</f>
        <v>8.1537532226669046E-4</v>
      </c>
      <c r="AN164">
        <f t="shared" si="211"/>
        <v>4.5726052855508183E-4</v>
      </c>
      <c r="AO164">
        <f t="shared" si="211"/>
        <v>5.2557687355378295E-4</v>
      </c>
      <c r="AP164">
        <f t="shared" si="211"/>
        <v>9.0223259275813391E-4</v>
      </c>
    </row>
    <row r="165" spans="1:42" x14ac:dyDescent="0.25">
      <c r="A165" s="2">
        <v>45460</v>
      </c>
      <c r="B165" s="9">
        <v>186</v>
      </c>
      <c r="C165" s="9">
        <v>172</v>
      </c>
      <c r="D165" s="9">
        <v>411</v>
      </c>
      <c r="E165" s="9">
        <v>0</v>
      </c>
      <c r="F165" s="9">
        <v>300603</v>
      </c>
      <c r="G165" s="9">
        <v>380776</v>
      </c>
      <c r="H165" s="9">
        <v>742412</v>
      </c>
      <c r="I165" s="9">
        <v>46</v>
      </c>
      <c r="K165" s="3">
        <f t="shared" si="177"/>
        <v>45460</v>
      </c>
      <c r="L165" s="4">
        <f t="shared" si="174"/>
        <v>6.1875629983732699E-4</v>
      </c>
      <c r="M165" s="4">
        <f t="shared" si="174"/>
        <v>4.5170914133243692E-4</v>
      </c>
      <c r="N165" s="4">
        <f t="shared" si="174"/>
        <v>5.5360096550163525E-4</v>
      </c>
      <c r="O165" s="4">
        <f t="shared" si="172"/>
        <v>0</v>
      </c>
      <c r="Q165" s="3">
        <f t="shared" si="178"/>
        <v>45460</v>
      </c>
      <c r="R165" s="5">
        <f t="shared" si="179"/>
        <v>6.1894780851882406E-4</v>
      </c>
      <c r="S165" s="5">
        <f t="shared" si="179"/>
        <v>4.518111926394235E-4</v>
      </c>
      <c r="T165" s="5">
        <f t="shared" si="179"/>
        <v>5.5375425909437751E-4</v>
      </c>
      <c r="U165" s="5">
        <f t="shared" si="175"/>
        <v>0</v>
      </c>
      <c r="W165" s="3">
        <f t="shared" si="180"/>
        <v>45460</v>
      </c>
      <c r="X165">
        <f t="shared" si="143"/>
        <v>0.12863287340438923</v>
      </c>
      <c r="Y165">
        <f t="shared" si="144"/>
        <v>7.2241714175787272E-2</v>
      </c>
      <c r="Z165">
        <f t="shared" si="145"/>
        <v>8.3069323407038292E-2</v>
      </c>
      <c r="AA165">
        <f t="shared" si="146"/>
        <v>0.14165051706302703</v>
      </c>
      <c r="AC165">
        <f t="shared" si="147"/>
        <v>0.56161160256972253</v>
      </c>
      <c r="AD165">
        <f t="shared" si="148"/>
        <v>0.64578611367787253</v>
      </c>
      <c r="AE165">
        <f t="shared" si="181"/>
        <v>1.149880292221527</v>
      </c>
      <c r="AG165" s="3">
        <f t="shared" si="182"/>
        <v>45460</v>
      </c>
      <c r="AH165">
        <f t="shared" si="149"/>
        <v>1.5038055784206044</v>
      </c>
      <c r="AI165">
        <f t="shared" si="150"/>
        <v>1.7901020532708019</v>
      </c>
      <c r="AJ165">
        <f t="shared" si="151"/>
        <v>1.1903813092320652</v>
      </c>
      <c r="AL165" s="3">
        <f t="shared" si="183"/>
        <v>45460</v>
      </c>
      <c r="AM165">
        <f t="shared" ref="AM165:AP165" si="212">X165/(ROW()-ROW(AL$8)+1)</f>
        <v>8.1413211015436216E-4</v>
      </c>
      <c r="AN165">
        <f t="shared" si="212"/>
        <v>4.5722603908726124E-4</v>
      </c>
      <c r="AO165">
        <f t="shared" si="212"/>
        <v>5.2575521143695121E-4</v>
      </c>
      <c r="AP165">
        <f t="shared" si="212"/>
        <v>8.9652225989257618E-4</v>
      </c>
    </row>
    <row r="166" spans="1:42" x14ac:dyDescent="0.25">
      <c r="A166" s="2">
        <v>45467</v>
      </c>
      <c r="B166" s="9">
        <v>159</v>
      </c>
      <c r="C166" s="9">
        <v>170</v>
      </c>
      <c r="D166" s="9">
        <v>449</v>
      </c>
      <c r="E166" s="9">
        <v>0</v>
      </c>
      <c r="F166" s="9">
        <v>300417</v>
      </c>
      <c r="G166" s="9">
        <v>380604</v>
      </c>
      <c r="H166" s="9">
        <v>742001</v>
      </c>
      <c r="I166" s="9">
        <v>46</v>
      </c>
      <c r="K166" s="3">
        <f t="shared" si="177"/>
        <v>45467</v>
      </c>
      <c r="L166" s="4">
        <f t="shared" si="174"/>
        <v>5.2926432259159763E-4</v>
      </c>
      <c r="M166" s="4">
        <f t="shared" si="174"/>
        <v>4.46658469170056E-4</v>
      </c>
      <c r="N166" s="4">
        <f t="shared" si="174"/>
        <v>6.0512047827428802E-4</v>
      </c>
      <c r="O166" s="4">
        <f t="shared" si="172"/>
        <v>0</v>
      </c>
      <c r="Q166" s="3">
        <f t="shared" si="178"/>
        <v>45467</v>
      </c>
      <c r="R166" s="5">
        <f t="shared" si="179"/>
        <v>5.2940443239210479E-4</v>
      </c>
      <c r="S166" s="5">
        <f t="shared" si="179"/>
        <v>4.467582507773717E-4</v>
      </c>
      <c r="T166" s="5">
        <f t="shared" si="179"/>
        <v>6.0530363756362208E-4</v>
      </c>
      <c r="U166" s="5">
        <f t="shared" si="175"/>
        <v>0</v>
      </c>
      <c r="W166" s="3">
        <f t="shared" si="180"/>
        <v>45467</v>
      </c>
      <c r="X166">
        <f t="shared" si="143"/>
        <v>0.12916227783678133</v>
      </c>
      <c r="Y166">
        <f t="shared" si="144"/>
        <v>7.2688472426564649E-2</v>
      </c>
      <c r="Z166">
        <f t="shared" si="145"/>
        <v>8.3674627044601921E-2</v>
      </c>
      <c r="AA166">
        <f t="shared" si="146"/>
        <v>0.14165051706302703</v>
      </c>
      <c r="AC166">
        <f t="shared" si="147"/>
        <v>0.56276858571988786</v>
      </c>
      <c r="AD166">
        <f t="shared" si="148"/>
        <v>0.64782557605819824</v>
      </c>
      <c r="AE166">
        <f t="shared" si="181"/>
        <v>1.1511402599516218</v>
      </c>
      <c r="AG166" s="3">
        <f t="shared" si="182"/>
        <v>45467</v>
      </c>
      <c r="AH166">
        <f t="shared" si="149"/>
        <v>1.5069035872711984</v>
      </c>
      <c r="AI166">
        <f t="shared" si="150"/>
        <v>1.7957553891311804</v>
      </c>
      <c r="AJ166">
        <f t="shared" si="151"/>
        <v>1.1916856554725272</v>
      </c>
      <c r="AL166" s="3">
        <f t="shared" si="183"/>
        <v>45467</v>
      </c>
      <c r="AM166">
        <f t="shared" ref="AM166:AP166" si="213">X166/(ROW()-ROW(AL$8)+1)</f>
        <v>8.123413700426499E-4</v>
      </c>
      <c r="AN166">
        <f t="shared" si="213"/>
        <v>4.5716020394065816E-4</v>
      </c>
      <c r="AO166">
        <f t="shared" si="213"/>
        <v>5.262555160037857E-4</v>
      </c>
      <c r="AP166">
        <f t="shared" si="213"/>
        <v>8.9088375511337751E-4</v>
      </c>
    </row>
    <row r="167" spans="1:42" x14ac:dyDescent="0.25">
      <c r="A167" s="2">
        <v>45474</v>
      </c>
      <c r="B167" s="9">
        <v>148</v>
      </c>
      <c r="C167" s="9">
        <v>127</v>
      </c>
      <c r="D167" s="9">
        <v>341</v>
      </c>
      <c r="E167" s="9">
        <v>0</v>
      </c>
      <c r="F167" s="9">
        <v>300258</v>
      </c>
      <c r="G167" s="9">
        <v>380434</v>
      </c>
      <c r="H167" s="9">
        <v>741552</v>
      </c>
      <c r="I167" s="9">
        <v>46</v>
      </c>
      <c r="K167" s="3">
        <f t="shared" si="177"/>
        <v>45474</v>
      </c>
      <c r="L167" s="4">
        <f t="shared" si="174"/>
        <v>4.9290943122248202E-4</v>
      </c>
      <c r="M167" s="4">
        <f t="shared" si="174"/>
        <v>3.3382925816304536E-4</v>
      </c>
      <c r="N167" s="4">
        <f t="shared" si="174"/>
        <v>4.5984637624873239E-4</v>
      </c>
      <c r="O167" s="4">
        <f t="shared" si="172"/>
        <v>0</v>
      </c>
      <c r="Q167" s="3">
        <f t="shared" si="178"/>
        <v>45474</v>
      </c>
      <c r="R167" s="5">
        <f t="shared" si="179"/>
        <v>4.9303095100998895E-4</v>
      </c>
      <c r="S167" s="5">
        <f t="shared" si="179"/>
        <v>3.3388499155382652E-4</v>
      </c>
      <c r="T167" s="5">
        <f t="shared" si="179"/>
        <v>4.599521380176351E-4</v>
      </c>
      <c r="U167" s="5">
        <f t="shared" si="175"/>
        <v>0</v>
      </c>
      <c r="W167" s="3">
        <f t="shared" si="180"/>
        <v>45474</v>
      </c>
      <c r="X167">
        <f t="shared" si="143"/>
        <v>0.12965530878779133</v>
      </c>
      <c r="Y167">
        <f t="shared" si="144"/>
        <v>7.302235741811848E-2</v>
      </c>
      <c r="Z167">
        <f t="shared" si="145"/>
        <v>8.4134579182619559E-2</v>
      </c>
      <c r="AA167">
        <f t="shared" si="146"/>
        <v>0.14165051706302703</v>
      </c>
      <c r="AC167">
        <f t="shared" si="147"/>
        <v>0.5632037600375871</v>
      </c>
      <c r="AD167">
        <f t="shared" si="148"/>
        <v>0.64890963562721382</v>
      </c>
      <c r="AE167">
        <f t="shared" si="181"/>
        <v>1.152175609736531</v>
      </c>
      <c r="AG167" s="3">
        <f t="shared" si="182"/>
        <v>45474</v>
      </c>
      <c r="AH167">
        <f t="shared" si="149"/>
        <v>1.5080688366420218</v>
      </c>
      <c r="AI167">
        <f t="shared" si="150"/>
        <v>1.7987603736287732</v>
      </c>
      <c r="AJ167">
        <f t="shared" si="151"/>
        <v>1.192757472287556</v>
      </c>
      <c r="AL167" s="3">
        <f t="shared" si="183"/>
        <v>45474</v>
      </c>
      <c r="AM167">
        <f t="shared" ref="AM167:AP167" si="214">X167/(ROW()-ROW(AL$8)+1)</f>
        <v>8.1034567992369576E-4</v>
      </c>
      <c r="AN167">
        <f t="shared" si="214"/>
        <v>4.5638973386324049E-4</v>
      </c>
      <c r="AO167">
        <f t="shared" si="214"/>
        <v>5.258411198913722E-4</v>
      </c>
      <c r="AP167">
        <f t="shared" si="214"/>
        <v>8.8531573164391897E-4</v>
      </c>
    </row>
    <row r="168" spans="1:42" x14ac:dyDescent="0.25">
      <c r="A168" s="2">
        <v>45481</v>
      </c>
      <c r="B168" s="9">
        <v>169</v>
      </c>
      <c r="C168" s="9">
        <v>168</v>
      </c>
      <c r="D168" s="9">
        <v>374</v>
      </c>
      <c r="E168" s="9">
        <v>0</v>
      </c>
      <c r="F168" s="9">
        <v>300110</v>
      </c>
      <c r="G168" s="9">
        <v>380307</v>
      </c>
      <c r="H168" s="9">
        <v>741211</v>
      </c>
      <c r="I168" s="9">
        <v>46</v>
      </c>
      <c r="K168" s="3">
        <f t="shared" si="177"/>
        <v>45481</v>
      </c>
      <c r="L168" s="4">
        <f t="shared" si="174"/>
        <v>5.6312685348705474E-4</v>
      </c>
      <c r="M168" s="4">
        <f t="shared" si="174"/>
        <v>4.4174837696913283E-4</v>
      </c>
      <c r="N168" s="4">
        <f t="shared" si="174"/>
        <v>5.0457966759802537E-4</v>
      </c>
      <c r="O168" s="4">
        <f t="shared" si="172"/>
        <v>0</v>
      </c>
      <c r="Q168" s="3">
        <f t="shared" si="178"/>
        <v>45481</v>
      </c>
      <c r="R168" s="5">
        <f t="shared" si="179"/>
        <v>5.6328546896347196E-4</v>
      </c>
      <c r="S168" s="5">
        <f t="shared" si="179"/>
        <v>4.4184597652738674E-4</v>
      </c>
      <c r="T168" s="5">
        <f t="shared" si="179"/>
        <v>5.0470701075677271E-4</v>
      </c>
      <c r="U168" s="5">
        <f t="shared" si="175"/>
        <v>0</v>
      </c>
      <c r="W168" s="3">
        <f t="shared" si="180"/>
        <v>45481</v>
      </c>
      <c r="X168">
        <f t="shared" si="143"/>
        <v>0.1302185942567548</v>
      </c>
      <c r="Y168">
        <f t="shared" si="144"/>
        <v>7.3464203394645863E-2</v>
      </c>
      <c r="Z168">
        <f t="shared" si="145"/>
        <v>8.4639286193376337E-2</v>
      </c>
      <c r="AA168">
        <f t="shared" si="146"/>
        <v>0.14165051706302703</v>
      </c>
      <c r="AC168">
        <f t="shared" si="147"/>
        <v>0.56416062401806388</v>
      </c>
      <c r="AD168">
        <f t="shared" si="148"/>
        <v>0.64997849712992017</v>
      </c>
      <c r="AE168">
        <f t="shared" si="181"/>
        <v>1.1521160277026148</v>
      </c>
      <c r="AG168" s="3">
        <f t="shared" si="182"/>
        <v>45481</v>
      </c>
      <c r="AH168">
        <f t="shared" si="149"/>
        <v>1.5106309941634239</v>
      </c>
      <c r="AI168">
        <f t="shared" si="150"/>
        <v>1.8017232294879053</v>
      </c>
      <c r="AJ168">
        <f t="shared" si="151"/>
        <v>1.1926957916586944</v>
      </c>
      <c r="AL168" s="3">
        <f t="shared" si="183"/>
        <v>45481</v>
      </c>
      <c r="AM168">
        <f t="shared" ref="AM168:AP168" si="215">X168/(ROW()-ROW(AL$8)+1)</f>
        <v>8.0881114445189315E-4</v>
      </c>
      <c r="AN168">
        <f t="shared" si="215"/>
        <v>4.5629939996674447E-4</v>
      </c>
      <c r="AO168">
        <f t="shared" si="215"/>
        <v>5.2570985213277229E-4</v>
      </c>
      <c r="AP168">
        <f t="shared" si="215"/>
        <v>8.7981687616786976E-4</v>
      </c>
    </row>
    <row r="169" spans="1:42" x14ac:dyDescent="0.25">
      <c r="A169" s="2">
        <v>45488</v>
      </c>
      <c r="B169" s="9">
        <v>162</v>
      </c>
      <c r="C169" s="9">
        <v>153</v>
      </c>
      <c r="D169" s="9">
        <v>341</v>
      </c>
      <c r="E169" s="9">
        <v>0</v>
      </c>
      <c r="F169" s="9">
        <v>299941</v>
      </c>
      <c r="G169" s="9">
        <v>380139</v>
      </c>
      <c r="H169" s="9">
        <v>740837</v>
      </c>
      <c r="I169" s="9">
        <v>46</v>
      </c>
      <c r="K169" s="3">
        <f t="shared" si="177"/>
        <v>45488</v>
      </c>
      <c r="L169" s="4">
        <f t="shared" si="174"/>
        <v>5.4010622089010834E-4</v>
      </c>
      <c r="M169" s="4">
        <f t="shared" si="174"/>
        <v>4.0248435440720366E-4</v>
      </c>
      <c r="N169" s="4">
        <f t="shared" si="174"/>
        <v>4.6029018529042149E-4</v>
      </c>
      <c r="O169" s="4">
        <f t="shared" si="172"/>
        <v>0</v>
      </c>
      <c r="Q169" s="3">
        <f t="shared" si="178"/>
        <v>45488</v>
      </c>
      <c r="R169" s="5">
        <f t="shared" si="179"/>
        <v>5.4025213079525436E-4</v>
      </c>
      <c r="S169" s="5">
        <f t="shared" si="179"/>
        <v>4.0256537297478888E-4</v>
      </c>
      <c r="T169" s="5">
        <f t="shared" si="179"/>
        <v>4.6039615133570711E-4</v>
      </c>
      <c r="U169" s="5">
        <f t="shared" si="175"/>
        <v>0</v>
      </c>
      <c r="W169" s="3">
        <f t="shared" si="180"/>
        <v>45488</v>
      </c>
      <c r="X169">
        <f t="shared" si="143"/>
        <v>0.13075884638755006</v>
      </c>
      <c r="Y169">
        <f t="shared" si="144"/>
        <v>7.3866768767620647E-2</v>
      </c>
      <c r="Z169">
        <f t="shared" si="145"/>
        <v>8.5099682344712047E-2</v>
      </c>
      <c r="AA169">
        <f t="shared" si="146"/>
        <v>0.14165051706302703</v>
      </c>
      <c r="AC169">
        <f t="shared" si="147"/>
        <v>0.56490838523223408</v>
      </c>
      <c r="AD169">
        <f t="shared" si="148"/>
        <v>0.65081395787546992</v>
      </c>
      <c r="AE169">
        <f t="shared" si="181"/>
        <v>1.1520699194576836</v>
      </c>
      <c r="AG169" s="3">
        <f t="shared" si="182"/>
        <v>45488</v>
      </c>
      <c r="AH169">
        <f t="shared" si="149"/>
        <v>1.5126332453278417</v>
      </c>
      <c r="AI169">
        <f t="shared" si="150"/>
        <v>1.8040391046118194</v>
      </c>
      <c r="AJ169">
        <f t="shared" si="151"/>
        <v>1.1926480593918323</v>
      </c>
      <c r="AL169" s="3">
        <f t="shared" si="183"/>
        <v>45488</v>
      </c>
      <c r="AM169">
        <f t="shared" ref="AM169:AP169" si="216">X169/(ROW()-ROW(AL$8)+1)</f>
        <v>8.0715337276265463E-4</v>
      </c>
      <c r="AN169">
        <f t="shared" si="216"/>
        <v>4.5596770844210277E-4</v>
      </c>
      <c r="AO169">
        <f t="shared" si="216"/>
        <v>5.2530668114019786E-4</v>
      </c>
      <c r="AP169">
        <f t="shared" si="216"/>
        <v>8.743859077964632E-4</v>
      </c>
    </row>
    <row r="170" spans="1:42" x14ac:dyDescent="0.25">
      <c r="A170" s="2">
        <v>45495</v>
      </c>
      <c r="B170" s="9">
        <v>159</v>
      </c>
      <c r="C170" s="9">
        <v>165</v>
      </c>
      <c r="D170" s="9">
        <v>357</v>
      </c>
      <c r="E170" s="9">
        <v>0</v>
      </c>
      <c r="F170" s="9">
        <v>299779</v>
      </c>
      <c r="G170" s="9">
        <v>379986</v>
      </c>
      <c r="H170" s="9">
        <v>740496</v>
      </c>
      <c r="I170" s="9">
        <v>46</v>
      </c>
      <c r="K170" s="3">
        <f t="shared" si="177"/>
        <v>45495</v>
      </c>
      <c r="L170" s="4">
        <f t="shared" si="174"/>
        <v>5.303907211645912E-4</v>
      </c>
      <c r="M170" s="4">
        <f t="shared" si="174"/>
        <v>4.342265241350997E-4</v>
      </c>
      <c r="N170" s="4">
        <f t="shared" si="174"/>
        <v>4.8210928890905558E-4</v>
      </c>
      <c r="O170" s="4">
        <f t="shared" si="172"/>
        <v>0</v>
      </c>
      <c r="Q170" s="3">
        <f t="shared" si="178"/>
        <v>45495</v>
      </c>
      <c r="R170" s="5">
        <f t="shared" si="179"/>
        <v>5.3053142807840692E-4</v>
      </c>
      <c r="S170" s="5">
        <f t="shared" si="179"/>
        <v>4.3432082777259713E-4</v>
      </c>
      <c r="T170" s="5">
        <f t="shared" si="179"/>
        <v>4.8222554095787227E-4</v>
      </c>
      <c r="U170" s="5">
        <f t="shared" si="175"/>
        <v>0</v>
      </c>
      <c r="W170" s="3">
        <f t="shared" si="180"/>
        <v>45495</v>
      </c>
      <c r="X170">
        <f t="shared" si="143"/>
        <v>0.13128937781562847</v>
      </c>
      <c r="Y170">
        <f t="shared" si="144"/>
        <v>7.4301089595393249E-2</v>
      </c>
      <c r="Z170">
        <f t="shared" si="145"/>
        <v>8.5581907885669925E-2</v>
      </c>
      <c r="AA170">
        <f t="shared" si="146"/>
        <v>0.14165051706302703</v>
      </c>
      <c r="AC170">
        <f t="shared" si="147"/>
        <v>0.56593374750953063</v>
      </c>
      <c r="AD170">
        <f t="shared" si="148"/>
        <v>0.65185706040784053</v>
      </c>
      <c r="AE170">
        <f t="shared" si="181"/>
        <v>1.1518257451096128</v>
      </c>
      <c r="AG170" s="3">
        <f t="shared" si="182"/>
        <v>45495</v>
      </c>
      <c r="AH170">
        <f t="shared" si="149"/>
        <v>1.5153788180785563</v>
      </c>
      <c r="AI170">
        <f t="shared" si="150"/>
        <v>1.8069305572854211</v>
      </c>
      <c r="AJ170">
        <f t="shared" si="151"/>
        <v>1.1923952847490251</v>
      </c>
      <c r="AL170" s="3">
        <f t="shared" si="183"/>
        <v>45495</v>
      </c>
      <c r="AM170">
        <f t="shared" ref="AM170:AP170" si="217">X170/(ROW()-ROW(AL$8)+1)</f>
        <v>8.0545630561735257E-4</v>
      </c>
      <c r="AN170">
        <f t="shared" si="217"/>
        <v>4.558349054932101E-4</v>
      </c>
      <c r="AO170">
        <f t="shared" si="217"/>
        <v>5.2504237966668663E-4</v>
      </c>
      <c r="AP170">
        <f t="shared" si="217"/>
        <v>8.6902157707378544E-4</v>
      </c>
    </row>
    <row r="171" spans="1:42" x14ac:dyDescent="0.25">
      <c r="A171" s="2">
        <v>45502</v>
      </c>
      <c r="B171" s="9">
        <v>162</v>
      </c>
      <c r="C171" s="9">
        <v>153</v>
      </c>
      <c r="D171" s="9">
        <v>343</v>
      </c>
      <c r="E171" s="9">
        <v>0</v>
      </c>
      <c r="F171" s="9">
        <v>299620</v>
      </c>
      <c r="G171" s="9">
        <v>379821</v>
      </c>
      <c r="H171" s="9">
        <v>740139</v>
      </c>
      <c r="I171" s="9">
        <v>46</v>
      </c>
      <c r="K171" s="3">
        <f t="shared" si="177"/>
        <v>45502</v>
      </c>
      <c r="L171" s="4">
        <f t="shared" si="174"/>
        <v>5.4068486749883182E-4</v>
      </c>
      <c r="M171" s="4">
        <f t="shared" si="174"/>
        <v>4.0282132899444739E-4</v>
      </c>
      <c r="N171" s="4">
        <f t="shared" si="174"/>
        <v>4.6342646448842718E-4</v>
      </c>
      <c r="O171" s="4">
        <f t="shared" si="172"/>
        <v>0</v>
      </c>
      <c r="Q171" s="3">
        <f t="shared" si="178"/>
        <v>45502</v>
      </c>
      <c r="R171" s="5">
        <f t="shared" si="179"/>
        <v>5.4083109027111532E-4</v>
      </c>
      <c r="S171" s="5">
        <f t="shared" si="179"/>
        <v>4.0290248330056446E-4</v>
      </c>
      <c r="T171" s="5">
        <f t="shared" si="179"/>
        <v>4.6353387971969783E-4</v>
      </c>
      <c r="U171" s="5">
        <f t="shared" si="175"/>
        <v>0</v>
      </c>
      <c r="W171" s="3">
        <f t="shared" si="180"/>
        <v>45502</v>
      </c>
      <c r="X171">
        <f t="shared" si="143"/>
        <v>0.13183020890589958</v>
      </c>
      <c r="Y171">
        <f t="shared" si="144"/>
        <v>7.4703992078693812E-2</v>
      </c>
      <c r="Z171">
        <f t="shared" si="145"/>
        <v>8.6045441765389627E-2</v>
      </c>
      <c r="AA171">
        <f t="shared" si="146"/>
        <v>0.14165051706302703</v>
      </c>
      <c r="AC171">
        <f t="shared" si="147"/>
        <v>0.56666823711109748</v>
      </c>
      <c r="AD171">
        <f t="shared" si="148"/>
        <v>0.65269897149908085</v>
      </c>
      <c r="AE171">
        <f t="shared" si="181"/>
        <v>1.1518185222919364</v>
      </c>
      <c r="AG171" s="3">
        <f t="shared" si="182"/>
        <v>45502</v>
      </c>
      <c r="AH171">
        <f t="shared" si="149"/>
        <v>1.5173455323612994</v>
      </c>
      <c r="AI171">
        <f t="shared" si="150"/>
        <v>1.8092643125972494</v>
      </c>
      <c r="AJ171">
        <f t="shared" si="151"/>
        <v>1.1923878075296832</v>
      </c>
      <c r="AL171" s="3">
        <f t="shared" si="183"/>
        <v>45502</v>
      </c>
      <c r="AM171">
        <f t="shared" ref="AM171:AP171" si="218">X171/(ROW()-ROW(AL$8)+1)</f>
        <v>8.03842737231095E-4</v>
      </c>
      <c r="AN171">
        <f t="shared" si="218"/>
        <v>4.5551214682130374E-4</v>
      </c>
      <c r="AO171">
        <f t="shared" si="218"/>
        <v>5.2466732783774158E-4</v>
      </c>
      <c r="AP171">
        <f t="shared" si="218"/>
        <v>8.6372266501845755E-4</v>
      </c>
    </row>
    <row r="172" spans="1:42" x14ac:dyDescent="0.25">
      <c r="A172" s="2">
        <v>45509</v>
      </c>
      <c r="B172" s="9">
        <v>170</v>
      </c>
      <c r="C172" s="9">
        <v>129</v>
      </c>
      <c r="D172" s="9">
        <v>321</v>
      </c>
      <c r="E172" s="9">
        <v>0</v>
      </c>
      <c r="F172" s="9">
        <v>299458</v>
      </c>
      <c r="G172" s="9">
        <v>379668</v>
      </c>
      <c r="H172" s="9">
        <v>739796</v>
      </c>
      <c r="I172" s="9">
        <v>46</v>
      </c>
      <c r="K172" s="3">
        <f t="shared" si="177"/>
        <v>45509</v>
      </c>
      <c r="L172" s="4">
        <f t="shared" si="174"/>
        <v>5.6769229741733399E-4</v>
      </c>
      <c r="M172" s="4">
        <f t="shared" si="174"/>
        <v>3.3977053636334901E-4</v>
      </c>
      <c r="N172" s="4">
        <f t="shared" si="174"/>
        <v>4.3390340039686618E-4</v>
      </c>
      <c r="O172" s="4">
        <f t="shared" si="172"/>
        <v>0</v>
      </c>
      <c r="Q172" s="3">
        <f t="shared" si="178"/>
        <v>45509</v>
      </c>
      <c r="R172" s="5">
        <f t="shared" si="179"/>
        <v>5.6785349569988641E-4</v>
      </c>
      <c r="S172" s="5">
        <f t="shared" si="179"/>
        <v>3.3982827145020793E-4</v>
      </c>
      <c r="T172" s="5">
        <f t="shared" si="179"/>
        <v>4.3399756371678629E-4</v>
      </c>
      <c r="U172" s="5">
        <f t="shared" si="175"/>
        <v>0</v>
      </c>
      <c r="W172" s="3">
        <f t="shared" si="180"/>
        <v>45509</v>
      </c>
      <c r="X172">
        <f t="shared" si="143"/>
        <v>0.13239806240159946</v>
      </c>
      <c r="Y172">
        <f t="shared" si="144"/>
        <v>7.5043820350144022E-2</v>
      </c>
      <c r="Z172">
        <f t="shared" si="145"/>
        <v>8.6479439329106414E-2</v>
      </c>
      <c r="AA172">
        <f t="shared" si="146"/>
        <v>0.14165051706302703</v>
      </c>
      <c r="AC172">
        <f t="shared" si="147"/>
        <v>0.56680452107007151</v>
      </c>
      <c r="AD172">
        <f t="shared" si="148"/>
        <v>0.65317752964383025</v>
      </c>
      <c r="AE172">
        <f t="shared" si="181"/>
        <v>1.1523858850149871</v>
      </c>
      <c r="AG172" s="3">
        <f t="shared" si="182"/>
        <v>45509</v>
      </c>
      <c r="AH172">
        <f t="shared" si="149"/>
        <v>1.5177104546257552</v>
      </c>
      <c r="AI172">
        <f t="shared" si="150"/>
        <v>1.8105908631367871</v>
      </c>
      <c r="AJ172">
        <f t="shared" si="151"/>
        <v>1.1929751538696833</v>
      </c>
      <c r="AL172" s="3">
        <f t="shared" si="183"/>
        <v>45509</v>
      </c>
      <c r="AM172">
        <f t="shared" ref="AM172:AP172" si="219">X172/(ROW()-ROW(AL$8)+1)</f>
        <v>8.024124994036331E-4</v>
      </c>
      <c r="AN172">
        <f t="shared" si="219"/>
        <v>4.5481103242511528E-4</v>
      </c>
      <c r="AO172">
        <f t="shared" si="219"/>
        <v>5.2411781411579642E-4</v>
      </c>
      <c r="AP172">
        <f t="shared" si="219"/>
        <v>8.5848798220016388E-4</v>
      </c>
    </row>
    <row r="173" spans="1:42" x14ac:dyDescent="0.25">
      <c r="A173" s="2">
        <v>45516</v>
      </c>
      <c r="B173" s="9">
        <v>154</v>
      </c>
      <c r="C173" s="9">
        <v>141</v>
      </c>
      <c r="D173" s="9">
        <v>282</v>
      </c>
      <c r="E173" s="9">
        <v>0</v>
      </c>
      <c r="F173" s="9">
        <v>299288</v>
      </c>
      <c r="G173" s="9">
        <v>379539</v>
      </c>
      <c r="H173" s="9">
        <v>739475</v>
      </c>
      <c r="I173" s="9">
        <v>46</v>
      </c>
      <c r="K173" s="3">
        <f t="shared" si="177"/>
        <v>45516</v>
      </c>
      <c r="L173" s="4">
        <f t="shared" si="174"/>
        <v>5.1455454278153485E-4</v>
      </c>
      <c r="M173" s="4">
        <f t="shared" si="174"/>
        <v>3.7150332376909885E-4</v>
      </c>
      <c r="N173" s="4">
        <f t="shared" si="174"/>
        <v>3.8135163460563235E-4</v>
      </c>
      <c r="O173" s="4">
        <f t="shared" si="172"/>
        <v>0</v>
      </c>
      <c r="Q173" s="3">
        <f t="shared" si="178"/>
        <v>45516</v>
      </c>
      <c r="R173" s="5">
        <f t="shared" si="179"/>
        <v>5.1468697140001532E-4</v>
      </c>
      <c r="S173" s="5">
        <f t="shared" si="179"/>
        <v>3.7157234822464272E-4</v>
      </c>
      <c r="T173" s="5">
        <f t="shared" si="179"/>
        <v>3.8142436763205501E-4</v>
      </c>
      <c r="U173" s="5">
        <f t="shared" si="175"/>
        <v>0</v>
      </c>
      <c r="W173" s="3">
        <f t="shared" si="180"/>
        <v>45516</v>
      </c>
      <c r="X173">
        <f t="shared" si="143"/>
        <v>0.13291274937299946</v>
      </c>
      <c r="Y173">
        <f t="shared" si="144"/>
        <v>7.5415392698368666E-2</v>
      </c>
      <c r="Z173">
        <f t="shared" si="145"/>
        <v>8.6860863696738469E-2</v>
      </c>
      <c r="AA173">
        <f t="shared" si="146"/>
        <v>0.14165051706302703</v>
      </c>
      <c r="AC173">
        <f t="shared" si="147"/>
        <v>0.56740525686310805</v>
      </c>
      <c r="AD173">
        <f t="shared" si="148"/>
        <v>0.65351792139200005</v>
      </c>
      <c r="AE173">
        <f t="shared" si="181"/>
        <v>1.1517657150463581</v>
      </c>
      <c r="AG173" s="3">
        <f t="shared" si="182"/>
        <v>45516</v>
      </c>
      <c r="AH173">
        <f t="shared" si="149"/>
        <v>1.5193190215296293</v>
      </c>
      <c r="AI173">
        <f t="shared" si="150"/>
        <v>1.8115344200736883</v>
      </c>
      <c r="AJ173">
        <f t="shared" si="151"/>
        <v>1.1923331403103616</v>
      </c>
      <c r="AL173" s="3">
        <f t="shared" si="183"/>
        <v>45516</v>
      </c>
      <c r="AM173">
        <f t="shared" ref="AM173:AP173" si="220">X173/(ROW()-ROW(AL$8)+1)</f>
        <v>8.0067921309035818E-4</v>
      </c>
      <c r="AN173">
        <f t="shared" si="220"/>
        <v>4.5430959456848593E-4</v>
      </c>
      <c r="AO173">
        <f t="shared" si="220"/>
        <v>5.2325821504059316E-4</v>
      </c>
      <c r="AP173">
        <f t="shared" si="220"/>
        <v>8.533163678495604E-4</v>
      </c>
    </row>
    <row r="174" spans="1:42" x14ac:dyDescent="0.25">
      <c r="A174" s="2">
        <v>45523</v>
      </c>
      <c r="B174" s="9">
        <v>145</v>
      </c>
      <c r="C174" s="9">
        <v>144</v>
      </c>
      <c r="D174" s="9">
        <v>308</v>
      </c>
      <c r="E174" s="9">
        <v>0</v>
      </c>
      <c r="F174" s="9">
        <v>299134</v>
      </c>
      <c r="G174" s="9">
        <v>379398</v>
      </c>
      <c r="H174" s="9">
        <v>739193</v>
      </c>
      <c r="I174" s="9">
        <v>46</v>
      </c>
      <c r="K174" s="3">
        <f t="shared" si="177"/>
        <v>45523</v>
      </c>
      <c r="L174" s="4">
        <f t="shared" si="174"/>
        <v>4.8473259475686483E-4</v>
      </c>
      <c r="M174" s="4">
        <f t="shared" si="174"/>
        <v>3.7954865339300681E-4</v>
      </c>
      <c r="N174" s="4">
        <f t="shared" si="174"/>
        <v>4.1667061241110236E-4</v>
      </c>
      <c r="O174" s="4">
        <f t="shared" si="172"/>
        <v>0</v>
      </c>
      <c r="Q174" s="3">
        <f t="shared" si="178"/>
        <v>45523</v>
      </c>
      <c r="R174" s="5">
        <f t="shared" si="179"/>
        <v>4.848501155800915E-4</v>
      </c>
      <c r="S174" s="5">
        <f t="shared" si="179"/>
        <v>3.7962070021386367E-4</v>
      </c>
      <c r="T174" s="5">
        <f t="shared" si="179"/>
        <v>4.1675744373163056E-4</v>
      </c>
      <c r="U174" s="5">
        <f t="shared" si="175"/>
        <v>0</v>
      </c>
      <c r="W174" s="3">
        <f t="shared" si="180"/>
        <v>45523</v>
      </c>
      <c r="X174">
        <f t="shared" si="143"/>
        <v>0.13339759948857954</v>
      </c>
      <c r="Y174">
        <f t="shared" si="144"/>
        <v>7.5795013398582536E-2</v>
      </c>
      <c r="Z174">
        <f t="shared" si="145"/>
        <v>8.7277621140470094E-2</v>
      </c>
      <c r="AA174">
        <f t="shared" si="146"/>
        <v>0.14165051706302703</v>
      </c>
      <c r="AC174">
        <f t="shared" si="147"/>
        <v>0.56818873569813755</v>
      </c>
      <c r="AD174">
        <f t="shared" si="148"/>
        <v>0.65426680446331509</v>
      </c>
      <c r="AE174">
        <f t="shared" si="181"/>
        <v>1.1514955565942586</v>
      </c>
      <c r="AG174" s="3">
        <f t="shared" si="182"/>
        <v>45523</v>
      </c>
      <c r="AH174">
        <f t="shared" si="149"/>
        <v>1.5214169123803538</v>
      </c>
      <c r="AI174">
        <f t="shared" si="150"/>
        <v>1.8136103041709568</v>
      </c>
      <c r="AJ174">
        <f t="shared" si="151"/>
        <v>1.1920534663529194</v>
      </c>
      <c r="AL174" s="3">
        <f t="shared" si="183"/>
        <v>45523</v>
      </c>
      <c r="AM174">
        <f t="shared" ref="AM174:AP174" si="221">X174/(ROW()-ROW(AL$8)+1)</f>
        <v>7.9878802088969789E-4</v>
      </c>
      <c r="AN174">
        <f t="shared" si="221"/>
        <v>4.5386235568013495E-4</v>
      </c>
      <c r="AO174">
        <f t="shared" si="221"/>
        <v>5.226204858710784E-4</v>
      </c>
      <c r="AP174">
        <f t="shared" si="221"/>
        <v>8.4820668900016183E-4</v>
      </c>
    </row>
    <row r="175" spans="1:42" x14ac:dyDescent="0.25">
      <c r="A175" s="2">
        <v>45530</v>
      </c>
      <c r="B175" s="9">
        <v>148</v>
      </c>
      <c r="C175" s="9">
        <v>131</v>
      </c>
      <c r="D175" s="9">
        <v>332</v>
      </c>
      <c r="E175" s="9">
        <v>0</v>
      </c>
      <c r="F175" s="9">
        <v>298989</v>
      </c>
      <c r="G175" s="9">
        <v>379254</v>
      </c>
      <c r="H175" s="9">
        <v>738885</v>
      </c>
      <c r="I175" s="9">
        <v>46</v>
      </c>
      <c r="K175" s="3">
        <f t="shared" si="177"/>
        <v>45530</v>
      </c>
      <c r="L175" s="4">
        <f t="shared" si="174"/>
        <v>4.9500148834906975E-4</v>
      </c>
      <c r="M175" s="4">
        <f t="shared" si="174"/>
        <v>3.4541494618382405E-4</v>
      </c>
      <c r="N175" s="4">
        <f t="shared" si="174"/>
        <v>4.4932567314264063E-4</v>
      </c>
      <c r="O175" s="4">
        <f t="shared" si="172"/>
        <v>0</v>
      </c>
      <c r="Q175" s="3">
        <f t="shared" si="178"/>
        <v>45530</v>
      </c>
      <c r="R175" s="5">
        <f t="shared" si="179"/>
        <v>4.9512404203026176E-4</v>
      </c>
      <c r="S175" s="5">
        <f t="shared" si="179"/>
        <v>3.4547461566719308E-4</v>
      </c>
      <c r="T175" s="5">
        <f t="shared" si="179"/>
        <v>4.4942665017171741E-4</v>
      </c>
      <c r="U175" s="5">
        <f t="shared" si="175"/>
        <v>0</v>
      </c>
      <c r="W175" s="3">
        <f t="shared" si="180"/>
        <v>45530</v>
      </c>
      <c r="X175">
        <f t="shared" si="143"/>
        <v>0.1338927235306098</v>
      </c>
      <c r="Y175">
        <f t="shared" si="144"/>
        <v>7.6140488014249733E-2</v>
      </c>
      <c r="Z175">
        <f t="shared" si="145"/>
        <v>8.7727047790641804E-2</v>
      </c>
      <c r="AA175">
        <f t="shared" si="146"/>
        <v>0.14165051706302703</v>
      </c>
      <c r="AC175">
        <f t="shared" si="147"/>
        <v>0.56866785592603863</v>
      </c>
      <c r="AD175">
        <f t="shared" si="148"/>
        <v>0.65520399822613318</v>
      </c>
      <c r="AE175">
        <f t="shared" si="181"/>
        <v>1.1521734372680097</v>
      </c>
      <c r="AG175" s="3">
        <f t="shared" si="182"/>
        <v>45530</v>
      </c>
      <c r="AH175">
        <f t="shared" si="149"/>
        <v>1.5226998340083171</v>
      </c>
      <c r="AI175">
        <f t="shared" si="150"/>
        <v>1.8162081805321852</v>
      </c>
      <c r="AJ175">
        <f t="shared" si="151"/>
        <v>1.1927552233004743</v>
      </c>
      <c r="AL175" s="3">
        <f t="shared" si="183"/>
        <v>45530</v>
      </c>
      <c r="AM175">
        <f t="shared" ref="AM175:AP175" si="222">X175/(ROW()-ROW(AL$8)+1)</f>
        <v>7.9698049720601071E-4</v>
      </c>
      <c r="AN175">
        <f t="shared" si="222"/>
        <v>4.5321719056101034E-4</v>
      </c>
      <c r="AO175">
        <f t="shared" si="222"/>
        <v>5.221848082776298E-4</v>
      </c>
      <c r="AP175">
        <f t="shared" si="222"/>
        <v>8.431578396608752E-4</v>
      </c>
    </row>
    <row r="176" spans="1:42" x14ac:dyDescent="0.25">
      <c r="A176" s="2">
        <v>45537</v>
      </c>
      <c r="B176" s="9">
        <v>89</v>
      </c>
      <c r="C176" s="9">
        <v>91</v>
      </c>
      <c r="D176" s="9">
        <v>173</v>
      </c>
      <c r="E176" s="9">
        <v>0</v>
      </c>
      <c r="F176" s="9">
        <v>298841</v>
      </c>
      <c r="G176" s="9">
        <v>379123</v>
      </c>
      <c r="H176" s="9">
        <v>738553</v>
      </c>
      <c r="I176" s="9">
        <v>46</v>
      </c>
      <c r="K176" s="3">
        <f t="shared" si="177"/>
        <v>45537</v>
      </c>
      <c r="L176" s="4">
        <f t="shared" si="174"/>
        <v>2.9781723391368657E-4</v>
      </c>
      <c r="M176" s="4">
        <f t="shared" si="174"/>
        <v>2.4002764274391161E-4</v>
      </c>
      <c r="N176" s="4">
        <f t="shared" si="174"/>
        <v>2.3424182150773201E-4</v>
      </c>
      <c r="O176" s="4">
        <f t="shared" si="172"/>
        <v>0</v>
      </c>
      <c r="Q176" s="3">
        <f t="shared" si="178"/>
        <v>45537</v>
      </c>
      <c r="R176" s="5">
        <f t="shared" si="179"/>
        <v>2.9786159027299629E-4</v>
      </c>
      <c r="S176" s="5">
        <f t="shared" si="179"/>
        <v>2.4005645398895263E-4</v>
      </c>
      <c r="T176" s="5">
        <f t="shared" si="179"/>
        <v>2.3426926040822193E-4</v>
      </c>
      <c r="U176" s="5">
        <f t="shared" si="175"/>
        <v>0</v>
      </c>
      <c r="W176" s="3">
        <f t="shared" si="180"/>
        <v>45537</v>
      </c>
      <c r="X176">
        <f t="shared" si="143"/>
        <v>0.1341905851208828</v>
      </c>
      <c r="Y176">
        <f t="shared" si="144"/>
        <v>7.6380544468238679E-2</v>
      </c>
      <c r="Z176">
        <f t="shared" si="145"/>
        <v>8.7961317051050023E-2</v>
      </c>
      <c r="AA176">
        <f t="shared" si="146"/>
        <v>0.14165051706302703</v>
      </c>
      <c r="AC176">
        <f t="shared" si="147"/>
        <v>0.56919451092215489</v>
      </c>
      <c r="AD176">
        <f t="shared" si="148"/>
        <v>0.6554954430805402</v>
      </c>
      <c r="AE176">
        <f t="shared" si="181"/>
        <v>1.1516194033891312</v>
      </c>
      <c r="AG176" s="3">
        <f t="shared" si="182"/>
        <v>45537</v>
      </c>
      <c r="AH176">
        <f t="shared" si="149"/>
        <v>1.5241100376391519</v>
      </c>
      <c r="AI176">
        <f t="shared" si="150"/>
        <v>1.8170160579721597</v>
      </c>
      <c r="AJ176">
        <f t="shared" si="151"/>
        <v>1.1921816752724235</v>
      </c>
      <c r="AL176" s="3">
        <f t="shared" si="183"/>
        <v>45537</v>
      </c>
      <c r="AM176">
        <f t="shared" ref="AM176:AP176" si="223">X176/(ROW()-ROW(AL$8)+1)</f>
        <v>7.9402713089279768E-4</v>
      </c>
      <c r="AN176">
        <f t="shared" si="223"/>
        <v>4.5195588442744781E-4</v>
      </c>
      <c r="AO176">
        <f t="shared" si="223"/>
        <v>5.2048116598254449E-4</v>
      </c>
      <c r="AP176">
        <f t="shared" si="223"/>
        <v>8.3816874001791145E-4</v>
      </c>
    </row>
    <row r="177" spans="1:42" x14ac:dyDescent="0.25">
      <c r="A177" s="2">
        <v>45544</v>
      </c>
      <c r="B177" s="9">
        <v>88</v>
      </c>
      <c r="C177" s="9">
        <v>73</v>
      </c>
      <c r="D177" s="9">
        <v>211</v>
      </c>
      <c r="E177" s="9">
        <v>0</v>
      </c>
      <c r="F177" s="9">
        <v>298752</v>
      </c>
      <c r="G177" s="9">
        <v>379032</v>
      </c>
      <c r="H177" s="9">
        <v>738380</v>
      </c>
      <c r="I177" s="9">
        <v>46</v>
      </c>
      <c r="K177" s="3">
        <f t="shared" si="177"/>
        <v>45544</v>
      </c>
      <c r="L177" s="4">
        <f t="shared" si="174"/>
        <v>2.9455869751499573E-4</v>
      </c>
      <c r="M177" s="4">
        <f t="shared" si="174"/>
        <v>1.92595875809958E-4</v>
      </c>
      <c r="N177" s="4">
        <f t="shared" si="174"/>
        <v>2.8576071941276848E-4</v>
      </c>
      <c r="O177" s="4">
        <f t="shared" si="172"/>
        <v>0</v>
      </c>
      <c r="Q177" s="3">
        <f t="shared" si="178"/>
        <v>45544</v>
      </c>
      <c r="R177" s="5">
        <f t="shared" si="179"/>
        <v>2.946020884491808E-4</v>
      </c>
      <c r="S177" s="5">
        <f t="shared" si="179"/>
        <v>1.9261442477736185E-4</v>
      </c>
      <c r="T177" s="5">
        <f t="shared" si="179"/>
        <v>2.8580155678715194E-4</v>
      </c>
      <c r="U177" s="5">
        <f t="shared" si="175"/>
        <v>0</v>
      </c>
      <c r="W177" s="3">
        <f t="shared" si="180"/>
        <v>45544</v>
      </c>
      <c r="X177">
        <f t="shared" si="143"/>
        <v>0.13448518720933197</v>
      </c>
      <c r="Y177">
        <f t="shared" si="144"/>
        <v>7.6573158893016038E-2</v>
      </c>
      <c r="Z177">
        <f t="shared" si="145"/>
        <v>8.8247118607837169E-2</v>
      </c>
      <c r="AA177">
        <f t="shared" si="146"/>
        <v>0.14165051706302703</v>
      </c>
      <c r="AC177">
        <f t="shared" si="147"/>
        <v>0.56937987359029085</v>
      </c>
      <c r="AD177">
        <f t="shared" si="148"/>
        <v>0.65618467311553608</v>
      </c>
      <c r="AE177">
        <f t="shared" si="181"/>
        <v>1.1524549840124967</v>
      </c>
      <c r="AG177" s="3">
        <f t="shared" si="182"/>
        <v>45544</v>
      </c>
      <c r="AH177">
        <f t="shared" si="149"/>
        <v>1.5246063760571944</v>
      </c>
      <c r="AI177">
        <f t="shared" si="150"/>
        <v>1.8189265854280621</v>
      </c>
      <c r="AJ177">
        <f t="shared" si="151"/>
        <v>1.1930466866680784</v>
      </c>
      <c r="AL177" s="3">
        <f t="shared" si="183"/>
        <v>45544</v>
      </c>
      <c r="AM177">
        <f t="shared" ref="AM177:AP177" si="224">X177/(ROW()-ROW(AL$8)+1)</f>
        <v>7.9108933652548221E-4</v>
      </c>
      <c r="AN177">
        <f t="shared" si="224"/>
        <v>4.504303464295061E-4</v>
      </c>
      <c r="AO177">
        <f t="shared" si="224"/>
        <v>5.1910069769315985E-4</v>
      </c>
      <c r="AP177">
        <f t="shared" si="224"/>
        <v>8.3323833566486486E-4</v>
      </c>
    </row>
    <row r="178" spans="1:42" x14ac:dyDescent="0.25">
      <c r="A178" s="2">
        <v>45551</v>
      </c>
      <c r="B178" s="9">
        <v>67</v>
      </c>
      <c r="C178" s="9">
        <v>79</v>
      </c>
      <c r="D178" s="9">
        <v>141</v>
      </c>
      <c r="E178" s="9">
        <v>0</v>
      </c>
      <c r="F178" s="9">
        <v>298664</v>
      </c>
      <c r="G178" s="9">
        <v>378959</v>
      </c>
      <c r="H178" s="9">
        <v>738169</v>
      </c>
      <c r="I178" s="9">
        <v>46</v>
      </c>
      <c r="K178" s="3">
        <f t="shared" si="177"/>
        <v>45551</v>
      </c>
      <c r="L178" s="4">
        <f t="shared" si="174"/>
        <v>2.2433236011035814E-4</v>
      </c>
      <c r="M178" s="4">
        <f t="shared" si="174"/>
        <v>2.0846582347958486E-4</v>
      </c>
      <c r="N178" s="4">
        <f t="shared" si="174"/>
        <v>1.9101316907103928E-4</v>
      </c>
      <c r="O178" s="4">
        <f t="shared" si="172"/>
        <v>0</v>
      </c>
      <c r="Q178" s="3">
        <f t="shared" si="178"/>
        <v>45551</v>
      </c>
      <c r="R178" s="5">
        <f t="shared" si="179"/>
        <v>2.2435752637802971E-4</v>
      </c>
      <c r="S178" s="5">
        <f t="shared" si="179"/>
        <v>2.0848755549964095E-4</v>
      </c>
      <c r="T178" s="5">
        <f t="shared" si="179"/>
        <v>1.9103141440981333E-4</v>
      </c>
      <c r="U178" s="5">
        <f t="shared" si="175"/>
        <v>0</v>
      </c>
      <c r="W178" s="3">
        <f t="shared" si="180"/>
        <v>45551</v>
      </c>
      <c r="X178">
        <f t="shared" si="143"/>
        <v>0.13470954473571001</v>
      </c>
      <c r="Y178">
        <f t="shared" si="144"/>
        <v>7.6781646448515678E-2</v>
      </c>
      <c r="Z178">
        <f t="shared" si="145"/>
        <v>8.8438150022246989E-2</v>
      </c>
      <c r="AA178">
        <f t="shared" si="146"/>
        <v>0.14165051706302703</v>
      </c>
      <c r="AC178">
        <f t="shared" si="147"/>
        <v>0.56997925870179056</v>
      </c>
      <c r="AD178">
        <f t="shared" si="148"/>
        <v>0.65650990206934468</v>
      </c>
      <c r="AE178">
        <f t="shared" si="181"/>
        <v>1.1518136704915196</v>
      </c>
      <c r="AG178" s="3">
        <f t="shared" si="182"/>
        <v>45551</v>
      </c>
      <c r="AH178">
        <f t="shared" si="149"/>
        <v>1.5262113262935699</v>
      </c>
      <c r="AI178">
        <f t="shared" si="150"/>
        <v>1.8198281114994113</v>
      </c>
      <c r="AJ178">
        <f t="shared" si="151"/>
        <v>1.1923827848394333</v>
      </c>
      <c r="AL178" s="3">
        <f t="shared" si="183"/>
        <v>45551</v>
      </c>
      <c r="AM178">
        <f t="shared" ref="AM178:AP178" si="225">X178/(ROW()-ROW(AL$8)+1)</f>
        <v>7.8777511541350883E-4</v>
      </c>
      <c r="AN178">
        <f t="shared" si="225"/>
        <v>4.4901547630710924E-4</v>
      </c>
      <c r="AO178">
        <f t="shared" si="225"/>
        <v>5.171821638727894E-4</v>
      </c>
      <c r="AP178">
        <f t="shared" si="225"/>
        <v>8.283655968598072E-4</v>
      </c>
    </row>
    <row r="179" spans="1:42" x14ac:dyDescent="0.25">
      <c r="A179" s="2">
        <v>45558</v>
      </c>
      <c r="B179" s="9">
        <v>53</v>
      </c>
      <c r="C179" s="9">
        <v>60</v>
      </c>
      <c r="D179" s="9">
        <v>149</v>
      </c>
      <c r="E179" s="9">
        <v>0</v>
      </c>
      <c r="F179" s="9">
        <v>298597</v>
      </c>
      <c r="G179" s="9">
        <v>378880</v>
      </c>
      <c r="H179" s="9">
        <v>738028</v>
      </c>
      <c r="I179" s="9">
        <v>46</v>
      </c>
      <c r="K179" s="3">
        <f t="shared" si="177"/>
        <v>45558</v>
      </c>
      <c r="L179" s="4">
        <f t="shared" si="174"/>
        <v>1.7749675984688392E-4</v>
      </c>
      <c r="M179" s="4">
        <f t="shared" si="174"/>
        <v>1.583614864864865E-4</v>
      </c>
      <c r="N179" s="4">
        <f t="shared" si="174"/>
        <v>2.0188935921130362E-4</v>
      </c>
      <c r="O179" s="4">
        <f t="shared" si="172"/>
        <v>0</v>
      </c>
      <c r="Q179" s="3">
        <f t="shared" si="178"/>
        <v>45558</v>
      </c>
      <c r="R179" s="5">
        <f t="shared" si="179"/>
        <v>1.7751251426105079E-4</v>
      </c>
      <c r="S179" s="5">
        <f t="shared" si="179"/>
        <v>1.5837402699068733E-4</v>
      </c>
      <c r="T179" s="5">
        <f t="shared" si="179"/>
        <v>2.0190974161133648E-4</v>
      </c>
      <c r="U179" s="5">
        <f t="shared" si="175"/>
        <v>0</v>
      </c>
      <c r="W179" s="3">
        <f t="shared" si="180"/>
        <v>45558</v>
      </c>
      <c r="X179">
        <f t="shared" ref="X179:X181" si="226">R179+X178</f>
        <v>0.13488705724997105</v>
      </c>
      <c r="Y179">
        <f t="shared" ref="Y179:Y181" si="227">S179+Y178</f>
        <v>7.6940020475506368E-2</v>
      </c>
      <c r="Z179">
        <f t="shared" ref="Z179:Z181" si="228">T179+Z178</f>
        <v>8.8640059763858331E-2</v>
      </c>
      <c r="AA179">
        <f t="shared" ref="AA179:AA181" si="229">U179+AA178</f>
        <v>0.14165051706302703</v>
      </c>
      <c r="AC179">
        <f t="shared" ref="AC179:AC181" si="230">Y179/$X179</f>
        <v>0.57040328437829335</v>
      </c>
      <c r="AD179">
        <f t="shared" ref="AD179:AD181" si="231">Z179/$X179</f>
        <v>0.65714280948091008</v>
      </c>
      <c r="AE179">
        <f t="shared" si="181"/>
        <v>1.1520670155277206</v>
      </c>
      <c r="AG179" s="3">
        <f t="shared" si="182"/>
        <v>45558</v>
      </c>
      <c r="AH179">
        <f t="shared" ref="AH179:AH181" si="232">AC179/AC$12</f>
        <v>1.5273467233808109</v>
      </c>
      <c r="AI179">
        <f t="shared" ref="AI179:AI181" si="233">AD179/AD$12</f>
        <v>1.8215825141305257</v>
      </c>
      <c r="AJ179">
        <f t="shared" ref="AJ179:AJ181" si="234">AE179/AE$12</f>
        <v>1.1926450531798165</v>
      </c>
      <c r="AL179" s="3">
        <f t="shared" si="183"/>
        <v>45558</v>
      </c>
      <c r="AM179">
        <f t="shared" ref="AM179:AP179" si="235">X179/(ROW()-ROW(AL$8)+1)</f>
        <v>7.8422707703471538E-4</v>
      </c>
      <c r="AN179">
        <f t="shared" si="235"/>
        <v>4.4732570043899049E-4</v>
      </c>
      <c r="AO179">
        <f t="shared" si="235"/>
        <v>5.153491846735949E-4</v>
      </c>
      <c r="AP179">
        <f t="shared" si="235"/>
        <v>8.235495178082967E-4</v>
      </c>
    </row>
    <row r="180" spans="1:42" x14ac:dyDescent="0.25">
      <c r="A180" s="2">
        <v>45565</v>
      </c>
      <c r="B180" s="9">
        <v>28</v>
      </c>
      <c r="C180" s="9">
        <v>29</v>
      </c>
      <c r="D180" s="9">
        <v>57</v>
      </c>
      <c r="E180" s="9">
        <v>0</v>
      </c>
      <c r="F180" s="9">
        <v>298544</v>
      </c>
      <c r="G180" s="9">
        <v>378820</v>
      </c>
      <c r="H180" s="9">
        <v>737879</v>
      </c>
      <c r="I180" s="9">
        <v>46</v>
      </c>
      <c r="K180" s="3">
        <f t="shared" si="177"/>
        <v>45565</v>
      </c>
      <c r="L180" s="4">
        <f t="shared" si="174"/>
        <v>9.3788520285117104E-5</v>
      </c>
      <c r="M180" s="4">
        <f t="shared" si="174"/>
        <v>7.6553508262499346E-5</v>
      </c>
      <c r="N180" s="4">
        <f t="shared" si="174"/>
        <v>7.7248437751989147E-5</v>
      </c>
      <c r="O180" s="4">
        <f t="shared" si="172"/>
        <v>0</v>
      </c>
      <c r="Q180" s="3">
        <f t="shared" si="178"/>
        <v>45565</v>
      </c>
      <c r="R180" s="5">
        <f t="shared" si="179"/>
        <v>9.3792918703361215E-5</v>
      </c>
      <c r="S180" s="5">
        <f t="shared" si="179"/>
        <v>7.6556438631890362E-5</v>
      </c>
      <c r="T180" s="5">
        <f t="shared" si="179"/>
        <v>7.7251421566262933E-5</v>
      </c>
      <c r="U180" s="5">
        <f t="shared" si="175"/>
        <v>0</v>
      </c>
      <c r="W180" s="3">
        <f t="shared" si="180"/>
        <v>45565</v>
      </c>
      <c r="X180">
        <f t="shared" si="226"/>
        <v>0.13498085016867442</v>
      </c>
      <c r="Y180">
        <f t="shared" si="227"/>
        <v>7.7016576914138254E-2</v>
      </c>
      <c r="Z180">
        <f t="shared" si="228"/>
        <v>8.8717311185424599E-2</v>
      </c>
      <c r="AA180">
        <f t="shared" si="229"/>
        <v>0.14165051706302703</v>
      </c>
      <c r="AC180">
        <f t="shared" si="230"/>
        <v>0.57057409860655783</v>
      </c>
      <c r="AD180">
        <f t="shared" si="231"/>
        <v>0.65725850055442603</v>
      </c>
      <c r="AE180">
        <f t="shared" si="181"/>
        <v>1.1519248808517013</v>
      </c>
      <c r="AG180" s="3">
        <f t="shared" si="182"/>
        <v>45565</v>
      </c>
      <c r="AH180">
        <f t="shared" si="232"/>
        <v>1.5278041060063878</v>
      </c>
      <c r="AI180">
        <f t="shared" si="233"/>
        <v>1.8219032067311556</v>
      </c>
      <c r="AJ180">
        <f t="shared" si="234"/>
        <v>1.1924979122444761</v>
      </c>
      <c r="AL180" s="3">
        <f t="shared" si="183"/>
        <v>45565</v>
      </c>
      <c r="AM180">
        <f t="shared" ref="AM180:AP180" si="236">X180/(ROW()-ROW(AL$8)+1)</f>
        <v>7.8023612814262673E-4</v>
      </c>
      <c r="AN180">
        <f t="shared" si="236"/>
        <v>4.4518252551525004E-4</v>
      </c>
      <c r="AO180">
        <f t="shared" si="236"/>
        <v>5.1281682766141383E-4</v>
      </c>
      <c r="AP180">
        <f t="shared" si="236"/>
        <v>8.1878911597125451E-4</v>
      </c>
    </row>
    <row r="181" spans="1:42" x14ac:dyDescent="0.25">
      <c r="A181" s="2">
        <v>45572</v>
      </c>
      <c r="B181" s="9">
        <v>8</v>
      </c>
      <c r="C181" s="9">
        <v>1</v>
      </c>
      <c r="D181" s="9">
        <v>10</v>
      </c>
      <c r="E181" s="9">
        <v>0</v>
      </c>
      <c r="F181" s="9">
        <v>298516</v>
      </c>
      <c r="G181" s="9">
        <v>378791</v>
      </c>
      <c r="H181" s="9">
        <v>737822</v>
      </c>
      <c r="I181" s="9">
        <v>46</v>
      </c>
      <c r="K181" s="3">
        <f t="shared" si="177"/>
        <v>45572</v>
      </c>
      <c r="L181" s="4">
        <f t="shared" si="174"/>
        <v>2.6799233541920702E-5</v>
      </c>
      <c r="M181" s="4">
        <f t="shared" si="174"/>
        <v>2.6399782465792483E-6</v>
      </c>
      <c r="N181" s="4">
        <f t="shared" si="174"/>
        <v>1.3553404479671249E-5</v>
      </c>
      <c r="O181" s="4">
        <f t="shared" si="172"/>
        <v>0</v>
      </c>
      <c r="Q181" s="3">
        <f t="shared" si="178"/>
        <v>45572</v>
      </c>
      <c r="R181" s="5">
        <f t="shared" si="179"/>
        <v>2.6799592647749373E-5</v>
      </c>
      <c r="S181" s="5">
        <f t="shared" si="179"/>
        <v>2.6399817313145148E-6</v>
      </c>
      <c r="T181" s="5">
        <f t="shared" si="179"/>
        <v>1.3553496327832348E-5</v>
      </c>
      <c r="U181" s="5">
        <f t="shared" si="175"/>
        <v>0</v>
      </c>
      <c r="W181" s="3">
        <f t="shared" si="180"/>
        <v>45572</v>
      </c>
      <c r="X181">
        <f t="shared" si="226"/>
        <v>0.13500764976132218</v>
      </c>
      <c r="Y181">
        <f t="shared" si="227"/>
        <v>7.7019216895869574E-2</v>
      </c>
      <c r="Z181">
        <f t="shared" si="228"/>
        <v>8.8730864681752425E-2</v>
      </c>
      <c r="AA181">
        <f t="shared" si="229"/>
        <v>0.14165051706302703</v>
      </c>
      <c r="AC181">
        <f t="shared" si="230"/>
        <v>0.5704803915335952</v>
      </c>
      <c r="AD181">
        <f t="shared" si="231"/>
        <v>0.65722842252730329</v>
      </c>
      <c r="AE181">
        <f t="shared" si="181"/>
        <v>1.1520613719263995</v>
      </c>
      <c r="AG181" s="3">
        <f t="shared" si="182"/>
        <v>45572</v>
      </c>
      <c r="AH181">
        <f t="shared" si="232"/>
        <v>1.5275531902161621</v>
      </c>
      <c r="AI181">
        <f t="shared" si="233"/>
        <v>1.8218198312342684</v>
      </c>
      <c r="AJ181">
        <f t="shared" si="234"/>
        <v>1.1926392107998969</v>
      </c>
      <c r="AL181" s="3">
        <f t="shared" si="183"/>
        <v>45572</v>
      </c>
      <c r="AM181">
        <f t="shared" ref="AM181:AP181" si="237">X181/(ROW()-ROW(AL$8)+1)</f>
        <v>7.7590603311104703E-4</v>
      </c>
      <c r="AN181">
        <f t="shared" si="237"/>
        <v>4.4263917756246884E-4</v>
      </c>
      <c r="AO181">
        <f t="shared" si="237"/>
        <v>5.0994749817099097E-4</v>
      </c>
      <c r="AP181">
        <f t="shared" si="237"/>
        <v>8.1408343139670704E-4</v>
      </c>
    </row>
    <row r="182" spans="1:42" x14ac:dyDescent="0.25">
      <c r="A182" s="6" t="s">
        <v>25</v>
      </c>
      <c r="B182" s="9">
        <v>43148</v>
      </c>
      <c r="C182" s="9">
        <v>30327</v>
      </c>
      <c r="D182" s="9">
        <v>68459</v>
      </c>
      <c r="E182" s="9">
        <v>7</v>
      </c>
      <c r="F182" s="9">
        <v>55190507</v>
      </c>
      <c r="G182" s="9">
        <v>68527305</v>
      </c>
      <c r="H182" s="9">
        <v>134353724</v>
      </c>
      <c r="I182" s="9">
        <v>8456</v>
      </c>
      <c r="K182" s="3"/>
      <c r="L182" s="4"/>
      <c r="M182" s="4"/>
      <c r="N182" s="4"/>
      <c r="O182" s="4"/>
      <c r="Q182" s="3"/>
      <c r="R182" s="5"/>
      <c r="S182" s="5"/>
      <c r="T182" s="5"/>
      <c r="U182" s="5"/>
      <c r="AG182" s="3"/>
    </row>
    <row r="183" spans="1:42" x14ac:dyDescent="0.25">
      <c r="K183" s="3"/>
      <c r="L183" s="4"/>
      <c r="M183" s="4"/>
      <c r="N183" s="4"/>
      <c r="O183" s="4"/>
      <c r="Q183" s="3"/>
      <c r="R183" s="5"/>
      <c r="S183" s="5"/>
      <c r="T183" s="5"/>
      <c r="U183" s="5"/>
      <c r="AG183" s="3"/>
    </row>
    <row r="184" spans="1:42" x14ac:dyDescent="0.25">
      <c r="K184" s="3"/>
      <c r="L184" s="4"/>
      <c r="M184" s="4"/>
      <c r="N184" s="4"/>
      <c r="O184" s="4"/>
      <c r="Q184" s="3"/>
      <c r="R184" s="5"/>
      <c r="S184" s="5"/>
      <c r="T184" s="5"/>
      <c r="U184" s="5"/>
      <c r="AG184" s="3"/>
    </row>
    <row r="185" spans="1:42" x14ac:dyDescent="0.25">
      <c r="K185" s="3"/>
      <c r="L185" s="4"/>
      <c r="M185" s="4"/>
      <c r="N185" s="4"/>
      <c r="O185" s="4"/>
      <c r="Q185" s="3"/>
      <c r="R185" s="5"/>
      <c r="S185" s="5"/>
      <c r="T185" s="5"/>
      <c r="U185" s="5"/>
      <c r="AG185" s="3"/>
    </row>
    <row r="186" spans="1:42" x14ac:dyDescent="0.25">
      <c r="K186" s="3"/>
      <c r="L186" s="4"/>
      <c r="M186" s="4"/>
      <c r="N186" s="4"/>
      <c r="O186" s="4"/>
      <c r="Q186" s="3"/>
      <c r="R186" s="5"/>
      <c r="S186" s="5"/>
      <c r="T186" s="5"/>
      <c r="U186" s="5"/>
      <c r="AG186" s="3"/>
    </row>
    <row r="187" spans="1:42" x14ac:dyDescent="0.25">
      <c r="K187" s="3"/>
      <c r="L187" s="4"/>
      <c r="M187" s="4"/>
      <c r="N187" s="4"/>
      <c r="O187" s="4"/>
      <c r="Q187" s="3"/>
      <c r="R187" s="5"/>
      <c r="S187" s="5"/>
      <c r="T187" s="5"/>
      <c r="U187" s="5"/>
      <c r="AG187" s="3"/>
    </row>
    <row r="188" spans="1:42" x14ac:dyDescent="0.25">
      <c r="K188" s="3"/>
      <c r="L188" s="4"/>
      <c r="M188" s="4"/>
      <c r="N188" s="4"/>
      <c r="O188" s="4"/>
      <c r="Q188" s="3"/>
      <c r="R188" s="5"/>
      <c r="S188" s="5"/>
      <c r="T188" s="5"/>
      <c r="U188" s="5"/>
      <c r="AG188" s="3"/>
    </row>
    <row r="189" spans="1:42" x14ac:dyDescent="0.25">
      <c r="K189" s="3"/>
      <c r="L189" s="4"/>
      <c r="M189" s="4"/>
      <c r="N189" s="4"/>
      <c r="O189" s="4"/>
      <c r="Q189" s="3"/>
      <c r="R189" s="5"/>
      <c r="S189" s="5"/>
      <c r="T189" s="5"/>
      <c r="U189" s="5"/>
      <c r="AG189" s="3"/>
    </row>
    <row r="190" spans="1:42" x14ac:dyDescent="0.25">
      <c r="K190" s="3"/>
      <c r="L190" s="4"/>
      <c r="M190" s="4"/>
      <c r="N190" s="4"/>
      <c r="O190" s="4"/>
      <c r="Q190" s="3"/>
      <c r="R190" s="5"/>
      <c r="S190" s="5"/>
      <c r="T190" s="5"/>
      <c r="U190" s="5"/>
      <c r="AG190" s="3"/>
    </row>
    <row r="191" spans="1:42" x14ac:dyDescent="0.25">
      <c r="K191" s="3"/>
      <c r="L191" s="4"/>
      <c r="M191" s="4"/>
      <c r="N191" s="4"/>
      <c r="O191" s="4"/>
      <c r="Q191" s="3"/>
      <c r="R191" s="5"/>
      <c r="S191" s="5"/>
      <c r="T191" s="5"/>
      <c r="U191" s="5"/>
      <c r="AG191" s="3"/>
    </row>
    <row r="192" spans="1:42" x14ac:dyDescent="0.25">
      <c r="K192" s="3"/>
      <c r="L192" s="4"/>
      <c r="M192" s="4"/>
      <c r="N192" s="4"/>
      <c r="O192" s="4"/>
      <c r="Q192" s="3"/>
      <c r="R192" s="5"/>
      <c r="S192" s="5"/>
      <c r="T192" s="5"/>
      <c r="U192" s="5"/>
      <c r="AG192" s="3"/>
    </row>
    <row r="193" spans="11:33" x14ac:dyDescent="0.25">
      <c r="K193" s="3"/>
      <c r="L193" s="4"/>
      <c r="M193" s="4"/>
      <c r="N193" s="4"/>
      <c r="O193" s="4"/>
      <c r="Q193" s="3"/>
      <c r="R193" s="5"/>
      <c r="S193" s="5"/>
      <c r="T193" s="5"/>
      <c r="U193" s="5"/>
      <c r="AG193" s="3"/>
    </row>
    <row r="194" spans="11:33" x14ac:dyDescent="0.25">
      <c r="K194" s="3"/>
      <c r="L194" s="4"/>
      <c r="M194" s="4"/>
      <c r="N194" s="4"/>
      <c r="O194" s="4"/>
      <c r="Q194" s="3"/>
      <c r="R194" s="5"/>
      <c r="S194" s="5"/>
      <c r="T194" s="5"/>
      <c r="U194" s="5"/>
      <c r="AG194" s="3"/>
    </row>
    <row r="195" spans="11:33" x14ac:dyDescent="0.25">
      <c r="K195" s="3"/>
      <c r="L195" s="4"/>
      <c r="M195" s="4"/>
      <c r="N195" s="4"/>
      <c r="O195" s="4"/>
      <c r="Q195" s="3"/>
      <c r="R195" s="5"/>
      <c r="S195" s="5"/>
      <c r="T195" s="5"/>
      <c r="U195" s="5"/>
      <c r="AG195" s="3"/>
    </row>
    <row r="196" spans="11:33" x14ac:dyDescent="0.25">
      <c r="K196" s="3"/>
      <c r="L196" s="4"/>
      <c r="M196" s="4"/>
      <c r="N196" s="4"/>
      <c r="O196" s="4"/>
      <c r="Q196" s="3"/>
      <c r="R196" s="5"/>
      <c r="S196" s="5"/>
      <c r="T196" s="5"/>
      <c r="U196" s="5"/>
      <c r="AG196" s="3"/>
    </row>
    <row r="197" spans="11:33" x14ac:dyDescent="0.25">
      <c r="K197" s="3"/>
      <c r="L197" s="4"/>
      <c r="M197" s="4"/>
      <c r="N197" s="4"/>
      <c r="O197" s="4"/>
      <c r="Q197" s="3"/>
      <c r="R197" s="5"/>
      <c r="S197" s="5"/>
      <c r="T197" s="5"/>
      <c r="U197" s="5"/>
      <c r="AG197" s="3"/>
    </row>
    <row r="198" spans="11:33" x14ac:dyDescent="0.25">
      <c r="K198" s="3"/>
      <c r="L198" s="4"/>
      <c r="M198" s="4"/>
      <c r="N198" s="4"/>
      <c r="O198" s="4"/>
      <c r="Q198" s="3"/>
      <c r="R198" s="5"/>
      <c r="S198" s="5"/>
      <c r="T198" s="5"/>
      <c r="U198" s="5"/>
      <c r="AG198" s="3"/>
    </row>
    <row r="199" spans="11:33" x14ac:dyDescent="0.25">
      <c r="K199" s="3"/>
      <c r="L199" s="4"/>
      <c r="M199" s="4"/>
      <c r="N199" s="4"/>
      <c r="O199" s="4"/>
      <c r="Q199" s="3"/>
      <c r="R199" s="5"/>
      <c r="S199" s="5"/>
      <c r="T199" s="5"/>
      <c r="U199" s="5"/>
      <c r="AG199" s="3"/>
    </row>
    <row r="200" spans="11:33" x14ac:dyDescent="0.25">
      <c r="K200" s="3"/>
      <c r="L200" s="4"/>
      <c r="M200" s="4"/>
      <c r="N200" s="4"/>
      <c r="O200" s="4"/>
      <c r="Q200" s="3"/>
      <c r="R200" s="5"/>
      <c r="S200" s="5"/>
      <c r="T200" s="5"/>
      <c r="U200" s="5"/>
      <c r="AG200" s="3"/>
    </row>
    <row r="201" spans="11:33" x14ac:dyDescent="0.25">
      <c r="K201" s="3"/>
      <c r="L201" s="4"/>
      <c r="M201" s="4"/>
      <c r="N201" s="4"/>
      <c r="O201" s="4"/>
      <c r="Q201" s="3"/>
      <c r="R201" s="5"/>
      <c r="S201" s="5"/>
      <c r="T201" s="5"/>
      <c r="U201" s="5"/>
      <c r="AG201" s="3"/>
    </row>
    <row r="202" spans="11:33" x14ac:dyDescent="0.25">
      <c r="K202" s="3"/>
      <c r="L202" s="4"/>
      <c r="M202" s="4"/>
      <c r="N202" s="4"/>
      <c r="O202" s="4"/>
      <c r="Q202" s="3"/>
      <c r="R202" s="5"/>
      <c r="S202" s="5"/>
      <c r="T202" s="5"/>
      <c r="U202" s="5"/>
      <c r="AG202" s="3"/>
    </row>
    <row r="203" spans="11:33" x14ac:dyDescent="0.25">
      <c r="K203" s="3"/>
      <c r="L203" s="4"/>
      <c r="M203" s="4"/>
      <c r="N203" s="4"/>
      <c r="O203" s="4"/>
      <c r="Q203" s="3"/>
      <c r="R203" s="5"/>
      <c r="S203" s="5"/>
      <c r="T203" s="5"/>
      <c r="U203" s="5"/>
      <c r="AG203" s="3"/>
    </row>
    <row r="204" spans="11:33" x14ac:dyDescent="0.25">
      <c r="K204" s="3"/>
      <c r="L204" s="4"/>
      <c r="M204" s="4"/>
      <c r="N204" s="4"/>
      <c r="O204" s="4"/>
      <c r="Q204" s="3"/>
      <c r="R204" s="5"/>
      <c r="S204" s="5"/>
      <c r="T204" s="5"/>
      <c r="U204" s="5"/>
      <c r="AG204" s="3"/>
    </row>
    <row r="205" spans="11:33" x14ac:dyDescent="0.25">
      <c r="K205" s="3"/>
      <c r="L205" s="4"/>
      <c r="M205" s="4"/>
      <c r="N205" s="4"/>
      <c r="O205" s="4"/>
      <c r="Q205" s="3"/>
      <c r="R205" s="5"/>
      <c r="S205" s="5"/>
      <c r="T205" s="5"/>
      <c r="U205" s="5"/>
      <c r="AG205" s="3"/>
    </row>
    <row r="206" spans="11:33" x14ac:dyDescent="0.25">
      <c r="K206" s="3"/>
      <c r="L206" s="4"/>
      <c r="M206" s="4"/>
      <c r="N206" s="4"/>
      <c r="O206" s="4"/>
      <c r="Q206" s="3"/>
      <c r="R206" s="5"/>
      <c r="S206" s="5"/>
      <c r="T206" s="5"/>
      <c r="U206" s="5"/>
      <c r="AG206" s="3"/>
    </row>
    <row r="207" spans="11:33" x14ac:dyDescent="0.25">
      <c r="K207" s="3"/>
      <c r="L207" s="4"/>
      <c r="M207" s="4"/>
      <c r="N207" s="4"/>
      <c r="O207" s="4"/>
      <c r="Q207" s="3"/>
      <c r="R207" s="5"/>
      <c r="S207" s="5"/>
      <c r="T207" s="5"/>
      <c r="U207" s="5"/>
      <c r="AG207" s="3"/>
    </row>
    <row r="208" spans="11:33" x14ac:dyDescent="0.25">
      <c r="K208" s="3"/>
      <c r="L208" s="4"/>
      <c r="M208" s="4"/>
      <c r="N208" s="4"/>
      <c r="O208" s="4"/>
      <c r="Q208" s="3"/>
      <c r="R208" s="5"/>
      <c r="S208" s="5"/>
      <c r="T208" s="5"/>
      <c r="U208" s="5"/>
      <c r="AG208" s="3"/>
    </row>
    <row r="209" spans="11:33" x14ac:dyDescent="0.25">
      <c r="K209" s="3"/>
      <c r="L209" s="4"/>
      <c r="M209" s="4"/>
      <c r="N209" s="4"/>
      <c r="O209" s="4"/>
      <c r="Q209" s="3"/>
      <c r="R209" s="5"/>
      <c r="S209" s="5"/>
      <c r="T209" s="5"/>
      <c r="U209" s="5"/>
      <c r="AG209" s="3"/>
    </row>
    <row r="210" spans="11:33" x14ac:dyDescent="0.25">
      <c r="K210" s="3"/>
      <c r="L210" s="4"/>
      <c r="M210" s="4"/>
      <c r="N210" s="4"/>
      <c r="O210" s="4"/>
      <c r="Q210" s="3"/>
      <c r="R210" s="5"/>
      <c r="S210" s="5"/>
      <c r="T210" s="5"/>
      <c r="U210" s="5"/>
      <c r="AG210" s="3"/>
    </row>
    <row r="211" spans="11:33" x14ac:dyDescent="0.25">
      <c r="K211" s="3"/>
      <c r="L211" s="4"/>
      <c r="M211" s="4"/>
      <c r="N211" s="4"/>
      <c r="O211" s="4"/>
      <c r="Q211" s="3"/>
      <c r="R211" s="5"/>
      <c r="S211" s="5"/>
      <c r="T211" s="5"/>
      <c r="U211" s="5"/>
      <c r="AG211" s="3"/>
    </row>
    <row r="212" spans="11:33" x14ac:dyDescent="0.25">
      <c r="K212" s="3"/>
      <c r="L212" s="4"/>
      <c r="M212" s="4"/>
      <c r="N212" s="4"/>
      <c r="O212" s="4"/>
      <c r="Q212" s="3"/>
      <c r="R212" s="5"/>
      <c r="S212" s="5"/>
      <c r="T212" s="5"/>
      <c r="U212" s="5"/>
      <c r="AG212" s="3"/>
    </row>
    <row r="213" spans="11:33" x14ac:dyDescent="0.25">
      <c r="K213" s="3"/>
      <c r="L213" s="4"/>
      <c r="M213" s="4"/>
      <c r="N213" s="4"/>
      <c r="O213" s="4"/>
      <c r="Q213" s="3"/>
      <c r="R213" s="5"/>
      <c r="S213" s="5"/>
      <c r="T213" s="5"/>
      <c r="U213" s="5"/>
      <c r="AG213" s="3"/>
    </row>
    <row r="214" spans="11:33" x14ac:dyDescent="0.25">
      <c r="K214" s="3"/>
      <c r="L214" s="4"/>
      <c r="M214" s="4"/>
      <c r="N214" s="4"/>
      <c r="O214" s="4"/>
      <c r="Q214" s="3"/>
      <c r="R214" s="5"/>
      <c r="S214" s="5"/>
      <c r="T214" s="5"/>
      <c r="U214" s="5"/>
      <c r="AG214" s="3"/>
    </row>
    <row r="215" spans="11:33" x14ac:dyDescent="0.25">
      <c r="K215" s="3"/>
      <c r="L215" s="4"/>
      <c r="M215" s="4"/>
      <c r="N215" s="4"/>
      <c r="O215" s="4"/>
      <c r="Q215" s="3"/>
      <c r="R215" s="5"/>
      <c r="S215" s="5"/>
      <c r="T215" s="5"/>
      <c r="U215" s="5"/>
      <c r="AG215" s="3"/>
    </row>
    <row r="216" spans="11:33" x14ac:dyDescent="0.25">
      <c r="K216" s="3"/>
      <c r="L216" s="4"/>
      <c r="M216" s="4"/>
      <c r="N216" s="4"/>
      <c r="O216" s="4"/>
      <c r="Q216" s="3"/>
      <c r="R216" s="5"/>
      <c r="S216" s="5"/>
      <c r="T216" s="5"/>
      <c r="U216" s="5"/>
      <c r="AG216" s="3"/>
    </row>
    <row r="217" spans="11:33" x14ac:dyDescent="0.25">
      <c r="K217" s="3"/>
      <c r="L217" s="4"/>
      <c r="M217" s="4"/>
      <c r="N217" s="4"/>
      <c r="O217" s="4"/>
      <c r="Q217" s="3"/>
      <c r="R217" s="5"/>
      <c r="S217" s="5"/>
      <c r="T217" s="5"/>
      <c r="U217" s="5"/>
      <c r="AG217" s="3"/>
    </row>
    <row r="218" spans="11:33" x14ac:dyDescent="0.25">
      <c r="K218" s="3"/>
      <c r="L218" s="4"/>
      <c r="M218" s="4"/>
      <c r="N218" s="4"/>
      <c r="O218" s="4"/>
      <c r="Q218" s="3"/>
      <c r="R218" s="5"/>
      <c r="S218" s="5"/>
      <c r="T218" s="5"/>
      <c r="U218" s="5"/>
      <c r="AG218" s="3"/>
    </row>
    <row r="219" spans="11:33" x14ac:dyDescent="0.25">
      <c r="K219" s="3"/>
      <c r="L219" s="4"/>
      <c r="M219" s="4"/>
      <c r="N219" s="4"/>
      <c r="O219" s="4"/>
      <c r="Q219" s="3"/>
      <c r="R219" s="5"/>
      <c r="S219" s="5"/>
      <c r="T219" s="5"/>
      <c r="U219" s="5"/>
      <c r="AG219" s="3"/>
    </row>
    <row r="220" spans="11:33" x14ac:dyDescent="0.25">
      <c r="K220" s="3"/>
      <c r="L220" s="4"/>
      <c r="M220" s="4"/>
      <c r="N220" s="4"/>
      <c r="O220" s="4"/>
      <c r="Q220" s="3"/>
      <c r="R220" s="5"/>
      <c r="S220" s="5"/>
      <c r="T220" s="5"/>
      <c r="U220" s="5"/>
      <c r="AG220" s="3"/>
    </row>
    <row r="221" spans="11:33" x14ac:dyDescent="0.25">
      <c r="K221" s="3"/>
      <c r="L221" s="4"/>
      <c r="M221" s="4"/>
      <c r="N221" s="4"/>
      <c r="O221" s="4"/>
      <c r="Q221" s="3"/>
      <c r="R221" s="5"/>
      <c r="S221" s="5"/>
      <c r="T221" s="5"/>
      <c r="U221" s="5"/>
      <c r="AG221" s="3"/>
    </row>
    <row r="222" spans="11:33" x14ac:dyDescent="0.25">
      <c r="K222" s="3"/>
      <c r="L222" s="4"/>
      <c r="M222" s="4"/>
      <c r="N222" s="4"/>
      <c r="O222" s="4"/>
      <c r="Q222" s="3"/>
      <c r="R222" s="5"/>
      <c r="S222" s="5"/>
      <c r="T222" s="5"/>
      <c r="U222" s="5"/>
      <c r="AG222" s="3"/>
    </row>
    <row r="223" spans="11:33" x14ac:dyDescent="0.25">
      <c r="K223" s="3"/>
      <c r="L223" s="4"/>
      <c r="M223" s="4"/>
      <c r="N223" s="4"/>
      <c r="O223" s="4"/>
      <c r="Q223" s="3"/>
      <c r="R223" s="5"/>
      <c r="S223" s="5"/>
      <c r="T223" s="5"/>
      <c r="U223" s="5"/>
      <c r="AG223" s="3"/>
    </row>
    <row r="224" spans="11:33" x14ac:dyDescent="0.25">
      <c r="K224" s="3"/>
      <c r="L224" s="4"/>
      <c r="M224" s="4"/>
      <c r="N224" s="4"/>
      <c r="O224" s="4"/>
      <c r="Q224" s="3"/>
      <c r="R224" s="5"/>
      <c r="S224" s="5"/>
      <c r="T224" s="5"/>
      <c r="U224" s="5"/>
      <c r="AG224" s="3"/>
    </row>
    <row r="225" spans="11:33" x14ac:dyDescent="0.25">
      <c r="K225" s="3"/>
      <c r="L225" s="4"/>
      <c r="M225" s="4"/>
      <c r="N225" s="4"/>
      <c r="O225" s="4"/>
      <c r="Q225" s="3"/>
      <c r="R225" s="5"/>
      <c r="S225" s="5"/>
      <c r="T225" s="5"/>
      <c r="U225" s="5"/>
      <c r="AG225" s="3"/>
    </row>
    <row r="226" spans="11:33" x14ac:dyDescent="0.25">
      <c r="K226" s="3"/>
      <c r="L226" s="7"/>
      <c r="M226" s="7"/>
      <c r="N226" s="7"/>
      <c r="O226" s="7"/>
    </row>
    <row r="227" spans="11:33" x14ac:dyDescent="0.25">
      <c r="K227" s="3"/>
      <c r="L227" s="7"/>
      <c r="M227" s="7"/>
      <c r="N227" s="7"/>
      <c r="O227" s="7"/>
    </row>
    <row r="228" spans="11:33" x14ac:dyDescent="0.25">
      <c r="K228" s="3"/>
      <c r="L228" s="7"/>
      <c r="M228" s="7"/>
      <c r="N228" s="7"/>
      <c r="O228" s="7"/>
    </row>
    <row r="229" spans="11:33" x14ac:dyDescent="0.25">
      <c r="K229" s="3"/>
      <c r="L229" s="7"/>
      <c r="M229" s="7"/>
      <c r="N229" s="7"/>
      <c r="O229" s="7"/>
    </row>
    <row r="230" spans="11:33" x14ac:dyDescent="0.25">
      <c r="K230" s="3"/>
      <c r="L230" s="7"/>
      <c r="M230" s="7"/>
      <c r="N230" s="7"/>
      <c r="O230" s="7"/>
    </row>
    <row r="231" spans="11:33" x14ac:dyDescent="0.25">
      <c r="K231" s="3"/>
      <c r="L231" s="7"/>
      <c r="M231" s="7"/>
      <c r="N231" s="7"/>
      <c r="O231" s="7"/>
    </row>
    <row r="232" spans="11:33" x14ac:dyDescent="0.25">
      <c r="K232" s="3"/>
      <c r="L232" s="7"/>
      <c r="M232" s="7"/>
      <c r="N232" s="7"/>
      <c r="O232" s="7"/>
    </row>
    <row r="233" spans="11:33" x14ac:dyDescent="0.25">
      <c r="K233" s="3"/>
      <c r="L233" s="7"/>
      <c r="M233" s="7"/>
      <c r="N233" s="7"/>
      <c r="O233" s="7"/>
    </row>
    <row r="234" spans="11:33" x14ac:dyDescent="0.25">
      <c r="K234" s="3"/>
      <c r="L234" s="7"/>
      <c r="M234" s="7"/>
      <c r="N234" s="7"/>
      <c r="O234" s="7"/>
    </row>
    <row r="235" spans="11:33" x14ac:dyDescent="0.25">
      <c r="K235" s="3"/>
      <c r="L235" s="7"/>
      <c r="M235" s="7"/>
      <c r="N235" s="7"/>
      <c r="O235" s="7"/>
    </row>
    <row r="236" spans="11:33" x14ac:dyDescent="0.25">
      <c r="K236" s="3"/>
      <c r="L236" s="7"/>
      <c r="M236" s="7"/>
      <c r="N236" s="7"/>
      <c r="O236" s="7"/>
    </row>
    <row r="237" spans="11:33" x14ac:dyDescent="0.25">
      <c r="K237" s="3"/>
      <c r="L237" s="7"/>
      <c r="M237" s="7"/>
      <c r="N237" s="7"/>
      <c r="O237" s="7"/>
    </row>
    <row r="238" spans="11:33" x14ac:dyDescent="0.25">
      <c r="K238" s="3"/>
      <c r="L238" s="7"/>
      <c r="M238" s="7"/>
      <c r="N238" s="7"/>
      <c r="O238" s="7"/>
    </row>
    <row r="239" spans="11:33" x14ac:dyDescent="0.25">
      <c r="K239" s="3"/>
      <c r="L239" s="7"/>
      <c r="M239" s="7"/>
      <c r="N239" s="7"/>
      <c r="O239" s="7"/>
    </row>
    <row r="240" spans="11:33"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row r="248" spans="11:15" x14ac:dyDescent="0.25">
      <c r="K248" s="3"/>
      <c r="L248" s="7"/>
      <c r="M248" s="7"/>
      <c r="N248" s="7"/>
      <c r="O248" s="7"/>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B2769-50FF-4786-9D0E-3873B647FDB3}">
  <dimension ref="A1:AR248"/>
  <sheetViews>
    <sheetView topLeftCell="AK40" zoomScaleNormal="100" workbookViewId="0">
      <selection activeCell="AQ10" sqref="AQ10"/>
    </sheetView>
  </sheetViews>
  <sheetFormatPr defaultRowHeight="15" x14ac:dyDescent="0.25"/>
  <cols>
    <col min="1" max="1" width="13.140625" bestFit="1" customWidth="1"/>
    <col min="2" max="2" width="17.85546875" bestFit="1" customWidth="1"/>
    <col min="3" max="3" width="6" bestFit="1" customWidth="1"/>
    <col min="4" max="4" width="7" bestFit="1" customWidth="1"/>
    <col min="5" max="5" width="3" bestFit="1" customWidth="1"/>
    <col min="6" max="6" width="12.140625" bestFit="1" customWidth="1"/>
    <col min="7" max="8" width="10" bestFit="1" customWidth="1"/>
    <col min="9" max="9" width="6" bestFit="1" customWidth="1"/>
    <col min="10" max="10" width="6" customWidth="1"/>
    <col min="11" max="11" width="12.140625" bestFit="1" customWidth="1"/>
    <col min="12" max="13" width="10" bestFit="1" customWidth="1"/>
    <col min="14" max="14" width="8.85546875" customWidth="1"/>
    <col min="15" max="15" width="12.140625" customWidth="1"/>
    <col min="17" max="17" width="11.5703125" customWidth="1"/>
    <col min="22" max="22" width="6.42578125" customWidth="1"/>
    <col min="23" max="23" width="11.85546875" customWidth="1"/>
    <col min="33" max="33" width="11.140625" customWidth="1"/>
    <col min="38" max="38" width="12.5703125" customWidth="1"/>
    <col min="39" max="39" width="19.140625" customWidth="1"/>
  </cols>
  <sheetData>
    <row r="1" spans="1:44" x14ac:dyDescent="0.25">
      <c r="A1" s="8" t="s">
        <v>0</v>
      </c>
      <c r="B1" t="s" vm="3">
        <v>1</v>
      </c>
    </row>
    <row r="2" spans="1:44" x14ac:dyDescent="0.25">
      <c r="A2" s="8" t="s">
        <v>2</v>
      </c>
      <c r="B2" t="s" vm="1">
        <v>3</v>
      </c>
    </row>
    <row r="3" spans="1:44" x14ac:dyDescent="0.25">
      <c r="A3" s="8" t="s">
        <v>4</v>
      </c>
      <c r="B3" t="s" vm="2">
        <v>3</v>
      </c>
    </row>
    <row r="5" spans="1:44" x14ac:dyDescent="0.25">
      <c r="B5" s="8" t="s">
        <v>5</v>
      </c>
      <c r="X5" t="s">
        <v>6</v>
      </c>
      <c r="AC5" t="s">
        <v>29</v>
      </c>
      <c r="AL5" t="s">
        <v>27</v>
      </c>
    </row>
    <row r="6" spans="1:44" x14ac:dyDescent="0.25">
      <c r="B6" t="s">
        <v>7</v>
      </c>
      <c r="F6" t="s">
        <v>8</v>
      </c>
      <c r="L6" s="1"/>
      <c r="M6" s="1" t="s">
        <v>9</v>
      </c>
      <c r="N6" s="1"/>
      <c r="O6" s="1"/>
      <c r="R6" s="1" t="s">
        <v>10</v>
      </c>
      <c r="X6" t="s">
        <v>30</v>
      </c>
      <c r="AC6" t="s">
        <v>11</v>
      </c>
      <c r="AH6" t="s">
        <v>12</v>
      </c>
      <c r="AM6" t="s">
        <v>28</v>
      </c>
    </row>
    <row r="7" spans="1:44" x14ac:dyDescent="0.25">
      <c r="A7" s="8" t="s">
        <v>13</v>
      </c>
      <c r="B7">
        <v>0</v>
      </c>
      <c r="C7">
        <v>1</v>
      </c>
      <c r="D7">
        <v>2</v>
      </c>
      <c r="E7">
        <v>3</v>
      </c>
      <c r="F7">
        <v>0</v>
      </c>
      <c r="G7">
        <v>1</v>
      </c>
      <c r="H7">
        <v>2</v>
      </c>
      <c r="I7">
        <v>3</v>
      </c>
      <c r="K7" t="s">
        <v>14</v>
      </c>
      <c r="L7" s="1" t="s">
        <v>15</v>
      </c>
      <c r="M7" s="1" t="s">
        <v>16</v>
      </c>
      <c r="N7" s="1" t="s">
        <v>17</v>
      </c>
      <c r="O7" s="1" t="s">
        <v>18</v>
      </c>
      <c r="Q7" s="1" t="s">
        <v>14</v>
      </c>
      <c r="R7" s="1" t="s">
        <v>15</v>
      </c>
      <c r="S7" s="1" t="s">
        <v>16</v>
      </c>
      <c r="T7" s="1" t="s">
        <v>17</v>
      </c>
      <c r="U7" s="1" t="s">
        <v>18</v>
      </c>
      <c r="W7" s="1" t="s">
        <v>14</v>
      </c>
      <c r="X7" s="1" t="s">
        <v>21</v>
      </c>
      <c r="Y7" s="1" t="s">
        <v>22</v>
      </c>
      <c r="Z7" s="1" t="s">
        <v>23</v>
      </c>
      <c r="AA7" s="1" t="s">
        <v>24</v>
      </c>
      <c r="AC7" s="1" t="s">
        <v>19</v>
      </c>
      <c r="AD7" s="1" t="s">
        <v>20</v>
      </c>
      <c r="AE7" s="1" t="s">
        <v>26</v>
      </c>
      <c r="AF7" s="1"/>
      <c r="AG7" s="1" t="s">
        <v>14</v>
      </c>
      <c r="AH7" s="1" t="s">
        <v>19</v>
      </c>
      <c r="AI7" s="1" t="s">
        <v>20</v>
      </c>
      <c r="AJ7" s="1" t="s">
        <v>26</v>
      </c>
      <c r="AK7" s="1"/>
      <c r="AL7" s="1" t="s">
        <v>14</v>
      </c>
      <c r="AM7" s="1" t="s">
        <v>21</v>
      </c>
      <c r="AN7" s="1" t="s">
        <v>22</v>
      </c>
      <c r="AO7" s="1" t="s">
        <v>23</v>
      </c>
      <c r="AP7" s="1" t="s">
        <v>24</v>
      </c>
      <c r="AQ7" s="1"/>
      <c r="AR7" s="1"/>
    </row>
    <row r="8" spans="1:44" x14ac:dyDescent="0.25">
      <c r="A8" s="2">
        <v>44361</v>
      </c>
      <c r="B8" s="9">
        <v>912</v>
      </c>
      <c r="C8" s="9">
        <v>321</v>
      </c>
      <c r="D8" s="9">
        <v>711</v>
      </c>
      <c r="E8" s="9">
        <v>0</v>
      </c>
      <c r="F8" s="9">
        <v>4628228</v>
      </c>
      <c r="G8" s="9">
        <v>2519531</v>
      </c>
      <c r="H8" s="9">
        <v>2044027</v>
      </c>
      <c r="I8" s="9">
        <v>124</v>
      </c>
      <c r="K8" s="3">
        <f>$A8</f>
        <v>44361</v>
      </c>
      <c r="L8" s="4">
        <f t="shared" ref="L8:O71" si="0">IFERROR(B8/F8,0)</f>
        <v>1.9705165778349728E-4</v>
      </c>
      <c r="M8" s="4">
        <f t="shared" si="0"/>
        <v>1.2740466380449378E-4</v>
      </c>
      <c r="N8" s="4">
        <f t="shared" si="0"/>
        <v>3.4784276332944724E-4</v>
      </c>
      <c r="O8" s="4">
        <f>IFERROR(E8/I8,0)</f>
        <v>0</v>
      </c>
      <c r="Q8" s="3">
        <f>$A8</f>
        <v>44361</v>
      </c>
      <c r="R8" s="5">
        <f>-LN(1-L8)</f>
        <v>1.9707107501225557E-4</v>
      </c>
      <c r="S8" s="5">
        <f t="shared" ref="S8:U71" si="1">-LN(1-M8)</f>
        <v>1.274127804680409E-4</v>
      </c>
      <c r="T8" s="5">
        <f t="shared" si="1"/>
        <v>3.479032746561342E-4</v>
      </c>
      <c r="U8" s="5">
        <f t="shared" si="1"/>
        <v>0</v>
      </c>
      <c r="W8" s="3">
        <f>$A8</f>
        <v>44361</v>
      </c>
      <c r="X8">
        <f>R8</f>
        <v>1.9707107501225557E-4</v>
      </c>
      <c r="Y8">
        <f t="shared" ref="Y8:AA8" si="2">S8</f>
        <v>1.274127804680409E-4</v>
      </c>
      <c r="Z8">
        <f t="shared" si="2"/>
        <v>3.479032746561342E-4</v>
      </c>
      <c r="AA8">
        <f t="shared" si="2"/>
        <v>0</v>
      </c>
      <c r="AC8">
        <f>Y8/$X8</f>
        <v>0.64653212278928951</v>
      </c>
      <c r="AD8">
        <f>Z8/$X8</f>
        <v>1.7653695481921869</v>
      </c>
      <c r="AE8">
        <f>Z8/Y8</f>
        <v>2.7305210150672381</v>
      </c>
      <c r="AG8" s="3">
        <f>$A8</f>
        <v>44361</v>
      </c>
      <c r="AH8">
        <f>AC8/AC$12</f>
        <v>0.92560175764368424</v>
      </c>
      <c r="AI8">
        <f>AD8/AD$12</f>
        <v>0.87390273716723421</v>
      </c>
      <c r="AJ8">
        <f>AE8/AE$12</f>
        <v>0.94414550312862322</v>
      </c>
      <c r="AL8" s="3">
        <f>$A8</f>
        <v>44361</v>
      </c>
      <c r="AM8">
        <f>X8/(ROW()-ROW(AL$51)+1)</f>
        <v>-4.6921684526727517E-6</v>
      </c>
      <c r="AN8">
        <f t="shared" ref="AN8:AP8" si="3">Y8/(ROW()-ROW(AM$51)+1)</f>
        <v>-3.0336376301914498E-6</v>
      </c>
      <c r="AO8">
        <f t="shared" si="3"/>
        <v>-8.2834113013365291E-6</v>
      </c>
      <c r="AP8">
        <f t="shared" si="3"/>
        <v>0</v>
      </c>
    </row>
    <row r="9" spans="1:44" x14ac:dyDescent="0.25">
      <c r="A9" s="2">
        <v>44368</v>
      </c>
      <c r="B9" s="9">
        <v>802</v>
      </c>
      <c r="C9" s="9">
        <v>338</v>
      </c>
      <c r="D9" s="9">
        <v>723</v>
      </c>
      <c r="E9" s="9">
        <v>0</v>
      </c>
      <c r="F9" s="9">
        <v>4627316</v>
      </c>
      <c r="G9" s="9">
        <v>2519210</v>
      </c>
      <c r="H9" s="9">
        <v>2043316</v>
      </c>
      <c r="I9" s="9">
        <v>124</v>
      </c>
      <c r="K9" s="3">
        <f t="shared" ref="K9:K72" si="4">A9</f>
        <v>44368</v>
      </c>
      <c r="L9" s="4">
        <f t="shared" si="0"/>
        <v>1.7331861493790352E-4</v>
      </c>
      <c r="M9" s="4">
        <f t="shared" si="0"/>
        <v>1.3416904505777604E-4</v>
      </c>
      <c r="N9" s="4">
        <f t="shared" si="0"/>
        <v>3.5383660677056316E-4</v>
      </c>
      <c r="O9" s="4">
        <f t="shared" si="0"/>
        <v>0</v>
      </c>
      <c r="Q9" s="3">
        <f t="shared" ref="Q9:Q72" si="5">$A9</f>
        <v>44368</v>
      </c>
      <c r="R9" s="5">
        <f t="shared" ref="R9:U72" si="6">-LN(1-L9)</f>
        <v>1.7333363634468296E-4</v>
      </c>
      <c r="S9" s="5">
        <f t="shared" si="1"/>
        <v>1.341780465292889E-4</v>
      </c>
      <c r="T9" s="5">
        <f t="shared" si="1"/>
        <v>3.5389922171346152E-4</v>
      </c>
      <c r="U9" s="5">
        <f t="shared" si="1"/>
        <v>0</v>
      </c>
      <c r="W9" s="3">
        <f t="shared" ref="W9:W72" si="7">$A9</f>
        <v>44368</v>
      </c>
      <c r="X9">
        <f>R9+X8</f>
        <v>3.7040471135693854E-4</v>
      </c>
      <c r="Y9">
        <f t="shared" ref="Y9:AA72" si="8">S9+Y8</f>
        <v>2.615908269973298E-4</v>
      </c>
      <c r="Z9">
        <f t="shared" si="8"/>
        <v>7.0180249636959567E-4</v>
      </c>
      <c r="AA9">
        <f t="shared" si="8"/>
        <v>0</v>
      </c>
      <c r="AC9">
        <f>Y9/$X9</f>
        <v>0.70622975080154737</v>
      </c>
      <c r="AD9">
        <f>Z9/$X9</f>
        <v>1.8946910631849587</v>
      </c>
      <c r="AE9">
        <f t="shared" ref="AE9:AE72" si="9">Z9/Y9</f>
        <v>2.6828253284919632</v>
      </c>
      <c r="AG9" s="3">
        <f t="shared" ref="AG9:AG72" si="10">$A9</f>
        <v>44368</v>
      </c>
      <c r="AH9">
        <f t="shared" ref="AH9:AJ72" si="11">AC9/AC$12</f>
        <v>1.0110673168442335</v>
      </c>
      <c r="AI9">
        <f t="shared" si="11"/>
        <v>0.93792016968867331</v>
      </c>
      <c r="AJ9">
        <f t="shared" si="11"/>
        <v>0.92765353410505969</v>
      </c>
      <c r="AL9" s="3">
        <f t="shared" ref="AL9:AL72" si="12">$A9</f>
        <v>44368</v>
      </c>
      <c r="AM9">
        <f t="shared" ref="AM9:AP24" si="13">X9/(ROW()-ROW(AL$51)+1)</f>
        <v>-9.0342612526082566E-6</v>
      </c>
      <c r="AN9">
        <f t="shared" si="13"/>
        <v>-6.3802640731056048E-6</v>
      </c>
      <c r="AO9">
        <f t="shared" si="13"/>
        <v>-1.7117134057795015E-5</v>
      </c>
      <c r="AP9">
        <f t="shared" si="13"/>
        <v>0</v>
      </c>
    </row>
    <row r="10" spans="1:44" x14ac:dyDescent="0.25">
      <c r="A10" s="2">
        <v>44375</v>
      </c>
      <c r="B10" s="9">
        <v>780</v>
      </c>
      <c r="C10" s="9">
        <v>284</v>
      </c>
      <c r="D10" s="9">
        <v>709</v>
      </c>
      <c r="E10" s="9">
        <v>0</v>
      </c>
      <c r="F10" s="9">
        <v>4626514</v>
      </c>
      <c r="G10" s="9">
        <v>2518872</v>
      </c>
      <c r="H10" s="9">
        <v>2042593</v>
      </c>
      <c r="I10" s="9">
        <v>124</v>
      </c>
      <c r="K10" s="3">
        <f t="shared" si="4"/>
        <v>44375</v>
      </c>
      <c r="L10" s="4">
        <f t="shared" si="0"/>
        <v>1.6859345935190081E-4</v>
      </c>
      <c r="M10" s="4">
        <f t="shared" si="0"/>
        <v>1.1274888124525582E-4</v>
      </c>
      <c r="N10" s="4">
        <f t="shared" si="0"/>
        <v>3.47107818346582E-4</v>
      </c>
      <c r="O10" s="4">
        <f t="shared" si="0"/>
        <v>0</v>
      </c>
      <c r="Q10" s="3">
        <f t="shared" si="5"/>
        <v>44375</v>
      </c>
      <c r="R10" s="5">
        <f t="shared" si="6"/>
        <v>1.686076728267632E-4</v>
      </c>
      <c r="S10" s="5">
        <f t="shared" si="1"/>
        <v>1.1275523787815698E-4</v>
      </c>
      <c r="T10" s="5">
        <f t="shared" si="1"/>
        <v>3.4716807420927308E-4</v>
      </c>
      <c r="U10" s="5">
        <f t="shared" si="1"/>
        <v>0</v>
      </c>
      <c r="W10" s="3">
        <f t="shared" si="7"/>
        <v>44375</v>
      </c>
      <c r="X10">
        <f t="shared" ref="X10:X73" si="14">R10+X9</f>
        <v>5.3901238418370173E-4</v>
      </c>
      <c r="Y10">
        <f t="shared" si="8"/>
        <v>3.7434606487548677E-4</v>
      </c>
      <c r="Z10">
        <f t="shared" si="8"/>
        <v>1.0489705705788686E-3</v>
      </c>
      <c r="AA10">
        <f t="shared" si="8"/>
        <v>0</v>
      </c>
      <c r="AC10">
        <f>Y10/$X10</f>
        <v>0.6945036438122083</v>
      </c>
      <c r="AD10">
        <f>Z10/$X10</f>
        <v>1.9460973464783458</v>
      </c>
      <c r="AE10">
        <f t="shared" si="9"/>
        <v>2.8021413045380141</v>
      </c>
      <c r="AG10" s="3">
        <f t="shared" si="10"/>
        <v>44375</v>
      </c>
      <c r="AH10">
        <f t="shared" si="11"/>
        <v>0.99427974379554285</v>
      </c>
      <c r="AI10">
        <f t="shared" si="11"/>
        <v>0.96336758477730977</v>
      </c>
      <c r="AJ10">
        <f t="shared" si="11"/>
        <v>0.96890999820610879</v>
      </c>
      <c r="AL10" s="3">
        <f t="shared" si="12"/>
        <v>44375</v>
      </c>
      <c r="AM10">
        <f t="shared" si="13"/>
        <v>-1.3475309604592544E-5</v>
      </c>
      <c r="AN10">
        <f t="shared" si="13"/>
        <v>-9.35865162188717E-6</v>
      </c>
      <c r="AO10">
        <f t="shared" si="13"/>
        <v>-2.6224264264471717E-5</v>
      </c>
      <c r="AP10">
        <f t="shared" si="13"/>
        <v>0</v>
      </c>
    </row>
    <row r="11" spans="1:44" x14ac:dyDescent="0.25">
      <c r="A11" s="2">
        <v>44382</v>
      </c>
      <c r="B11" s="9">
        <v>824</v>
      </c>
      <c r="C11" s="9">
        <v>305</v>
      </c>
      <c r="D11" s="9">
        <v>696</v>
      </c>
      <c r="E11" s="9">
        <v>0</v>
      </c>
      <c r="F11" s="9">
        <v>4625734</v>
      </c>
      <c r="G11" s="9">
        <v>2518588</v>
      </c>
      <c r="H11" s="9">
        <v>2041884</v>
      </c>
      <c r="I11" s="9">
        <v>124</v>
      </c>
      <c r="K11" s="3">
        <f t="shared" si="4"/>
        <v>44382</v>
      </c>
      <c r="L11" s="4">
        <f t="shared" si="0"/>
        <v>1.7813389183208545E-4</v>
      </c>
      <c r="M11" s="4">
        <f t="shared" si="0"/>
        <v>1.2109960025220481E-4</v>
      </c>
      <c r="N11" s="4">
        <f t="shared" si="0"/>
        <v>3.4086167480620839E-4</v>
      </c>
      <c r="O11" s="4">
        <f t="shared" si="0"/>
        <v>0</v>
      </c>
      <c r="Q11" s="3">
        <f t="shared" si="5"/>
        <v>44382</v>
      </c>
      <c r="R11" s="5">
        <f t="shared" si="6"/>
        <v>1.7814975955820152E-4</v>
      </c>
      <c r="S11" s="5">
        <f t="shared" si="1"/>
        <v>1.2110693340081885E-4</v>
      </c>
      <c r="T11" s="5">
        <f t="shared" si="1"/>
        <v>3.4091978135142819E-4</v>
      </c>
      <c r="U11" s="5">
        <f t="shared" si="1"/>
        <v>0</v>
      </c>
      <c r="W11" s="3">
        <f t="shared" si="7"/>
        <v>44382</v>
      </c>
      <c r="X11">
        <f t="shared" si="14"/>
        <v>7.1716214374190328E-4</v>
      </c>
      <c r="Y11">
        <f t="shared" si="8"/>
        <v>4.9545299827630565E-4</v>
      </c>
      <c r="Z11">
        <f t="shared" si="8"/>
        <v>1.3898903519302969E-3</v>
      </c>
      <c r="AA11">
        <f t="shared" si="8"/>
        <v>0</v>
      </c>
      <c r="AC11">
        <f>Y11/$X11</f>
        <v>0.69085213518271305</v>
      </c>
      <c r="AD11">
        <f>Z11/$X11</f>
        <v>1.9380419951872128</v>
      </c>
      <c r="AE11">
        <f t="shared" si="9"/>
        <v>2.8052920393372589</v>
      </c>
      <c r="AG11" s="3">
        <f t="shared" si="10"/>
        <v>44382</v>
      </c>
      <c r="AH11">
        <f t="shared" si="11"/>
        <v>0.98905209510435266</v>
      </c>
      <c r="AI11">
        <f t="shared" si="11"/>
        <v>0.95937998141722369</v>
      </c>
      <c r="AJ11">
        <f t="shared" si="11"/>
        <v>0.96999944306877162</v>
      </c>
      <c r="AL11" s="3">
        <f t="shared" si="12"/>
        <v>44382</v>
      </c>
      <c r="AM11">
        <f t="shared" si="13"/>
        <v>-1.838877291645906E-5</v>
      </c>
      <c r="AN11">
        <f t="shared" si="13"/>
        <v>-1.2703923032725785E-5</v>
      </c>
      <c r="AO11">
        <f t="shared" si="13"/>
        <v>-3.5638214152058893E-5</v>
      </c>
      <c r="AP11">
        <f t="shared" si="13"/>
        <v>0</v>
      </c>
    </row>
    <row r="12" spans="1:44" x14ac:dyDescent="0.25">
      <c r="A12" s="2">
        <v>44389</v>
      </c>
      <c r="B12" s="9">
        <v>784</v>
      </c>
      <c r="C12" s="9">
        <v>312</v>
      </c>
      <c r="D12" s="9">
        <v>819</v>
      </c>
      <c r="E12" s="9">
        <v>0</v>
      </c>
      <c r="F12" s="9">
        <v>4624910</v>
      </c>
      <c r="G12" s="9">
        <v>2518283</v>
      </c>
      <c r="H12" s="9">
        <v>2041188</v>
      </c>
      <c r="I12" s="9">
        <v>124</v>
      </c>
      <c r="K12" s="3">
        <f t="shared" si="4"/>
        <v>44389</v>
      </c>
      <c r="L12" s="4">
        <f t="shared" si="0"/>
        <v>1.6951681221904859E-4</v>
      </c>
      <c r="M12" s="4">
        <f t="shared" si="0"/>
        <v>1.2389393884642831E-4</v>
      </c>
      <c r="N12" s="4">
        <f t="shared" si="0"/>
        <v>4.0123692673090379E-4</v>
      </c>
      <c r="O12" s="4">
        <f t="shared" si="0"/>
        <v>0</v>
      </c>
      <c r="Q12" s="3">
        <f t="shared" si="5"/>
        <v>44389</v>
      </c>
      <c r="R12" s="5">
        <f t="shared" si="6"/>
        <v>1.6953118181775606E-4</v>
      </c>
      <c r="S12" s="5">
        <f t="shared" si="1"/>
        <v>1.2390161433438785E-4</v>
      </c>
      <c r="T12" s="5">
        <f t="shared" si="1"/>
        <v>4.013174438049078E-4</v>
      </c>
      <c r="U12" s="5">
        <f t="shared" si="1"/>
        <v>0</v>
      </c>
      <c r="W12" s="3">
        <f t="shared" si="7"/>
        <v>44389</v>
      </c>
      <c r="X12">
        <f t="shared" si="14"/>
        <v>8.8669332555965934E-4</v>
      </c>
      <c r="Y12">
        <f t="shared" si="8"/>
        <v>6.1935461261069353E-4</v>
      </c>
      <c r="Z12">
        <f t="shared" si="8"/>
        <v>1.7912077957352047E-3</v>
      </c>
      <c r="AA12">
        <f t="shared" si="8"/>
        <v>0</v>
      </c>
      <c r="AC12">
        <f>Y12/$X12</f>
        <v>0.69849923841455774</v>
      </c>
      <c r="AD12">
        <f>Z12/$X12</f>
        <v>2.0200984309931935</v>
      </c>
      <c r="AE12">
        <f t="shared" si="9"/>
        <v>2.892055309291933</v>
      </c>
      <c r="AG12" s="3">
        <f t="shared" si="10"/>
        <v>44389</v>
      </c>
      <c r="AH12">
        <f t="shared" si="11"/>
        <v>1</v>
      </c>
      <c r="AI12">
        <f t="shared" si="11"/>
        <v>1</v>
      </c>
      <c r="AJ12">
        <f t="shared" si="11"/>
        <v>1</v>
      </c>
      <c r="AL12" s="3">
        <f t="shared" si="12"/>
        <v>44389</v>
      </c>
      <c r="AM12">
        <f t="shared" si="13"/>
        <v>-2.3334034883148931E-5</v>
      </c>
      <c r="AN12">
        <f t="shared" si="13"/>
        <v>-1.6298805595018251E-5</v>
      </c>
      <c r="AO12">
        <f t="shared" si="13"/>
        <v>-4.7137047256189595E-5</v>
      </c>
      <c r="AP12">
        <f t="shared" si="13"/>
        <v>0</v>
      </c>
    </row>
    <row r="13" spans="1:44" x14ac:dyDescent="0.25">
      <c r="A13" s="2">
        <v>44396</v>
      </c>
      <c r="B13" s="9">
        <v>758</v>
      </c>
      <c r="C13" s="9">
        <v>323</v>
      </c>
      <c r="D13" s="9">
        <v>764</v>
      </c>
      <c r="E13" s="9">
        <v>0</v>
      </c>
      <c r="F13" s="9">
        <v>4624126</v>
      </c>
      <c r="G13" s="9">
        <v>2517971</v>
      </c>
      <c r="H13" s="9">
        <v>2040369</v>
      </c>
      <c r="I13" s="9">
        <v>124</v>
      </c>
      <c r="K13" s="3">
        <f t="shared" si="4"/>
        <v>44396</v>
      </c>
      <c r="L13" s="4">
        <f t="shared" si="0"/>
        <v>1.6392286888376311E-4</v>
      </c>
      <c r="M13" s="4">
        <f t="shared" si="0"/>
        <v>1.2827788723539707E-4</v>
      </c>
      <c r="N13" s="4">
        <f t="shared" si="0"/>
        <v>3.7444207395819092E-4</v>
      </c>
      <c r="O13" s="4">
        <f t="shared" si="0"/>
        <v>0</v>
      </c>
      <c r="Q13" s="3">
        <f t="shared" si="5"/>
        <v>44396</v>
      </c>
      <c r="R13" s="5">
        <f t="shared" si="6"/>
        <v>1.6393630570567448E-4</v>
      </c>
      <c r="S13" s="5">
        <f t="shared" si="1"/>
        <v>1.2828611554720865E-4</v>
      </c>
      <c r="T13" s="5">
        <f t="shared" si="1"/>
        <v>3.7451219489627763E-4</v>
      </c>
      <c r="U13" s="5">
        <f t="shared" si="1"/>
        <v>0</v>
      </c>
      <c r="W13" s="3">
        <f t="shared" si="7"/>
        <v>44396</v>
      </c>
      <c r="X13">
        <f t="shared" si="14"/>
        <v>1.0506296312653338E-3</v>
      </c>
      <c r="Y13">
        <f t="shared" si="8"/>
        <v>7.4764072815790218E-4</v>
      </c>
      <c r="Z13">
        <f t="shared" si="8"/>
        <v>2.1657199906314822E-3</v>
      </c>
      <c r="AA13">
        <f t="shared" si="8"/>
        <v>0</v>
      </c>
      <c r="AC13">
        <f>Y13/$X13</f>
        <v>0.71161207137997373</v>
      </c>
      <c r="AD13">
        <f>Z13/$X13</f>
        <v>2.0613543785388777</v>
      </c>
      <c r="AE13">
        <f t="shared" si="9"/>
        <v>2.8967389135789308</v>
      </c>
      <c r="AG13" s="3">
        <f t="shared" si="10"/>
        <v>44396</v>
      </c>
      <c r="AH13">
        <f t="shared" si="11"/>
        <v>1.0187728665176203</v>
      </c>
      <c r="AI13">
        <f t="shared" si="11"/>
        <v>1.0204227412450395</v>
      </c>
      <c r="AJ13">
        <f t="shared" si="11"/>
        <v>1.0016194725847565</v>
      </c>
      <c r="AL13" s="3">
        <f t="shared" si="12"/>
        <v>44396</v>
      </c>
      <c r="AM13">
        <f t="shared" si="13"/>
        <v>-2.8395395439603617E-5</v>
      </c>
      <c r="AN13">
        <f t="shared" si="13"/>
        <v>-2.0206506166429787E-5</v>
      </c>
      <c r="AO13">
        <f t="shared" si="13"/>
        <v>-5.8532972719769791E-5</v>
      </c>
      <c r="AP13">
        <f t="shared" si="13"/>
        <v>0</v>
      </c>
    </row>
    <row r="14" spans="1:44" x14ac:dyDescent="0.25">
      <c r="A14" s="2">
        <v>44403</v>
      </c>
      <c r="B14" s="9">
        <v>772</v>
      </c>
      <c r="C14" s="9">
        <v>341</v>
      </c>
      <c r="D14" s="9">
        <v>880</v>
      </c>
      <c r="E14" s="9">
        <v>0</v>
      </c>
      <c r="F14" s="9">
        <v>4623368</v>
      </c>
      <c r="G14" s="9">
        <v>2517648</v>
      </c>
      <c r="H14" s="9">
        <v>2039605</v>
      </c>
      <c r="I14" s="9">
        <v>124</v>
      </c>
      <c r="K14" s="3">
        <f t="shared" si="4"/>
        <v>44403</v>
      </c>
      <c r="L14" s="4">
        <f t="shared" si="0"/>
        <v>1.6697783953170071E-4</v>
      </c>
      <c r="M14" s="4">
        <f t="shared" si="0"/>
        <v>1.3544387460042072E-4</v>
      </c>
      <c r="N14" s="4">
        <f t="shared" si="0"/>
        <v>4.3145609076267221E-4</v>
      </c>
      <c r="O14" s="4">
        <f t="shared" si="0"/>
        <v>0</v>
      </c>
      <c r="Q14" s="3">
        <f t="shared" si="5"/>
        <v>44403</v>
      </c>
      <c r="R14" s="5">
        <f t="shared" si="6"/>
        <v>1.6699178188319042E-4</v>
      </c>
      <c r="S14" s="5">
        <f t="shared" si="1"/>
        <v>1.3545304795031373E-4</v>
      </c>
      <c r="T14" s="5">
        <f t="shared" si="1"/>
        <v>4.3154919472294359E-4</v>
      </c>
      <c r="U14" s="5">
        <f t="shared" si="1"/>
        <v>0</v>
      </c>
      <c r="W14" s="3">
        <f t="shared" si="7"/>
        <v>44403</v>
      </c>
      <c r="X14">
        <f t="shared" si="14"/>
        <v>1.2176214131485242E-3</v>
      </c>
      <c r="Y14">
        <f t="shared" si="8"/>
        <v>8.8309377610821594E-4</v>
      </c>
      <c r="Z14">
        <f t="shared" si="8"/>
        <v>2.597269185354426E-3</v>
      </c>
      <c r="AA14">
        <f t="shared" si="8"/>
        <v>0</v>
      </c>
      <c r="AC14">
        <f>Y14/$X14</f>
        <v>0.72526137153313763</v>
      </c>
      <c r="AD14">
        <f>Z14/$X14</f>
        <v>2.1330679284281064</v>
      </c>
      <c r="AE14">
        <f t="shared" si="9"/>
        <v>2.9411023558568843</v>
      </c>
      <c r="AG14" s="3">
        <f t="shared" si="10"/>
        <v>44403</v>
      </c>
      <c r="AH14">
        <f t="shared" si="11"/>
        <v>1.0383137613425666</v>
      </c>
      <c r="AI14">
        <f t="shared" si="11"/>
        <v>1.0559227687629908</v>
      </c>
      <c r="AJ14">
        <f t="shared" si="11"/>
        <v>1.0169592353256065</v>
      </c>
      <c r="AL14" s="3">
        <f t="shared" si="12"/>
        <v>44403</v>
      </c>
      <c r="AM14">
        <f t="shared" si="13"/>
        <v>-3.3822817031903453E-5</v>
      </c>
      <c r="AN14">
        <f t="shared" si="13"/>
        <v>-2.4530382669672666E-5</v>
      </c>
      <c r="AO14">
        <f t="shared" si="13"/>
        <v>-7.2146366259845162E-5</v>
      </c>
      <c r="AP14">
        <f t="shared" si="13"/>
        <v>0</v>
      </c>
    </row>
    <row r="15" spans="1:44" x14ac:dyDescent="0.25">
      <c r="A15" s="2">
        <v>44410</v>
      </c>
      <c r="B15" s="9">
        <v>718</v>
      </c>
      <c r="C15" s="9">
        <v>331</v>
      </c>
      <c r="D15" s="9">
        <v>767</v>
      </c>
      <c r="E15" s="9">
        <v>0</v>
      </c>
      <c r="F15" s="9">
        <v>4622596</v>
      </c>
      <c r="G15" s="9">
        <v>2517307</v>
      </c>
      <c r="H15" s="9">
        <v>2038725</v>
      </c>
      <c r="I15" s="9">
        <v>124</v>
      </c>
      <c r="K15" s="3">
        <f t="shared" si="4"/>
        <v>44410</v>
      </c>
      <c r="L15" s="4">
        <f t="shared" si="0"/>
        <v>1.5532397812830713E-4</v>
      </c>
      <c r="M15" s="4">
        <f t="shared" si="0"/>
        <v>1.3148972294598949E-4</v>
      </c>
      <c r="N15" s="4">
        <f t="shared" si="0"/>
        <v>3.7621552686115095E-4</v>
      </c>
      <c r="O15" s="4">
        <f t="shared" si="0"/>
        <v>0</v>
      </c>
      <c r="Q15" s="3">
        <f t="shared" si="5"/>
        <v>44410</v>
      </c>
      <c r="R15" s="5">
        <f t="shared" si="6"/>
        <v>1.5533604214666895E-4</v>
      </c>
      <c r="S15" s="5">
        <f t="shared" si="1"/>
        <v>1.3149836847745969E-4</v>
      </c>
      <c r="T15" s="5">
        <f t="shared" si="1"/>
        <v>3.7628631367712749E-4</v>
      </c>
      <c r="U15" s="5">
        <f t="shared" si="1"/>
        <v>0</v>
      </c>
      <c r="W15" s="3">
        <f t="shared" si="7"/>
        <v>44410</v>
      </c>
      <c r="X15">
        <f t="shared" si="14"/>
        <v>1.3729574552951932E-3</v>
      </c>
      <c r="Y15">
        <f t="shared" si="8"/>
        <v>1.0145921445856756E-3</v>
      </c>
      <c r="Z15">
        <f t="shared" si="8"/>
        <v>2.9735554990315536E-3</v>
      </c>
      <c r="AA15">
        <f t="shared" si="8"/>
        <v>0</v>
      </c>
      <c r="AC15">
        <f>Y15/$X15</f>
        <v>0.73898294566420697</v>
      </c>
      <c r="AD15">
        <f>Z15/$X15</f>
        <v>2.165803089937862</v>
      </c>
      <c r="AE15">
        <f t="shared" si="9"/>
        <v>2.9307890021618994</v>
      </c>
      <c r="AG15" s="3">
        <f t="shared" si="10"/>
        <v>44410</v>
      </c>
      <c r="AH15">
        <f t="shared" si="11"/>
        <v>1.0579581265421827</v>
      </c>
      <c r="AI15">
        <f t="shared" si="11"/>
        <v>1.0721275046350252</v>
      </c>
      <c r="AJ15">
        <f t="shared" si="11"/>
        <v>1.0133931369657829</v>
      </c>
      <c r="AL15" s="3">
        <f t="shared" si="12"/>
        <v>44410</v>
      </c>
      <c r="AM15">
        <f t="shared" si="13"/>
        <v>-3.9227355865576952E-5</v>
      </c>
      <c r="AN15">
        <f t="shared" si="13"/>
        <v>-2.8988346988162159E-5</v>
      </c>
      <c r="AO15">
        <f t="shared" si="13"/>
        <v>-8.4958728543758669E-5</v>
      </c>
      <c r="AP15">
        <f t="shared" si="13"/>
        <v>0</v>
      </c>
    </row>
    <row r="16" spans="1:44" x14ac:dyDescent="0.25">
      <c r="A16" s="2">
        <v>44417</v>
      </c>
      <c r="B16" s="9">
        <v>763</v>
      </c>
      <c r="C16" s="9">
        <v>335</v>
      </c>
      <c r="D16" s="9">
        <v>821</v>
      </c>
      <c r="E16" s="9">
        <v>0</v>
      </c>
      <c r="F16" s="9">
        <v>4621878</v>
      </c>
      <c r="G16" s="9">
        <v>2516976</v>
      </c>
      <c r="H16" s="9">
        <v>2037958</v>
      </c>
      <c r="I16" s="9">
        <v>124</v>
      </c>
      <c r="K16" s="3">
        <f t="shared" si="4"/>
        <v>44417</v>
      </c>
      <c r="L16" s="4">
        <f t="shared" si="0"/>
        <v>1.6508440941106624E-4</v>
      </c>
      <c r="M16" s="4">
        <f t="shared" si="0"/>
        <v>1.3309622340459344E-4</v>
      </c>
      <c r="N16" s="4">
        <f t="shared" si="0"/>
        <v>4.0285422957686074E-4</v>
      </c>
      <c r="O16" s="4">
        <f t="shared" si="0"/>
        <v>0</v>
      </c>
      <c r="Q16" s="3">
        <f t="shared" si="5"/>
        <v>44417</v>
      </c>
      <c r="R16" s="5">
        <f t="shared" si="6"/>
        <v>1.6509803734207339E-4</v>
      </c>
      <c r="S16" s="5">
        <f t="shared" si="1"/>
        <v>1.3310508149296375E-4</v>
      </c>
      <c r="T16" s="5">
        <f t="shared" si="1"/>
        <v>4.0293539714187276E-4</v>
      </c>
      <c r="U16" s="5">
        <f t="shared" si="1"/>
        <v>0</v>
      </c>
      <c r="W16" s="3">
        <f t="shared" si="7"/>
        <v>44417</v>
      </c>
      <c r="X16">
        <f t="shared" si="14"/>
        <v>1.5380554926372667E-3</v>
      </c>
      <c r="Y16">
        <f t="shared" si="8"/>
        <v>1.1476972260786394E-3</v>
      </c>
      <c r="Z16">
        <f t="shared" si="8"/>
        <v>3.3764908961734265E-3</v>
      </c>
      <c r="AA16">
        <f t="shared" si="8"/>
        <v>0</v>
      </c>
      <c r="AC16">
        <f>Y16/$X16</f>
        <v>0.74620014139458035</v>
      </c>
      <c r="AD16">
        <f>Z16/$X16</f>
        <v>2.1952984871721624</v>
      </c>
      <c r="AE16">
        <f t="shared" si="9"/>
        <v>2.9419700766463923</v>
      </c>
      <c r="AG16" s="3">
        <f t="shared" si="10"/>
        <v>44417</v>
      </c>
      <c r="AH16">
        <f t="shared" si="11"/>
        <v>1.068290558323719</v>
      </c>
      <c r="AI16">
        <f t="shared" si="11"/>
        <v>1.0867284749549708</v>
      </c>
      <c r="AJ16">
        <f t="shared" si="11"/>
        <v>1.0172592713542121</v>
      </c>
      <c r="AL16" s="3">
        <f t="shared" si="12"/>
        <v>44417</v>
      </c>
      <c r="AM16">
        <f t="shared" si="13"/>
        <v>-4.5236926254037254E-5</v>
      </c>
      <c r="AN16">
        <f t="shared" si="13"/>
        <v>-3.3755800767018806E-5</v>
      </c>
      <c r="AO16">
        <f t="shared" si="13"/>
        <v>-9.930855576980666E-5</v>
      </c>
      <c r="AP16">
        <f t="shared" si="13"/>
        <v>0</v>
      </c>
    </row>
    <row r="17" spans="1:42" x14ac:dyDescent="0.25">
      <c r="A17" s="2">
        <v>44424</v>
      </c>
      <c r="B17" s="9">
        <v>748</v>
      </c>
      <c r="C17" s="9">
        <v>322</v>
      </c>
      <c r="D17" s="9">
        <v>809</v>
      </c>
      <c r="E17" s="9">
        <v>0</v>
      </c>
      <c r="F17" s="9">
        <v>4621115</v>
      </c>
      <c r="G17" s="9">
        <v>2516641</v>
      </c>
      <c r="H17" s="9">
        <v>2037137</v>
      </c>
      <c r="I17" s="9">
        <v>124</v>
      </c>
      <c r="K17" s="3">
        <f t="shared" si="4"/>
        <v>44424</v>
      </c>
      <c r="L17" s="4">
        <f t="shared" si="0"/>
        <v>1.6186569691513844E-4</v>
      </c>
      <c r="M17" s="4">
        <f t="shared" si="0"/>
        <v>1.2794832477099435E-4</v>
      </c>
      <c r="N17" s="4">
        <f t="shared" si="0"/>
        <v>3.9712596649120799E-4</v>
      </c>
      <c r="O17" s="4">
        <f t="shared" si="0"/>
        <v>0</v>
      </c>
      <c r="Q17" s="3">
        <f t="shared" si="5"/>
        <v>44424</v>
      </c>
      <c r="R17" s="5">
        <f t="shared" si="6"/>
        <v>1.618787985808648E-4</v>
      </c>
      <c r="S17" s="5">
        <f t="shared" si="1"/>
        <v>1.2795651085620947E-4</v>
      </c>
      <c r="T17" s="5">
        <f t="shared" si="1"/>
        <v>3.9720484189085343E-4</v>
      </c>
      <c r="U17" s="5">
        <f t="shared" si="1"/>
        <v>0</v>
      </c>
      <c r="W17" s="3">
        <f t="shared" si="7"/>
        <v>44424</v>
      </c>
      <c r="X17">
        <f t="shared" si="14"/>
        <v>1.6999342912181314E-3</v>
      </c>
      <c r="Y17">
        <f t="shared" si="8"/>
        <v>1.2756537369348489E-3</v>
      </c>
      <c r="Z17">
        <f t="shared" si="8"/>
        <v>3.7736957380642799E-3</v>
      </c>
      <c r="AA17">
        <f t="shared" si="8"/>
        <v>0</v>
      </c>
      <c r="AC17">
        <f>Y17/$X17</f>
        <v>0.75041355629148854</v>
      </c>
      <c r="AD17">
        <f>Z17/$X17</f>
        <v>2.2199068267280744</v>
      </c>
      <c r="AE17">
        <f t="shared" si="9"/>
        <v>2.9582445681002327</v>
      </c>
      <c r="AG17" s="3">
        <f t="shared" si="10"/>
        <v>44424</v>
      </c>
      <c r="AH17">
        <f t="shared" si="11"/>
        <v>1.074322654946289</v>
      </c>
      <c r="AI17">
        <f t="shared" si="11"/>
        <v>1.0989102276747198</v>
      </c>
      <c r="AJ17">
        <f t="shared" si="11"/>
        <v>1.0228865812474746</v>
      </c>
      <c r="AL17" s="3">
        <f t="shared" si="12"/>
        <v>44424</v>
      </c>
      <c r="AM17">
        <f t="shared" si="13"/>
        <v>-5.1513160339943376E-5</v>
      </c>
      <c r="AN17">
        <f t="shared" si="13"/>
        <v>-3.8656173846510576E-5</v>
      </c>
      <c r="AO17">
        <f t="shared" si="13"/>
        <v>-1.1435441630497818E-4</v>
      </c>
      <c r="AP17">
        <f t="shared" si="13"/>
        <v>0</v>
      </c>
    </row>
    <row r="18" spans="1:42" x14ac:dyDescent="0.25">
      <c r="A18" s="2">
        <v>44431</v>
      </c>
      <c r="B18" s="9">
        <v>701</v>
      </c>
      <c r="C18" s="9">
        <v>346</v>
      </c>
      <c r="D18" s="9">
        <v>809</v>
      </c>
      <c r="E18" s="9">
        <v>0</v>
      </c>
      <c r="F18" s="9">
        <v>4620367</v>
      </c>
      <c r="G18" s="9">
        <v>2516319</v>
      </c>
      <c r="H18" s="9">
        <v>2036328</v>
      </c>
      <c r="I18" s="9">
        <v>124</v>
      </c>
      <c r="K18" s="3">
        <f t="shared" si="4"/>
        <v>44431</v>
      </c>
      <c r="L18" s="4">
        <f t="shared" si="0"/>
        <v>1.5171954955093395E-4</v>
      </c>
      <c r="M18" s="4">
        <f t="shared" si="0"/>
        <v>1.3750243907867008E-4</v>
      </c>
      <c r="N18" s="4">
        <f t="shared" si="0"/>
        <v>3.9728373817970384E-4</v>
      </c>
      <c r="O18" s="4">
        <f t="shared" si="0"/>
        <v>0</v>
      </c>
      <c r="Q18" s="3">
        <f t="shared" si="5"/>
        <v>44431</v>
      </c>
      <c r="R18" s="5">
        <f t="shared" si="6"/>
        <v>1.5173106012608044E-4</v>
      </c>
      <c r="S18" s="5">
        <f t="shared" si="1"/>
        <v>1.375118934056666E-4</v>
      </c>
      <c r="T18" s="5">
        <f t="shared" si="1"/>
        <v>3.9736267627192698E-4</v>
      </c>
      <c r="U18" s="5">
        <f t="shared" si="1"/>
        <v>0</v>
      </c>
      <c r="W18" s="3">
        <f t="shared" si="7"/>
        <v>44431</v>
      </c>
      <c r="X18">
        <f t="shared" si="14"/>
        <v>1.8516653513442117E-3</v>
      </c>
      <c r="Y18">
        <f t="shared" si="8"/>
        <v>1.4131656303405155E-3</v>
      </c>
      <c r="Z18">
        <f t="shared" si="8"/>
        <v>4.1710584143362069E-3</v>
      </c>
      <c r="AA18">
        <f t="shared" si="8"/>
        <v>0</v>
      </c>
      <c r="AC18">
        <f>Y18/$X18</f>
        <v>0.7631863010854697</v>
      </c>
      <c r="AD18">
        <f>Z18/$X18</f>
        <v>2.2525984035442677</v>
      </c>
      <c r="AE18">
        <f t="shared" si="9"/>
        <v>2.9515708030141883</v>
      </c>
      <c r="AG18" s="3">
        <f t="shared" si="10"/>
        <v>44431</v>
      </c>
      <c r="AH18">
        <f t="shared" si="11"/>
        <v>1.0926086373662163</v>
      </c>
      <c r="AI18">
        <f t="shared" si="11"/>
        <v>1.1150933880171197</v>
      </c>
      <c r="AJ18">
        <f t="shared" si="11"/>
        <v>1.0205789611045948</v>
      </c>
      <c r="AL18" s="3">
        <f t="shared" si="12"/>
        <v>44431</v>
      </c>
      <c r="AM18">
        <f t="shared" si="13"/>
        <v>-5.7864542229506616E-5</v>
      </c>
      <c r="AN18">
        <f t="shared" si="13"/>
        <v>-4.4161425948141111E-5</v>
      </c>
      <c r="AO18">
        <f t="shared" si="13"/>
        <v>-1.3034557544800647E-4</v>
      </c>
      <c r="AP18">
        <f t="shared" si="13"/>
        <v>0</v>
      </c>
    </row>
    <row r="19" spans="1:42" x14ac:dyDescent="0.25">
      <c r="A19" s="2">
        <v>44438</v>
      </c>
      <c r="B19" s="9">
        <v>696</v>
      </c>
      <c r="C19" s="9">
        <v>357</v>
      </c>
      <c r="D19" s="9">
        <v>832</v>
      </c>
      <c r="E19" s="9">
        <v>0</v>
      </c>
      <c r="F19" s="9">
        <v>4619666</v>
      </c>
      <c r="G19" s="9">
        <v>2515973</v>
      </c>
      <c r="H19" s="9">
        <v>2035519</v>
      </c>
      <c r="I19" s="9">
        <v>124</v>
      </c>
      <c r="K19" s="3">
        <f t="shared" si="4"/>
        <v>44438</v>
      </c>
      <c r="L19" s="4">
        <f t="shared" si="0"/>
        <v>1.5066024253701459E-4</v>
      </c>
      <c r="M19" s="4">
        <f t="shared" si="0"/>
        <v>1.4189341459546663E-4</v>
      </c>
      <c r="N19" s="4">
        <f t="shared" si="0"/>
        <v>4.087409648350126E-4</v>
      </c>
      <c r="O19" s="4">
        <f t="shared" si="0"/>
        <v>0</v>
      </c>
      <c r="Q19" s="3">
        <f t="shared" si="5"/>
        <v>44438</v>
      </c>
      <c r="R19" s="5">
        <f t="shared" si="6"/>
        <v>1.5067159293135005E-4</v>
      </c>
      <c r="S19" s="5">
        <f t="shared" si="1"/>
        <v>1.4190348241840901E-4</v>
      </c>
      <c r="T19" s="5">
        <f t="shared" si="1"/>
        <v>4.0882452219282778E-4</v>
      </c>
      <c r="U19" s="5">
        <f t="shared" si="1"/>
        <v>0</v>
      </c>
      <c r="W19" s="3">
        <f t="shared" si="7"/>
        <v>44438</v>
      </c>
      <c r="X19">
        <f t="shared" si="14"/>
        <v>2.0023369442755618E-3</v>
      </c>
      <c r="Y19">
        <f t="shared" si="8"/>
        <v>1.5550691127589247E-3</v>
      </c>
      <c r="Z19">
        <f t="shared" si="8"/>
        <v>4.5798829365290344E-3</v>
      </c>
      <c r="AA19">
        <f t="shared" si="8"/>
        <v>0</v>
      </c>
      <c r="AC19">
        <f>Y19/$X19</f>
        <v>0.7766270892642112</v>
      </c>
      <c r="AD19">
        <f>Z19/$X19</f>
        <v>2.2872688583319425</v>
      </c>
      <c r="AE19">
        <f t="shared" si="9"/>
        <v>2.9451314407522626</v>
      </c>
      <c r="AG19" s="3">
        <f t="shared" si="10"/>
        <v>44438</v>
      </c>
      <c r="AH19">
        <f t="shared" si="11"/>
        <v>1.111851017943823</v>
      </c>
      <c r="AI19">
        <f t="shared" si="11"/>
        <v>1.1322561431857521</v>
      </c>
      <c r="AJ19">
        <f t="shared" si="11"/>
        <v>1.0183523915638129</v>
      </c>
      <c r="AL19" s="3">
        <f t="shared" si="12"/>
        <v>44438</v>
      </c>
      <c r="AM19">
        <f t="shared" si="13"/>
        <v>-6.459151433146974E-5</v>
      </c>
      <c r="AN19">
        <f t="shared" si="13"/>
        <v>-5.0163519766416926E-5</v>
      </c>
      <c r="AO19">
        <f t="shared" si="13"/>
        <v>-1.4773815924287208E-4</v>
      </c>
      <c r="AP19">
        <f t="shared" si="13"/>
        <v>0</v>
      </c>
    </row>
    <row r="20" spans="1:42" x14ac:dyDescent="0.25">
      <c r="A20" s="2">
        <v>44445</v>
      </c>
      <c r="B20" s="9">
        <v>711</v>
      </c>
      <c r="C20" s="9">
        <v>367</v>
      </c>
      <c r="D20" s="9">
        <v>879</v>
      </c>
      <c r="E20" s="9">
        <v>0</v>
      </c>
      <c r="F20" s="9">
        <v>4618970</v>
      </c>
      <c r="G20" s="9">
        <v>2515616</v>
      </c>
      <c r="H20" s="9">
        <v>2034687</v>
      </c>
      <c r="I20" s="9">
        <v>124</v>
      </c>
      <c r="K20" s="3">
        <f t="shared" si="4"/>
        <v>44445</v>
      </c>
      <c r="L20" s="4">
        <f t="shared" si="0"/>
        <v>1.5393042171739588E-4</v>
      </c>
      <c r="M20" s="4">
        <f t="shared" si="0"/>
        <v>1.4588872069505043E-4</v>
      </c>
      <c r="N20" s="4">
        <f t="shared" si="0"/>
        <v>4.320074783001022E-4</v>
      </c>
      <c r="O20" s="4">
        <f t="shared" si="0"/>
        <v>0</v>
      </c>
      <c r="Q20" s="3">
        <f t="shared" si="5"/>
        <v>44445</v>
      </c>
      <c r="R20" s="5">
        <f t="shared" si="6"/>
        <v>1.5394227022068495E-4</v>
      </c>
      <c r="S20" s="5">
        <f t="shared" si="1"/>
        <v>1.4589936348963236E-4</v>
      </c>
      <c r="T20" s="5">
        <f t="shared" si="1"/>
        <v>4.3210082041469423E-4</v>
      </c>
      <c r="U20" s="5">
        <f t="shared" si="1"/>
        <v>0</v>
      </c>
      <c r="W20" s="3">
        <f t="shared" si="7"/>
        <v>44445</v>
      </c>
      <c r="X20">
        <f t="shared" si="14"/>
        <v>2.1562792144962468E-3</v>
      </c>
      <c r="Y20">
        <f t="shared" si="8"/>
        <v>1.7009684762485571E-3</v>
      </c>
      <c r="Z20">
        <f t="shared" si="8"/>
        <v>5.0119837569437284E-3</v>
      </c>
      <c r="AA20">
        <f t="shared" si="8"/>
        <v>0</v>
      </c>
      <c r="AC20">
        <f>Y20/$X20</f>
        <v>0.78884425765145627</v>
      </c>
      <c r="AD20">
        <f>Z20/$X20</f>
        <v>2.3243667718211696</v>
      </c>
      <c r="AE20">
        <f t="shared" si="9"/>
        <v>2.9465471153219323</v>
      </c>
      <c r="AG20" s="3">
        <f t="shared" si="10"/>
        <v>44445</v>
      </c>
      <c r="AH20">
        <f t="shared" si="11"/>
        <v>1.1293416145190969</v>
      </c>
      <c r="AI20">
        <f t="shared" si="11"/>
        <v>1.1506205520284378</v>
      </c>
      <c r="AJ20">
        <f t="shared" si="11"/>
        <v>1.0188418962303112</v>
      </c>
      <c r="AL20" s="3">
        <f t="shared" si="12"/>
        <v>44445</v>
      </c>
      <c r="AM20">
        <f t="shared" si="13"/>
        <v>-7.1875973816541564E-5</v>
      </c>
      <c r="AN20">
        <f t="shared" si="13"/>
        <v>-5.6698949208285233E-5</v>
      </c>
      <c r="AO20">
        <f t="shared" si="13"/>
        <v>-1.6706612523145761E-4</v>
      </c>
      <c r="AP20">
        <f t="shared" si="13"/>
        <v>0</v>
      </c>
    </row>
    <row r="21" spans="1:42" x14ac:dyDescent="0.25">
      <c r="A21" s="2">
        <v>44452</v>
      </c>
      <c r="B21" s="9">
        <v>772</v>
      </c>
      <c r="C21" s="9">
        <v>372</v>
      </c>
      <c r="D21" s="9">
        <v>875</v>
      </c>
      <c r="E21" s="9">
        <v>0</v>
      </c>
      <c r="F21" s="9">
        <v>4618259</v>
      </c>
      <c r="G21" s="9">
        <v>2515249</v>
      </c>
      <c r="H21" s="9">
        <v>2033808</v>
      </c>
      <c r="I21" s="9">
        <v>124</v>
      </c>
      <c r="K21" s="3">
        <f t="shared" si="4"/>
        <v>44452</v>
      </c>
      <c r="L21" s="4">
        <f t="shared" si="0"/>
        <v>1.6716256060996147E-4</v>
      </c>
      <c r="M21" s="4">
        <f t="shared" si="0"/>
        <v>1.4789788207847414E-4</v>
      </c>
      <c r="N21" s="4">
        <f t="shared" si="0"/>
        <v>4.3022743543146648E-4</v>
      </c>
      <c r="O21" s="4">
        <f t="shared" si="0"/>
        <v>0</v>
      </c>
      <c r="Q21" s="3">
        <f t="shared" si="5"/>
        <v>44452</v>
      </c>
      <c r="R21" s="5">
        <f t="shared" si="6"/>
        <v>1.6717653382805714E-4</v>
      </c>
      <c r="S21" s="5">
        <f t="shared" si="1"/>
        <v>1.4790882004871712E-4</v>
      </c>
      <c r="T21" s="5">
        <f t="shared" si="1"/>
        <v>4.3032000980749378E-4</v>
      </c>
      <c r="U21" s="5">
        <f t="shared" si="1"/>
        <v>0</v>
      </c>
      <c r="W21" s="3">
        <f t="shared" si="7"/>
        <v>44452</v>
      </c>
      <c r="X21">
        <f t="shared" si="14"/>
        <v>2.3234557483243039E-3</v>
      </c>
      <c r="Y21">
        <f t="shared" si="8"/>
        <v>1.8488772962972741E-3</v>
      </c>
      <c r="Z21">
        <f t="shared" si="8"/>
        <v>5.4423037667512223E-3</v>
      </c>
      <c r="AA21">
        <f t="shared" si="8"/>
        <v>0</v>
      </c>
      <c r="AC21">
        <f>Y21/$X21</f>
        <v>0.7957445704015238</v>
      </c>
      <c r="AD21">
        <f>Z21/$X21</f>
        <v>2.3423315768661652</v>
      </c>
      <c r="AE21">
        <f t="shared" si="9"/>
        <v>2.9435721762879901</v>
      </c>
      <c r="AG21" s="3">
        <f t="shared" si="10"/>
        <v>44452</v>
      </c>
      <c r="AH21">
        <f t="shared" si="11"/>
        <v>1.1392203837010502</v>
      </c>
      <c r="AI21">
        <f t="shared" si="11"/>
        <v>1.1595135865308028</v>
      </c>
      <c r="AJ21">
        <f t="shared" si="11"/>
        <v>1.0178132371225881</v>
      </c>
      <c r="AL21" s="3">
        <f t="shared" si="12"/>
        <v>44452</v>
      </c>
      <c r="AM21">
        <f t="shared" si="13"/>
        <v>-8.0119163735320817E-5</v>
      </c>
      <c r="AN21">
        <f t="shared" si="13"/>
        <v>-6.3754389527492211E-5</v>
      </c>
      <c r="AO21">
        <f t="shared" si="13"/>
        <v>-1.8766564712935249E-4</v>
      </c>
      <c r="AP21">
        <f t="shared" si="13"/>
        <v>0</v>
      </c>
    </row>
    <row r="22" spans="1:42" x14ac:dyDescent="0.25">
      <c r="A22" s="2">
        <v>44459</v>
      </c>
      <c r="B22" s="9">
        <v>767</v>
      </c>
      <c r="C22" s="9">
        <v>333</v>
      </c>
      <c r="D22" s="9">
        <v>877</v>
      </c>
      <c r="E22" s="9">
        <v>0</v>
      </c>
      <c r="F22" s="9">
        <v>4617487</v>
      </c>
      <c r="G22" s="9">
        <v>2514877</v>
      </c>
      <c r="H22" s="9">
        <v>2032933</v>
      </c>
      <c r="I22" s="9">
        <v>124</v>
      </c>
      <c r="K22" s="3">
        <f t="shared" si="4"/>
        <v>44459</v>
      </c>
      <c r="L22" s="4">
        <f t="shared" si="0"/>
        <v>1.6610766852186048E-4</v>
      </c>
      <c r="M22" s="4">
        <f t="shared" si="0"/>
        <v>1.3241204241797909E-4</v>
      </c>
      <c r="N22" s="4">
        <f t="shared" si="0"/>
        <v>4.3139641099829655E-4</v>
      </c>
      <c r="O22" s="4">
        <f t="shared" si="0"/>
        <v>0</v>
      </c>
      <c r="Q22" s="3">
        <f t="shared" si="5"/>
        <v>44459</v>
      </c>
      <c r="R22" s="5">
        <f t="shared" si="6"/>
        <v>1.6612146592857082E-4</v>
      </c>
      <c r="S22" s="5">
        <f t="shared" si="1"/>
        <v>1.3242080966640758E-4</v>
      </c>
      <c r="T22" s="5">
        <f t="shared" si="1"/>
        <v>4.3148948920006106E-4</v>
      </c>
      <c r="U22" s="5">
        <f t="shared" si="1"/>
        <v>0</v>
      </c>
      <c r="W22" s="3">
        <f t="shared" si="7"/>
        <v>44459</v>
      </c>
      <c r="X22">
        <f t="shared" si="14"/>
        <v>2.4895772142528748E-3</v>
      </c>
      <c r="Y22">
        <f t="shared" si="8"/>
        <v>1.9812981059636817E-3</v>
      </c>
      <c r="Z22">
        <f t="shared" si="8"/>
        <v>5.8737932559512832E-3</v>
      </c>
      <c r="AA22">
        <f t="shared" si="8"/>
        <v>0</v>
      </c>
      <c r="AC22">
        <f>Y22/$X22</f>
        <v>0.79583717854610581</v>
      </c>
      <c r="AD22">
        <f>Z22/$X22</f>
        <v>2.3593537177010258</v>
      </c>
      <c r="AE22">
        <f t="shared" si="9"/>
        <v>2.9646186196167257</v>
      </c>
      <c r="AG22" s="3">
        <f t="shared" si="10"/>
        <v>44459</v>
      </c>
      <c r="AH22">
        <f t="shared" si="11"/>
        <v>1.1393529652981214</v>
      </c>
      <c r="AI22">
        <f t="shared" si="11"/>
        <v>1.1679399783212718</v>
      </c>
      <c r="AJ22">
        <f t="shared" si="11"/>
        <v>1.0250905679748423</v>
      </c>
      <c r="AL22" s="3">
        <f t="shared" si="12"/>
        <v>44459</v>
      </c>
      <c r="AM22">
        <f t="shared" si="13"/>
        <v>-8.8913471937602666E-5</v>
      </c>
      <c r="AN22">
        <f t="shared" si="13"/>
        <v>-7.0760646641560061E-5</v>
      </c>
      <c r="AO22">
        <f t="shared" si="13"/>
        <v>-2.0977833056968868E-4</v>
      </c>
      <c r="AP22">
        <f t="shared" si="13"/>
        <v>0</v>
      </c>
    </row>
    <row r="23" spans="1:42" x14ac:dyDescent="0.25">
      <c r="A23" s="2">
        <v>44466</v>
      </c>
      <c r="B23" s="9">
        <v>730</v>
      </c>
      <c r="C23" s="9">
        <v>360</v>
      </c>
      <c r="D23" s="9">
        <v>895</v>
      </c>
      <c r="E23" s="9">
        <v>0</v>
      </c>
      <c r="F23" s="9">
        <v>4616720</v>
      </c>
      <c r="G23" s="9">
        <v>2514544</v>
      </c>
      <c r="H23" s="9">
        <v>2032056</v>
      </c>
      <c r="I23" s="9">
        <v>124</v>
      </c>
      <c r="K23" s="3">
        <f t="shared" si="4"/>
        <v>44466</v>
      </c>
      <c r="L23" s="4">
        <f t="shared" si="0"/>
        <v>1.5812091701467709E-4</v>
      </c>
      <c r="M23" s="4">
        <f t="shared" si="0"/>
        <v>1.4316711101495938E-4</v>
      </c>
      <c r="N23" s="4">
        <f t="shared" si="0"/>
        <v>4.4044061777825022E-4</v>
      </c>
      <c r="O23" s="4">
        <f t="shared" si="0"/>
        <v>0</v>
      </c>
      <c r="Q23" s="3">
        <f t="shared" si="5"/>
        <v>44466</v>
      </c>
      <c r="R23" s="5">
        <f t="shared" si="6"/>
        <v>1.5813341944487239E-4</v>
      </c>
      <c r="S23" s="5">
        <f t="shared" si="1"/>
        <v>1.4317736040401921E-4</v>
      </c>
      <c r="T23" s="5">
        <f t="shared" si="1"/>
        <v>4.4053764023662068E-4</v>
      </c>
      <c r="U23" s="5">
        <f t="shared" si="1"/>
        <v>0</v>
      </c>
      <c r="W23" s="3">
        <f t="shared" si="7"/>
        <v>44466</v>
      </c>
      <c r="X23">
        <f t="shared" si="14"/>
        <v>2.6477106336977472E-3</v>
      </c>
      <c r="Y23">
        <f t="shared" si="8"/>
        <v>2.1244754663677008E-3</v>
      </c>
      <c r="Z23">
        <f t="shared" si="8"/>
        <v>6.3143308961879042E-3</v>
      </c>
      <c r="AA23">
        <f t="shared" si="8"/>
        <v>0</v>
      </c>
      <c r="AC23">
        <f>Y23/$X23</f>
        <v>0.80238204255753387</v>
      </c>
      <c r="AD23">
        <f>Z23/$X23</f>
        <v>2.3848266558379221</v>
      </c>
      <c r="AE23">
        <f t="shared" si="9"/>
        <v>2.9721834853587477</v>
      </c>
      <c r="AG23" s="3">
        <f t="shared" si="10"/>
        <v>44466</v>
      </c>
      <c r="AH23">
        <f t="shared" si="11"/>
        <v>1.1487228595678467</v>
      </c>
      <c r="AI23">
        <f t="shared" si="11"/>
        <v>1.1805497292849279</v>
      </c>
      <c r="AJ23">
        <f t="shared" si="11"/>
        <v>1.0277063083162239</v>
      </c>
      <c r="AL23" s="3">
        <f t="shared" si="12"/>
        <v>44466</v>
      </c>
      <c r="AM23">
        <f t="shared" si="13"/>
        <v>-9.8063356803620273E-5</v>
      </c>
      <c r="AN23">
        <f t="shared" si="13"/>
        <v>-7.8684276532137068E-5</v>
      </c>
      <c r="AO23">
        <f t="shared" si="13"/>
        <v>-2.3386410726621866E-4</v>
      </c>
      <c r="AP23">
        <f t="shared" si="13"/>
        <v>0</v>
      </c>
    </row>
    <row r="24" spans="1:42" x14ac:dyDescent="0.25">
      <c r="A24" s="2">
        <v>44473</v>
      </c>
      <c r="B24" s="9">
        <v>729</v>
      </c>
      <c r="C24" s="9">
        <v>386</v>
      </c>
      <c r="D24" s="9">
        <v>908</v>
      </c>
      <c r="E24" s="9">
        <v>0</v>
      </c>
      <c r="F24" s="9">
        <v>4615990</v>
      </c>
      <c r="G24" s="9">
        <v>2514184</v>
      </c>
      <c r="H24" s="9">
        <v>2031161</v>
      </c>
      <c r="I24" s="9">
        <v>124</v>
      </c>
      <c r="K24" s="3">
        <f t="shared" si="4"/>
        <v>44473</v>
      </c>
      <c r="L24" s="4">
        <f t="shared" si="0"/>
        <v>1.5792928494212508E-4</v>
      </c>
      <c r="M24" s="4">
        <f t="shared" si="0"/>
        <v>1.5352893821613691E-4</v>
      </c>
      <c r="N24" s="4">
        <f t="shared" si="0"/>
        <v>4.4703497162460289E-4</v>
      </c>
      <c r="O24" s="4">
        <f t="shared" si="0"/>
        <v>0</v>
      </c>
      <c r="Q24" s="3">
        <f t="shared" si="5"/>
        <v>44473</v>
      </c>
      <c r="R24" s="5">
        <f t="shared" si="6"/>
        <v>1.5794175708475387E-4</v>
      </c>
      <c r="S24" s="5">
        <f t="shared" si="1"/>
        <v>1.5354072499004288E-4</v>
      </c>
      <c r="T24" s="5">
        <f t="shared" si="1"/>
        <v>4.4713492154601589E-4</v>
      </c>
      <c r="U24" s="5">
        <f t="shared" si="1"/>
        <v>0</v>
      </c>
      <c r="W24" s="3">
        <f t="shared" si="7"/>
        <v>44473</v>
      </c>
      <c r="X24">
        <f t="shared" si="14"/>
        <v>2.805652390782501E-3</v>
      </c>
      <c r="Y24">
        <f t="shared" si="8"/>
        <v>2.2780161913577438E-3</v>
      </c>
      <c r="Z24">
        <f t="shared" si="8"/>
        <v>6.76146581773392E-3</v>
      </c>
      <c r="AA24">
        <f t="shared" si="8"/>
        <v>0</v>
      </c>
      <c r="AC24">
        <f>Y24/$X24</f>
        <v>0.81193814274419129</v>
      </c>
      <c r="AD24">
        <f>Z24/$X24</f>
        <v>2.4099442396882731</v>
      </c>
      <c r="AE24">
        <f t="shared" si="9"/>
        <v>2.9681377346593614</v>
      </c>
      <c r="AG24" s="3">
        <f t="shared" si="10"/>
        <v>44473</v>
      </c>
      <c r="AH24">
        <f t="shared" si="11"/>
        <v>1.1624037623678951</v>
      </c>
      <c r="AI24">
        <f t="shared" si="11"/>
        <v>1.192983570856698</v>
      </c>
      <c r="AJ24">
        <f t="shared" si="11"/>
        <v>1.0263073894620831</v>
      </c>
      <c r="AL24" s="3">
        <f t="shared" si="12"/>
        <v>44473</v>
      </c>
      <c r="AM24">
        <f t="shared" si="13"/>
        <v>-1.0790970733778851E-4</v>
      </c>
      <c r="AN24">
        <f t="shared" si="13"/>
        <v>-8.7616007359913226E-5</v>
      </c>
      <c r="AO24">
        <f t="shared" si="13"/>
        <v>-2.6005637760515075E-4</v>
      </c>
      <c r="AP24">
        <f t="shared" si="13"/>
        <v>0</v>
      </c>
    </row>
    <row r="25" spans="1:42" x14ac:dyDescent="0.25">
      <c r="A25" s="2">
        <v>44480</v>
      </c>
      <c r="B25" s="9">
        <v>790</v>
      </c>
      <c r="C25" s="9">
        <v>354</v>
      </c>
      <c r="D25" s="9">
        <v>960</v>
      </c>
      <c r="E25" s="9">
        <v>0</v>
      </c>
      <c r="F25" s="9">
        <v>4615261</v>
      </c>
      <c r="G25" s="9">
        <v>2513798</v>
      </c>
      <c r="H25" s="9">
        <v>2030253</v>
      </c>
      <c r="I25" s="9">
        <v>124</v>
      </c>
      <c r="K25" s="3">
        <f t="shared" si="4"/>
        <v>44480</v>
      </c>
      <c r="L25" s="4">
        <f t="shared" si="0"/>
        <v>1.7117125120334474E-4</v>
      </c>
      <c r="M25" s="4">
        <f t="shared" si="0"/>
        <v>1.4082277096250375E-4</v>
      </c>
      <c r="N25" s="4">
        <f t="shared" si="0"/>
        <v>4.7284747270414084E-4</v>
      </c>
      <c r="O25" s="4">
        <f t="shared" si="0"/>
        <v>0</v>
      </c>
      <c r="Q25" s="3">
        <f t="shared" si="5"/>
        <v>44480</v>
      </c>
      <c r="R25" s="5">
        <f t="shared" si="6"/>
        <v>1.7118590267394489E-4</v>
      </c>
      <c r="S25" s="5">
        <f t="shared" si="1"/>
        <v>1.4083268741989799E-4</v>
      </c>
      <c r="T25" s="5">
        <f t="shared" si="1"/>
        <v>4.7295930032336758E-4</v>
      </c>
      <c r="U25" s="5">
        <f t="shared" si="1"/>
        <v>0</v>
      </c>
      <c r="W25" s="3">
        <f t="shared" si="7"/>
        <v>44480</v>
      </c>
      <c r="X25">
        <f t="shared" si="14"/>
        <v>2.9768382934564461E-3</v>
      </c>
      <c r="Y25">
        <f t="shared" si="8"/>
        <v>2.4188488787776417E-3</v>
      </c>
      <c r="Z25">
        <f t="shared" si="8"/>
        <v>7.234425118057288E-3</v>
      </c>
      <c r="AA25">
        <f t="shared" si="8"/>
        <v>0</v>
      </c>
      <c r="AC25">
        <f>Y25/$X25</f>
        <v>0.81255635688866545</v>
      </c>
      <c r="AD25">
        <f>Z25/$X25</f>
        <v>2.430237858052176</v>
      </c>
      <c r="AE25">
        <f t="shared" si="9"/>
        <v>2.990854526518905</v>
      </c>
      <c r="AG25" s="3">
        <f t="shared" si="10"/>
        <v>44480</v>
      </c>
      <c r="AH25">
        <f t="shared" si="11"/>
        <v>1.1632888229527532</v>
      </c>
      <c r="AI25">
        <f t="shared" si="11"/>
        <v>1.2030294270647668</v>
      </c>
      <c r="AJ25">
        <f t="shared" si="11"/>
        <v>1.0341622848323606</v>
      </c>
      <c r="AL25" s="3">
        <f t="shared" si="12"/>
        <v>44480</v>
      </c>
      <c r="AM25">
        <f t="shared" ref="AM25:AP40" si="15">X25/(ROW()-ROW(AL$51)+1)</f>
        <v>-1.1907353173825784E-4</v>
      </c>
      <c r="AN25">
        <f t="shared" si="15"/>
        <v>-9.6753955151105669E-5</v>
      </c>
      <c r="AO25">
        <f t="shared" si="15"/>
        <v>-2.8937700472229152E-4</v>
      </c>
      <c r="AP25">
        <f t="shared" si="15"/>
        <v>0</v>
      </c>
    </row>
    <row r="26" spans="1:42" x14ac:dyDescent="0.25">
      <c r="A26" s="2">
        <v>44487</v>
      </c>
      <c r="B26" s="9">
        <v>833</v>
      </c>
      <c r="C26" s="9">
        <v>383</v>
      </c>
      <c r="D26" s="9">
        <v>994</v>
      </c>
      <c r="E26" s="9">
        <v>0</v>
      </c>
      <c r="F26" s="9">
        <v>4614471</v>
      </c>
      <c r="G26" s="9">
        <v>2513444</v>
      </c>
      <c r="H26" s="9">
        <v>2029293</v>
      </c>
      <c r="I26" s="9">
        <v>124</v>
      </c>
      <c r="K26" s="3">
        <f t="shared" si="4"/>
        <v>44487</v>
      </c>
      <c r="L26" s="4">
        <f t="shared" si="0"/>
        <v>1.8051906708266234E-4</v>
      </c>
      <c r="M26" s="4">
        <f t="shared" si="0"/>
        <v>1.5238055830963412E-4</v>
      </c>
      <c r="N26" s="4">
        <f t="shared" si="0"/>
        <v>4.8982576690502553E-4</v>
      </c>
      <c r="O26" s="4">
        <f t="shared" si="0"/>
        <v>0</v>
      </c>
      <c r="Q26" s="3">
        <f t="shared" si="5"/>
        <v>44487</v>
      </c>
      <c r="R26" s="5">
        <f t="shared" si="6"/>
        <v>1.8053536261052936E-4</v>
      </c>
      <c r="S26" s="5">
        <f t="shared" si="1"/>
        <v>1.5239216940651109E-4</v>
      </c>
      <c r="T26" s="5">
        <f t="shared" si="1"/>
        <v>4.8994577073491283E-4</v>
      </c>
      <c r="U26" s="5">
        <f t="shared" si="1"/>
        <v>0</v>
      </c>
      <c r="W26" s="3">
        <f t="shared" si="7"/>
        <v>44487</v>
      </c>
      <c r="X26">
        <f t="shared" si="14"/>
        <v>3.1573736560669753E-3</v>
      </c>
      <c r="Y26">
        <f t="shared" si="8"/>
        <v>2.571241048184153E-3</v>
      </c>
      <c r="Z26">
        <f t="shared" si="8"/>
        <v>7.7243708887922008E-3</v>
      </c>
      <c r="AA26">
        <f t="shared" si="8"/>
        <v>0</v>
      </c>
      <c r="AC26">
        <f>Y26/$X26</f>
        <v>0.8143607086996012</v>
      </c>
      <c r="AD26">
        <f>Z26/$X26</f>
        <v>2.4464544682412304</v>
      </c>
      <c r="AE26">
        <f t="shared" si="9"/>
        <v>3.0041410914185822</v>
      </c>
      <c r="AG26" s="3">
        <f t="shared" si="10"/>
        <v>44487</v>
      </c>
      <c r="AH26">
        <f t="shared" si="11"/>
        <v>1.1658720066009292</v>
      </c>
      <c r="AI26">
        <f t="shared" si="11"/>
        <v>1.2110570607385782</v>
      </c>
      <c r="AJ26">
        <f t="shared" si="11"/>
        <v>1.0387564448600022</v>
      </c>
      <c r="AL26" s="3">
        <f t="shared" si="12"/>
        <v>44487</v>
      </c>
      <c r="AM26">
        <f t="shared" si="15"/>
        <v>-1.3155723566945731E-4</v>
      </c>
      <c r="AN26">
        <f t="shared" si="15"/>
        <v>-1.0713504367433971E-4</v>
      </c>
      <c r="AO26">
        <f t="shared" si="15"/>
        <v>-3.2184878703300838E-4</v>
      </c>
      <c r="AP26">
        <f t="shared" si="15"/>
        <v>0</v>
      </c>
    </row>
    <row r="27" spans="1:42" x14ac:dyDescent="0.25">
      <c r="A27" s="2">
        <v>44494</v>
      </c>
      <c r="B27" s="9">
        <v>926</v>
      </c>
      <c r="C27" s="9">
        <v>405</v>
      </c>
      <c r="D27" s="9">
        <v>1133</v>
      </c>
      <c r="E27" s="9">
        <v>1</v>
      </c>
      <c r="F27" s="9">
        <v>4613638</v>
      </c>
      <c r="G27" s="9">
        <v>2513061</v>
      </c>
      <c r="H27" s="9">
        <v>2028299</v>
      </c>
      <c r="I27" s="9">
        <v>124</v>
      </c>
      <c r="K27" s="3">
        <f t="shared" si="4"/>
        <v>44494</v>
      </c>
      <c r="L27" s="4">
        <f t="shared" si="0"/>
        <v>2.0070928841838047E-4</v>
      </c>
      <c r="M27" s="4">
        <f t="shared" si="0"/>
        <v>1.6115804590497405E-4</v>
      </c>
      <c r="N27" s="4">
        <f t="shared" si="0"/>
        <v>5.5859614386241868E-4</v>
      </c>
      <c r="O27" s="4">
        <f t="shared" si="0"/>
        <v>8.0645161290322578E-3</v>
      </c>
      <c r="Q27" s="3">
        <f t="shared" si="5"/>
        <v>44494</v>
      </c>
      <c r="R27" s="5">
        <f t="shared" si="6"/>
        <v>2.0072943322319481E-4</v>
      </c>
      <c r="S27" s="5">
        <f t="shared" si="1"/>
        <v>1.6117103325823961E-4</v>
      </c>
      <c r="T27" s="5">
        <f t="shared" si="1"/>
        <v>5.5875221681228485E-4</v>
      </c>
      <c r="U27" s="5">
        <f t="shared" si="1"/>
        <v>8.0972102326193618E-3</v>
      </c>
      <c r="W27" s="3">
        <f t="shared" si="7"/>
        <v>44494</v>
      </c>
      <c r="X27">
        <f t="shared" si="14"/>
        <v>3.3581030892901702E-3</v>
      </c>
      <c r="Y27">
        <f t="shared" si="8"/>
        <v>2.7324120814423928E-3</v>
      </c>
      <c r="Z27">
        <f t="shared" si="8"/>
        <v>8.2831231056044851E-3</v>
      </c>
      <c r="AA27">
        <f t="shared" si="8"/>
        <v>8.0972102326193618E-3</v>
      </c>
      <c r="AC27">
        <f>Y27/$X27</f>
        <v>0.81367724837177802</v>
      </c>
      <c r="AD27">
        <f>Z27/$X27</f>
        <v>2.466607750078142</v>
      </c>
      <c r="AE27">
        <f t="shared" si="9"/>
        <v>3.0314326165736936</v>
      </c>
      <c r="AG27" s="3">
        <f t="shared" si="10"/>
        <v>44494</v>
      </c>
      <c r="AH27">
        <f t="shared" si="11"/>
        <v>1.1648935369187365</v>
      </c>
      <c r="AI27">
        <f t="shared" si="11"/>
        <v>1.2210334468035895</v>
      </c>
      <c r="AJ27">
        <f t="shared" si="11"/>
        <v>1.0481931679639573</v>
      </c>
      <c r="AL27" s="3">
        <f t="shared" si="12"/>
        <v>44494</v>
      </c>
      <c r="AM27">
        <f t="shared" si="15"/>
        <v>-1.4600448214305089E-4</v>
      </c>
      <c r="AN27">
        <f t="shared" si="15"/>
        <v>-1.1880052528010403E-4</v>
      </c>
      <c r="AO27">
        <f t="shared" si="15"/>
        <v>-3.6013578720019498E-4</v>
      </c>
      <c r="AP27">
        <f t="shared" si="15"/>
        <v>-3.5205261880953746E-4</v>
      </c>
    </row>
    <row r="28" spans="1:42" x14ac:dyDescent="0.25">
      <c r="A28" s="2">
        <v>44501</v>
      </c>
      <c r="B28" s="9">
        <v>1015</v>
      </c>
      <c r="C28" s="9">
        <v>407</v>
      </c>
      <c r="D28" s="9">
        <v>1169</v>
      </c>
      <c r="E28" s="9">
        <v>1</v>
      </c>
      <c r="F28" s="9">
        <v>4612712</v>
      </c>
      <c r="G28" s="9">
        <v>2512656</v>
      </c>
      <c r="H28" s="9">
        <v>2027166</v>
      </c>
      <c r="I28" s="9">
        <v>123</v>
      </c>
      <c r="K28" s="3">
        <f t="shared" si="4"/>
        <v>44501</v>
      </c>
      <c r="L28" s="4">
        <f t="shared" si="0"/>
        <v>2.2004408686256588E-4</v>
      </c>
      <c r="M28" s="4">
        <f t="shared" si="0"/>
        <v>1.6197999248603867E-4</v>
      </c>
      <c r="N28" s="4">
        <f t="shared" si="0"/>
        <v>5.7666713036820863E-4</v>
      </c>
      <c r="O28" s="4">
        <f t="shared" si="0"/>
        <v>8.130081300813009E-3</v>
      </c>
      <c r="Q28" s="3">
        <f t="shared" si="5"/>
        <v>44501</v>
      </c>
      <c r="R28" s="5">
        <f t="shared" si="6"/>
        <v>2.2006830011473839E-4</v>
      </c>
      <c r="S28" s="5">
        <f t="shared" si="1"/>
        <v>1.6199311266182259E-4</v>
      </c>
      <c r="T28" s="5">
        <f t="shared" si="1"/>
        <v>5.7683346680806053E-4</v>
      </c>
      <c r="U28" s="5">
        <f t="shared" si="1"/>
        <v>8.1633106391609811E-3</v>
      </c>
      <c r="W28" s="3">
        <f t="shared" si="7"/>
        <v>44501</v>
      </c>
      <c r="X28">
        <f t="shared" si="14"/>
        <v>3.5781713894049087E-3</v>
      </c>
      <c r="Y28">
        <f t="shared" si="8"/>
        <v>2.8944051941042154E-3</v>
      </c>
      <c r="Z28">
        <f t="shared" si="8"/>
        <v>8.8599565724125449E-3</v>
      </c>
      <c r="AA28">
        <f t="shared" si="8"/>
        <v>1.6260520871780343E-2</v>
      </c>
      <c r="AC28">
        <f>Y28/$X28</f>
        <v>0.80890624822350632</v>
      </c>
      <c r="AD28">
        <f>Z28/$X28</f>
        <v>2.476112966150025</v>
      </c>
      <c r="AE28">
        <f t="shared" si="9"/>
        <v>3.0610629743409503</v>
      </c>
      <c r="AG28" s="3">
        <f t="shared" si="10"/>
        <v>44501</v>
      </c>
      <c r="AH28">
        <f t="shared" si="11"/>
        <v>1.1580631785076081</v>
      </c>
      <c r="AI28">
        <f t="shared" si="11"/>
        <v>1.2257387700324232</v>
      </c>
      <c r="AJ28">
        <f t="shared" si="11"/>
        <v>1.0584386005710229</v>
      </c>
      <c r="AL28" s="3">
        <f t="shared" si="12"/>
        <v>44501</v>
      </c>
      <c r="AM28">
        <f t="shared" si="15"/>
        <v>-1.626441540638595E-4</v>
      </c>
      <c r="AN28">
        <f t="shared" si="15"/>
        <v>-1.3156387245928251E-4</v>
      </c>
      <c r="AO28">
        <f t="shared" si="15"/>
        <v>-4.0272529874602476E-4</v>
      </c>
      <c r="AP28">
        <f t="shared" si="15"/>
        <v>-7.3911458508092471E-4</v>
      </c>
    </row>
    <row r="29" spans="1:42" x14ac:dyDescent="0.25">
      <c r="A29" s="2">
        <v>44508</v>
      </c>
      <c r="B29" s="9">
        <v>1152</v>
      </c>
      <c r="C29" s="9">
        <v>435</v>
      </c>
      <c r="D29" s="9">
        <v>1180</v>
      </c>
      <c r="E29" s="9">
        <v>0</v>
      </c>
      <c r="F29" s="9">
        <v>4611697</v>
      </c>
      <c r="G29" s="9">
        <v>2512249</v>
      </c>
      <c r="H29" s="9">
        <v>2025997</v>
      </c>
      <c r="I29" s="9">
        <v>122</v>
      </c>
      <c r="K29" s="3">
        <f t="shared" si="4"/>
        <v>44508</v>
      </c>
      <c r="L29" s="4">
        <f t="shared" si="0"/>
        <v>2.4979958570565237E-4</v>
      </c>
      <c r="M29" s="4">
        <f t="shared" si="0"/>
        <v>1.7315162629182059E-4</v>
      </c>
      <c r="N29" s="4">
        <f t="shared" si="0"/>
        <v>5.8242929283705753E-4</v>
      </c>
      <c r="O29" s="4">
        <f t="shared" si="0"/>
        <v>0</v>
      </c>
      <c r="Q29" s="3">
        <f t="shared" si="5"/>
        <v>44508</v>
      </c>
      <c r="R29" s="5">
        <f t="shared" si="6"/>
        <v>2.4983079081900163E-4</v>
      </c>
      <c r="S29" s="5">
        <f t="shared" si="1"/>
        <v>1.7316661876535042E-4</v>
      </c>
      <c r="T29" s="5">
        <f t="shared" si="1"/>
        <v>5.8259897066436186E-4</v>
      </c>
      <c r="U29" s="5">
        <f t="shared" si="1"/>
        <v>0</v>
      </c>
      <c r="W29" s="3">
        <f t="shared" si="7"/>
        <v>44508</v>
      </c>
      <c r="X29">
        <f t="shared" si="14"/>
        <v>3.8280021802239105E-3</v>
      </c>
      <c r="Y29">
        <f t="shared" si="8"/>
        <v>3.0675718128695658E-3</v>
      </c>
      <c r="Z29">
        <f t="shared" si="8"/>
        <v>9.4425555430769064E-3</v>
      </c>
      <c r="AA29">
        <f t="shared" si="8"/>
        <v>1.6260520871780343E-2</v>
      </c>
      <c r="AC29">
        <f>Y29/$X29</f>
        <v>0.80135059188762925</v>
      </c>
      <c r="AD29">
        <f>Z29/$X29</f>
        <v>2.4667058947507146</v>
      </c>
      <c r="AE29">
        <f t="shared" si="9"/>
        <v>3.07818565272441</v>
      </c>
      <c r="AG29" s="3">
        <f t="shared" si="10"/>
        <v>44508</v>
      </c>
      <c r="AH29">
        <f t="shared" si="11"/>
        <v>1.1472461927181508</v>
      </c>
      <c r="AI29">
        <f t="shared" si="11"/>
        <v>1.2210820309077433</v>
      </c>
      <c r="AJ29">
        <f t="shared" si="11"/>
        <v>1.0643591921753557</v>
      </c>
      <c r="AL29" s="3">
        <f t="shared" si="12"/>
        <v>44508</v>
      </c>
      <c r="AM29">
        <f t="shared" si="15"/>
        <v>-1.8228581810590051E-4</v>
      </c>
      <c r="AN29">
        <f t="shared" si="15"/>
        <v>-1.4607484823188409E-4</v>
      </c>
      <c r="AO29">
        <f t="shared" si="15"/>
        <v>-4.4964550205128128E-4</v>
      </c>
      <c r="AP29">
        <f t="shared" si="15"/>
        <v>-7.7431051770382583E-4</v>
      </c>
    </row>
    <row r="30" spans="1:42" x14ac:dyDescent="0.25">
      <c r="A30" s="2">
        <v>44515</v>
      </c>
      <c r="B30" s="9">
        <v>1312</v>
      </c>
      <c r="C30" s="9">
        <v>433</v>
      </c>
      <c r="D30" s="9">
        <v>1194</v>
      </c>
      <c r="E30" s="9">
        <v>0</v>
      </c>
      <c r="F30" s="9">
        <v>4610545</v>
      </c>
      <c r="G30" s="9">
        <v>2511814</v>
      </c>
      <c r="H30" s="9">
        <v>2024817</v>
      </c>
      <c r="I30" s="9">
        <v>122</v>
      </c>
      <c r="K30" s="3">
        <f t="shared" si="4"/>
        <v>44515</v>
      </c>
      <c r="L30" s="4">
        <f t="shared" si="0"/>
        <v>2.8456505684252079E-4</v>
      </c>
      <c r="M30" s="4">
        <f t="shared" si="0"/>
        <v>1.7238537566873979E-4</v>
      </c>
      <c r="N30" s="4">
        <f t="shared" si="0"/>
        <v>5.8968291949346532E-4</v>
      </c>
      <c r="O30" s="4">
        <f t="shared" si="0"/>
        <v>0</v>
      </c>
      <c r="Q30" s="3">
        <f t="shared" si="5"/>
        <v>44515</v>
      </c>
      <c r="R30" s="5">
        <f t="shared" si="6"/>
        <v>2.8460555316101775E-4</v>
      </c>
      <c r="S30" s="5">
        <f t="shared" si="1"/>
        <v>1.7240023573543987E-4</v>
      </c>
      <c r="T30" s="5">
        <f t="shared" si="1"/>
        <v>5.8985685084582569E-4</v>
      </c>
      <c r="U30" s="5">
        <f t="shared" si="1"/>
        <v>0</v>
      </c>
      <c r="W30" s="3">
        <f t="shared" si="7"/>
        <v>44515</v>
      </c>
      <c r="X30">
        <f t="shared" si="14"/>
        <v>4.1126077333849282E-3</v>
      </c>
      <c r="Y30">
        <f t="shared" si="8"/>
        <v>3.2399720486050057E-3</v>
      </c>
      <c r="Z30">
        <f t="shared" si="8"/>
        <v>1.0032412393922732E-2</v>
      </c>
      <c r="AA30">
        <f t="shared" si="8"/>
        <v>1.6260520871780343E-2</v>
      </c>
      <c r="AC30">
        <f>Y30/$X30</f>
        <v>0.78781451056075069</v>
      </c>
      <c r="AD30">
        <f>Z30/$X30</f>
        <v>2.4394284707687017</v>
      </c>
      <c r="AE30">
        <f t="shared" si="9"/>
        <v>3.0964502913666379</v>
      </c>
      <c r="AG30" s="3">
        <f t="shared" si="10"/>
        <v>44515</v>
      </c>
      <c r="AH30">
        <f t="shared" si="11"/>
        <v>1.1278673865828677</v>
      </c>
      <c r="AI30">
        <f t="shared" si="11"/>
        <v>1.2075790136470439</v>
      </c>
      <c r="AJ30">
        <f t="shared" si="11"/>
        <v>1.0706746449205176</v>
      </c>
      <c r="AL30" s="3">
        <f t="shared" si="12"/>
        <v>44515</v>
      </c>
      <c r="AM30">
        <f t="shared" si="15"/>
        <v>-2.0563038666924642E-4</v>
      </c>
      <c r="AN30">
        <f t="shared" si="15"/>
        <v>-1.6199860243025027E-4</v>
      </c>
      <c r="AO30">
        <f t="shared" si="15"/>
        <v>-5.0162061969613657E-4</v>
      </c>
      <c r="AP30">
        <f t="shared" si="15"/>
        <v>-8.1302604358901717E-4</v>
      </c>
    </row>
    <row r="31" spans="1:42" x14ac:dyDescent="0.25">
      <c r="A31" s="2">
        <v>44522</v>
      </c>
      <c r="B31" s="9">
        <v>1371</v>
      </c>
      <c r="C31" s="9">
        <v>486</v>
      </c>
      <c r="D31" s="9">
        <v>1274</v>
      </c>
      <c r="E31" s="9">
        <v>1</v>
      </c>
      <c r="F31" s="9">
        <v>4609233</v>
      </c>
      <c r="G31" s="9">
        <v>2511381</v>
      </c>
      <c r="H31" s="9">
        <v>2023623</v>
      </c>
      <c r="I31" s="9">
        <v>122</v>
      </c>
      <c r="K31" s="3">
        <f t="shared" si="4"/>
        <v>44522</v>
      </c>
      <c r="L31" s="4">
        <f t="shared" si="0"/>
        <v>2.9744645150288563E-4</v>
      </c>
      <c r="M31" s="4">
        <f t="shared" si="0"/>
        <v>1.935190239951644E-4</v>
      </c>
      <c r="N31" s="4">
        <f t="shared" si="0"/>
        <v>6.2956390592516494E-4</v>
      </c>
      <c r="O31" s="4">
        <f t="shared" si="0"/>
        <v>8.1967213114754103E-3</v>
      </c>
      <c r="Q31" s="3">
        <f t="shared" si="5"/>
        <v>44522</v>
      </c>
      <c r="R31" s="5">
        <f t="shared" si="6"/>
        <v>2.974906974727141E-4</v>
      </c>
      <c r="S31" s="5">
        <f t="shared" si="1"/>
        <v>1.9353775121752674E-4</v>
      </c>
      <c r="T31" s="5">
        <f t="shared" si="1"/>
        <v>6.2976216449631703E-4</v>
      </c>
      <c r="U31" s="5">
        <f t="shared" si="1"/>
        <v>8.23049913651548E-3</v>
      </c>
      <c r="W31" s="3">
        <f t="shared" si="7"/>
        <v>44522</v>
      </c>
      <c r="X31">
        <f t="shared" si="14"/>
        <v>4.4100984308576424E-3</v>
      </c>
      <c r="Y31">
        <f t="shared" si="8"/>
        <v>3.4335097998225324E-3</v>
      </c>
      <c r="Z31">
        <f t="shared" si="8"/>
        <v>1.0662174558419049E-2</v>
      </c>
      <c r="AA31">
        <f t="shared" si="8"/>
        <v>2.4491020008295825E-2</v>
      </c>
      <c r="AC31">
        <f>Y31/$X31</f>
        <v>0.77855627343782652</v>
      </c>
      <c r="AD31">
        <f>Z31/$X31</f>
        <v>2.4176726949710168</v>
      </c>
      <c r="AE31">
        <f t="shared" si="9"/>
        <v>3.1053281277863674</v>
      </c>
      <c r="AG31" s="3">
        <f t="shared" si="10"/>
        <v>44522</v>
      </c>
      <c r="AH31">
        <f t="shared" si="11"/>
        <v>1.1146129166940553</v>
      </c>
      <c r="AI31">
        <f t="shared" si="11"/>
        <v>1.1968093523949492</v>
      </c>
      <c r="AJ31">
        <f t="shared" si="11"/>
        <v>1.0737443775052318</v>
      </c>
      <c r="AL31" s="3">
        <f t="shared" si="12"/>
        <v>44522</v>
      </c>
      <c r="AM31">
        <f t="shared" si="15"/>
        <v>-2.321104437293496E-4</v>
      </c>
      <c r="AN31">
        <f t="shared" si="15"/>
        <v>-1.8071104209592276E-4</v>
      </c>
      <c r="AO31">
        <f t="shared" si="15"/>
        <v>-5.6116708202205517E-4</v>
      </c>
      <c r="AP31">
        <f t="shared" si="15"/>
        <v>-1.2890010530682012E-3</v>
      </c>
    </row>
    <row r="32" spans="1:42" x14ac:dyDescent="0.25">
      <c r="A32" s="2">
        <v>44529</v>
      </c>
      <c r="B32" s="9">
        <v>1426</v>
      </c>
      <c r="C32" s="9">
        <v>492</v>
      </c>
      <c r="D32" s="9">
        <v>1340</v>
      </c>
      <c r="E32" s="9">
        <v>0</v>
      </c>
      <c r="F32" s="9">
        <v>4607862</v>
      </c>
      <c r="G32" s="9">
        <v>2510895</v>
      </c>
      <c r="H32" s="9">
        <v>2022349</v>
      </c>
      <c r="I32" s="9">
        <v>121</v>
      </c>
      <c r="K32" s="3">
        <f t="shared" si="4"/>
        <v>44529</v>
      </c>
      <c r="L32" s="4">
        <f t="shared" si="0"/>
        <v>3.0947107356947757E-4</v>
      </c>
      <c r="M32" s="4">
        <f t="shared" si="0"/>
        <v>1.9594606703984038E-4</v>
      </c>
      <c r="N32" s="4">
        <f t="shared" si="0"/>
        <v>6.6259582297615303E-4</v>
      </c>
      <c r="O32" s="4">
        <f t="shared" si="0"/>
        <v>0</v>
      </c>
      <c r="Q32" s="3">
        <f t="shared" si="5"/>
        <v>44529</v>
      </c>
      <c r="R32" s="5">
        <f t="shared" si="6"/>
        <v>3.0951896962406138E-4</v>
      </c>
      <c r="S32" s="5">
        <f t="shared" si="1"/>
        <v>1.9596526697861287E-4</v>
      </c>
      <c r="T32" s="5">
        <f t="shared" si="1"/>
        <v>6.628154366038391E-4</v>
      </c>
      <c r="U32" s="5">
        <f t="shared" si="1"/>
        <v>0</v>
      </c>
      <c r="W32" s="3">
        <f t="shared" si="7"/>
        <v>44529</v>
      </c>
      <c r="X32">
        <f t="shared" si="14"/>
        <v>4.719617400481704E-3</v>
      </c>
      <c r="Y32">
        <f t="shared" si="8"/>
        <v>3.6294750668011454E-3</v>
      </c>
      <c r="Z32">
        <f t="shared" si="8"/>
        <v>1.1324989995022888E-2</v>
      </c>
      <c r="AA32">
        <f t="shared" si="8"/>
        <v>2.4491020008295825E-2</v>
      </c>
      <c r="AC32">
        <f>Y32/$X32</f>
        <v>0.76901891802303846</v>
      </c>
      <c r="AD32">
        <f>Z32/$X32</f>
        <v>2.3995567932830766</v>
      </c>
      <c r="AE32">
        <f t="shared" si="9"/>
        <v>3.12028317775557</v>
      </c>
      <c r="AG32" s="3">
        <f t="shared" si="10"/>
        <v>44529</v>
      </c>
      <c r="AH32">
        <f t="shared" si="11"/>
        <v>1.1009588496739742</v>
      </c>
      <c r="AI32">
        <f t="shared" si="11"/>
        <v>1.1878415212190032</v>
      </c>
      <c r="AJ32">
        <f t="shared" si="11"/>
        <v>1.0789154577128452</v>
      </c>
      <c r="AL32" s="3">
        <f t="shared" si="12"/>
        <v>44529</v>
      </c>
      <c r="AM32">
        <f t="shared" si="15"/>
        <v>-2.6220096669342797E-4</v>
      </c>
      <c r="AN32">
        <f t="shared" si="15"/>
        <v>-2.0163750371117475E-4</v>
      </c>
      <c r="AO32">
        <f t="shared" si="15"/>
        <v>-6.2916611083460485E-4</v>
      </c>
      <c r="AP32">
        <f t="shared" si="15"/>
        <v>-1.3606122226831013E-3</v>
      </c>
    </row>
    <row r="33" spans="1:42" x14ac:dyDescent="0.25">
      <c r="A33" s="2">
        <v>44536</v>
      </c>
      <c r="B33" s="9">
        <v>1451</v>
      </c>
      <c r="C33" s="9">
        <v>481</v>
      </c>
      <c r="D33" s="9">
        <v>1323</v>
      </c>
      <c r="E33" s="9">
        <v>0</v>
      </c>
      <c r="F33" s="9">
        <v>4606436</v>
      </c>
      <c r="G33" s="9">
        <v>2510403</v>
      </c>
      <c r="H33" s="9">
        <v>2021009</v>
      </c>
      <c r="I33" s="9">
        <v>121</v>
      </c>
      <c r="K33" s="3">
        <f t="shared" si="4"/>
        <v>44536</v>
      </c>
      <c r="L33" s="4">
        <f t="shared" si="0"/>
        <v>3.1499406482582198E-4</v>
      </c>
      <c r="M33" s="4">
        <f t="shared" si="0"/>
        <v>1.9160270283297143E-4</v>
      </c>
      <c r="N33" s="4">
        <f t="shared" si="0"/>
        <v>6.5462350736686479E-4</v>
      </c>
      <c r="O33" s="4">
        <f t="shared" si="0"/>
        <v>0</v>
      </c>
      <c r="Q33" s="3">
        <f t="shared" si="5"/>
        <v>44536</v>
      </c>
      <c r="R33" s="5">
        <f t="shared" si="6"/>
        <v>3.1504368587675994E-4</v>
      </c>
      <c r="S33" s="5">
        <f t="shared" si="1"/>
        <v>1.9162106097591071E-4</v>
      </c>
      <c r="T33" s="5">
        <f t="shared" si="1"/>
        <v>6.5483786689005065E-4</v>
      </c>
      <c r="U33" s="5">
        <f t="shared" si="1"/>
        <v>0</v>
      </c>
      <c r="W33" s="3">
        <f t="shared" si="7"/>
        <v>44536</v>
      </c>
      <c r="X33">
        <f t="shared" si="14"/>
        <v>5.034661086358464E-3</v>
      </c>
      <c r="Y33">
        <f t="shared" si="8"/>
        <v>3.8210961277770563E-3</v>
      </c>
      <c r="Z33">
        <f t="shared" si="8"/>
        <v>1.1979827861912939E-2</v>
      </c>
      <c r="AA33">
        <f t="shared" si="8"/>
        <v>2.4491020008295825E-2</v>
      </c>
      <c r="AC33">
        <f>Y33/$X33</f>
        <v>0.7589579640485451</v>
      </c>
      <c r="AD33">
        <f>Z33/$X33</f>
        <v>2.3794705654314194</v>
      </c>
      <c r="AE33">
        <f t="shared" si="9"/>
        <v>3.1351809693629114</v>
      </c>
      <c r="AG33" s="3">
        <f t="shared" si="10"/>
        <v>44536</v>
      </c>
      <c r="AH33">
        <f t="shared" si="11"/>
        <v>1.0865551775993565</v>
      </c>
      <c r="AI33">
        <f t="shared" si="11"/>
        <v>1.1778983285787408</v>
      </c>
      <c r="AJ33">
        <f t="shared" si="11"/>
        <v>1.0840667394187917</v>
      </c>
      <c r="AL33" s="3">
        <f t="shared" si="12"/>
        <v>44536</v>
      </c>
      <c r="AM33">
        <f t="shared" si="15"/>
        <v>-2.9615653449167434E-4</v>
      </c>
      <c r="AN33">
        <f t="shared" si="15"/>
        <v>-2.2477036045747391E-4</v>
      </c>
      <c r="AO33">
        <f t="shared" si="15"/>
        <v>-7.0469575658311406E-4</v>
      </c>
      <c r="AP33">
        <f t="shared" si="15"/>
        <v>-1.4406482357821073E-3</v>
      </c>
    </row>
    <row r="34" spans="1:42" x14ac:dyDescent="0.25">
      <c r="A34" s="2">
        <v>44543</v>
      </c>
      <c r="B34" s="9">
        <v>1381</v>
      </c>
      <c r="C34" s="9">
        <v>470</v>
      </c>
      <c r="D34" s="9">
        <v>1186</v>
      </c>
      <c r="E34" s="9">
        <v>0</v>
      </c>
      <c r="F34" s="9">
        <v>4604985</v>
      </c>
      <c r="G34" s="9">
        <v>2509922</v>
      </c>
      <c r="H34" s="9">
        <v>2019686</v>
      </c>
      <c r="I34" s="9">
        <v>121</v>
      </c>
      <c r="K34" s="3">
        <f t="shared" si="4"/>
        <v>44543</v>
      </c>
      <c r="L34" s="4">
        <f t="shared" si="0"/>
        <v>2.9989239921519829E-4</v>
      </c>
      <c r="M34" s="4">
        <f t="shared" si="0"/>
        <v>1.8725681515202464E-4</v>
      </c>
      <c r="N34" s="4">
        <f t="shared" si="0"/>
        <v>5.8721999360296601E-4</v>
      </c>
      <c r="O34" s="4">
        <f t="shared" si="0"/>
        <v>0</v>
      </c>
      <c r="Q34" s="3">
        <f t="shared" si="5"/>
        <v>44543</v>
      </c>
      <c r="R34" s="5">
        <f t="shared" si="6"/>
        <v>2.9993737593313576E-4</v>
      </c>
      <c r="S34" s="5">
        <f t="shared" si="1"/>
        <v>1.8727434989841558E-4</v>
      </c>
      <c r="T34" s="5">
        <f t="shared" si="1"/>
        <v>5.8739247478968842E-4</v>
      </c>
      <c r="U34" s="5">
        <f t="shared" si="1"/>
        <v>0</v>
      </c>
      <c r="W34" s="3">
        <f t="shared" si="7"/>
        <v>44543</v>
      </c>
      <c r="X34">
        <f t="shared" si="14"/>
        <v>5.3345984622915994E-3</v>
      </c>
      <c r="Y34">
        <f t="shared" si="8"/>
        <v>4.0083704776754719E-3</v>
      </c>
      <c r="Z34">
        <f t="shared" si="8"/>
        <v>1.2567220336702628E-2</v>
      </c>
      <c r="AA34">
        <f t="shared" si="8"/>
        <v>2.4491020008295825E-2</v>
      </c>
      <c r="AC34">
        <f>Y34/$X34</f>
        <v>0.75139122578938855</v>
      </c>
      <c r="AD34">
        <f>Z34/$X34</f>
        <v>2.3557949910449474</v>
      </c>
      <c r="AE34">
        <f t="shared" si="9"/>
        <v>3.1352442112562886</v>
      </c>
      <c r="AG34" s="3">
        <f t="shared" si="10"/>
        <v>44543</v>
      </c>
      <c r="AH34">
        <f t="shared" si="11"/>
        <v>1.0757223264765243</v>
      </c>
      <c r="AI34">
        <f t="shared" si="11"/>
        <v>1.1661783182944736</v>
      </c>
      <c r="AJ34">
        <f t="shared" si="11"/>
        <v>1.08408860687519</v>
      </c>
      <c r="AL34" s="3">
        <f t="shared" si="12"/>
        <v>44543</v>
      </c>
      <c r="AM34">
        <f t="shared" si="15"/>
        <v>-3.3341240389322496E-4</v>
      </c>
      <c r="AN34">
        <f t="shared" si="15"/>
        <v>-2.5052315485471699E-4</v>
      </c>
      <c r="AO34">
        <f t="shared" si="15"/>
        <v>-7.8545127104391425E-4</v>
      </c>
      <c r="AP34">
        <f t="shared" si="15"/>
        <v>-1.530688750518489E-3</v>
      </c>
    </row>
    <row r="35" spans="1:42" x14ac:dyDescent="0.25">
      <c r="A35" s="2">
        <v>44550</v>
      </c>
      <c r="B35" s="9">
        <v>1241</v>
      </c>
      <c r="C35" s="9">
        <v>463</v>
      </c>
      <c r="D35" s="9">
        <v>1130</v>
      </c>
      <c r="E35" s="9">
        <v>0</v>
      </c>
      <c r="F35" s="9">
        <v>4603604</v>
      </c>
      <c r="G35" s="9">
        <v>2509452</v>
      </c>
      <c r="H35" s="9">
        <v>2018500</v>
      </c>
      <c r="I35" s="9">
        <v>121</v>
      </c>
      <c r="K35" s="3">
        <f t="shared" si="4"/>
        <v>44550</v>
      </c>
      <c r="L35" s="4">
        <f t="shared" si="0"/>
        <v>2.6957140535980071E-4</v>
      </c>
      <c r="M35" s="4">
        <f t="shared" si="0"/>
        <v>1.8450243320055533E-4</v>
      </c>
      <c r="N35" s="4">
        <f t="shared" si="0"/>
        <v>5.5982164973990582E-4</v>
      </c>
      <c r="O35" s="4">
        <f t="shared" si="0"/>
        <v>0</v>
      </c>
      <c r="Q35" s="3">
        <f t="shared" si="5"/>
        <v>44550</v>
      </c>
      <c r="R35" s="5">
        <f t="shared" si="6"/>
        <v>2.6960774626218908E-4</v>
      </c>
      <c r="S35" s="5">
        <f t="shared" si="1"/>
        <v>1.8451945586833821E-4</v>
      </c>
      <c r="T35" s="5">
        <f t="shared" si="1"/>
        <v>5.599784083869674E-4</v>
      </c>
      <c r="U35" s="5">
        <f t="shared" si="1"/>
        <v>0</v>
      </c>
      <c r="W35" s="3">
        <f t="shared" si="7"/>
        <v>44550</v>
      </c>
      <c r="X35">
        <f t="shared" si="14"/>
        <v>5.6042062085537884E-3</v>
      </c>
      <c r="Y35">
        <f t="shared" si="8"/>
        <v>4.19288993354381E-3</v>
      </c>
      <c r="Z35">
        <f t="shared" si="8"/>
        <v>1.3127198745089596E-2</v>
      </c>
      <c r="AA35">
        <f t="shared" si="8"/>
        <v>2.4491020008295825E-2</v>
      </c>
      <c r="AC35">
        <f>Y35/$X35</f>
        <v>0.74816838951145936</v>
      </c>
      <c r="AD35">
        <f>Z35/$X35</f>
        <v>2.3423832486844156</v>
      </c>
      <c r="AE35">
        <f t="shared" si="9"/>
        <v>3.1308235973641576</v>
      </c>
      <c r="AG35" s="3">
        <f t="shared" si="10"/>
        <v>44550</v>
      </c>
      <c r="AH35">
        <f t="shared" si="11"/>
        <v>1.071108382608462</v>
      </c>
      <c r="AI35">
        <f t="shared" si="11"/>
        <v>1.1595391653924352</v>
      </c>
      <c r="AJ35">
        <f t="shared" si="11"/>
        <v>1.0825600697556101</v>
      </c>
      <c r="AL35" s="3">
        <f t="shared" si="12"/>
        <v>44550</v>
      </c>
      <c r="AM35">
        <f t="shared" si="15"/>
        <v>-3.7361374723691922E-4</v>
      </c>
      <c r="AN35">
        <f t="shared" si="15"/>
        <v>-2.7952599556958731E-4</v>
      </c>
      <c r="AO35">
        <f t="shared" si="15"/>
        <v>-8.7514658300597307E-4</v>
      </c>
      <c r="AP35">
        <f t="shared" si="15"/>
        <v>-1.6327346672197216E-3</v>
      </c>
    </row>
    <row r="36" spans="1:42" x14ac:dyDescent="0.25">
      <c r="A36" s="2">
        <v>44557</v>
      </c>
      <c r="B36" s="9">
        <v>1194</v>
      </c>
      <c r="C36" s="9">
        <v>436</v>
      </c>
      <c r="D36" s="9">
        <v>1036</v>
      </c>
      <c r="E36" s="9">
        <v>0</v>
      </c>
      <c r="F36" s="9">
        <v>4602363</v>
      </c>
      <c r="G36" s="9">
        <v>2508989</v>
      </c>
      <c r="H36" s="9">
        <v>2017370</v>
      </c>
      <c r="I36" s="9">
        <v>121</v>
      </c>
      <c r="K36" s="3">
        <f t="shared" si="4"/>
        <v>44557</v>
      </c>
      <c r="L36" s="4">
        <f t="shared" si="0"/>
        <v>2.5943194832741352E-4</v>
      </c>
      <c r="M36" s="4">
        <f t="shared" si="0"/>
        <v>1.7377517398442161E-4</v>
      </c>
      <c r="N36" s="4">
        <f t="shared" si="0"/>
        <v>5.1353990591710991E-4</v>
      </c>
      <c r="O36" s="4">
        <f t="shared" si="0"/>
        <v>0</v>
      </c>
      <c r="Q36" s="3">
        <f t="shared" si="5"/>
        <v>44557</v>
      </c>
      <c r="R36" s="5">
        <f t="shared" si="6"/>
        <v>2.5946560661683821E-4</v>
      </c>
      <c r="S36" s="5">
        <f t="shared" si="1"/>
        <v>1.7379027463940974E-4</v>
      </c>
      <c r="T36" s="5">
        <f t="shared" si="1"/>
        <v>5.1367181269608528E-4</v>
      </c>
      <c r="U36" s="5">
        <f t="shared" si="1"/>
        <v>0</v>
      </c>
      <c r="W36" s="3">
        <f t="shared" si="7"/>
        <v>44557</v>
      </c>
      <c r="X36">
        <f t="shared" si="14"/>
        <v>5.8636718151706263E-3</v>
      </c>
      <c r="Y36">
        <f t="shared" si="8"/>
        <v>4.3666802081832193E-3</v>
      </c>
      <c r="Z36">
        <f t="shared" si="8"/>
        <v>1.3640870557785682E-2</v>
      </c>
      <c r="AA36">
        <f t="shared" si="8"/>
        <v>2.4491020008295825E-2</v>
      </c>
      <c r="AC36">
        <f>Y36/$X36</f>
        <v>0.74470064932448032</v>
      </c>
      <c r="AD36">
        <f>Z36/$X36</f>
        <v>2.3263359525841314</v>
      </c>
      <c r="AE36">
        <f t="shared" si="9"/>
        <v>3.1238537990994852</v>
      </c>
      <c r="AG36" s="3">
        <f t="shared" si="10"/>
        <v>44557</v>
      </c>
      <c r="AH36">
        <f t="shared" si="11"/>
        <v>1.0661438243150985</v>
      </c>
      <c r="AI36">
        <f t="shared" si="11"/>
        <v>1.1515953464903066</v>
      </c>
      <c r="AJ36">
        <f t="shared" si="11"/>
        <v>1.0801500887838498</v>
      </c>
      <c r="AL36" s="3">
        <f t="shared" si="12"/>
        <v>44557</v>
      </c>
      <c r="AM36">
        <f t="shared" si="15"/>
        <v>-4.1883370108361615E-4</v>
      </c>
      <c r="AN36">
        <f t="shared" si="15"/>
        <v>-3.1190572915594424E-4</v>
      </c>
      <c r="AO36">
        <f t="shared" si="15"/>
        <v>-9.7434789698469157E-4</v>
      </c>
      <c r="AP36">
        <f t="shared" si="15"/>
        <v>-1.7493585720211302E-3</v>
      </c>
    </row>
    <row r="37" spans="1:42" x14ac:dyDescent="0.25">
      <c r="A37" s="2">
        <v>44564</v>
      </c>
      <c r="B37" s="9">
        <v>1084</v>
      </c>
      <c r="C37" s="9">
        <v>383</v>
      </c>
      <c r="D37" s="9">
        <v>984</v>
      </c>
      <c r="E37" s="9">
        <v>0</v>
      </c>
      <c r="F37" s="9">
        <v>4601169</v>
      </c>
      <c r="G37" s="9">
        <v>2508553</v>
      </c>
      <c r="H37" s="9">
        <v>2016334</v>
      </c>
      <c r="I37" s="9">
        <v>121</v>
      </c>
      <c r="K37" s="3">
        <f t="shared" si="4"/>
        <v>44564</v>
      </c>
      <c r="L37" s="4">
        <f t="shared" si="0"/>
        <v>2.3559230273871706E-4</v>
      </c>
      <c r="M37" s="4">
        <f t="shared" si="0"/>
        <v>1.5267765919237106E-4</v>
      </c>
      <c r="N37" s="4">
        <f t="shared" si="0"/>
        <v>4.880143865054103E-4</v>
      </c>
      <c r="O37" s="4">
        <f t="shared" si="0"/>
        <v>0</v>
      </c>
      <c r="Q37" s="3">
        <f t="shared" si="5"/>
        <v>44564</v>
      </c>
      <c r="R37" s="5">
        <f t="shared" si="6"/>
        <v>2.3562005896480561E-4</v>
      </c>
      <c r="S37" s="5">
        <f t="shared" si="1"/>
        <v>1.5268931561263061E-4</v>
      </c>
      <c r="T37" s="5">
        <f t="shared" si="1"/>
        <v>4.8813350428178459E-4</v>
      </c>
      <c r="U37" s="5">
        <f t="shared" si="1"/>
        <v>0</v>
      </c>
      <c r="W37" s="3">
        <f t="shared" si="7"/>
        <v>44564</v>
      </c>
      <c r="X37">
        <f t="shared" si="14"/>
        <v>6.0992918741354322E-3</v>
      </c>
      <c r="Y37">
        <f t="shared" si="8"/>
        <v>4.5193695237958501E-3</v>
      </c>
      <c r="Z37">
        <f t="shared" si="8"/>
        <v>1.4129004062067466E-2</v>
      </c>
      <c r="AA37">
        <f t="shared" si="8"/>
        <v>2.4491020008295825E-2</v>
      </c>
      <c r="AC37">
        <f>Y37/$X37</f>
        <v>0.740966265766133</v>
      </c>
      <c r="AD37">
        <f>Z37/$X37</f>
        <v>2.3164990877027405</v>
      </c>
      <c r="AE37">
        <f t="shared" si="9"/>
        <v>3.1263219322239482</v>
      </c>
      <c r="AG37" s="3">
        <f t="shared" si="10"/>
        <v>44564</v>
      </c>
      <c r="AH37">
        <f t="shared" si="11"/>
        <v>1.0607975284954729</v>
      </c>
      <c r="AI37">
        <f t="shared" si="11"/>
        <v>1.1467258486824425</v>
      </c>
      <c r="AJ37">
        <f t="shared" si="11"/>
        <v>1.0810035071526247</v>
      </c>
      <c r="AL37" s="3">
        <f t="shared" si="12"/>
        <v>44564</v>
      </c>
      <c r="AM37">
        <f t="shared" si="15"/>
        <v>-4.6917629801041785E-4</v>
      </c>
      <c r="AN37">
        <f t="shared" si="15"/>
        <v>-3.4764380952275771E-4</v>
      </c>
      <c r="AO37">
        <f t="shared" si="15"/>
        <v>-1.086846466312882E-3</v>
      </c>
      <c r="AP37">
        <f t="shared" si="15"/>
        <v>-1.8839246160227557E-3</v>
      </c>
    </row>
    <row r="38" spans="1:42" x14ac:dyDescent="0.25">
      <c r="A38" s="2">
        <v>44571</v>
      </c>
      <c r="B38" s="9">
        <v>1023</v>
      </c>
      <c r="C38" s="9">
        <v>409</v>
      </c>
      <c r="D38" s="9">
        <v>1028</v>
      </c>
      <c r="E38" s="9">
        <v>0</v>
      </c>
      <c r="F38" s="9">
        <v>4600085</v>
      </c>
      <c r="G38" s="9">
        <v>2508170</v>
      </c>
      <c r="H38" s="9">
        <v>2015350</v>
      </c>
      <c r="I38" s="9">
        <v>121</v>
      </c>
      <c r="K38" s="3">
        <f t="shared" si="4"/>
        <v>44571</v>
      </c>
      <c r="L38" s="4">
        <f t="shared" si="0"/>
        <v>2.2238719501922247E-4</v>
      </c>
      <c r="M38" s="4">
        <f t="shared" si="0"/>
        <v>1.6306709672789325E-4</v>
      </c>
      <c r="N38" s="4">
        <f t="shared" si="0"/>
        <v>5.1008509688143502E-4</v>
      </c>
      <c r="O38" s="4">
        <f t="shared" si="0"/>
        <v>0</v>
      </c>
      <c r="Q38" s="3">
        <f t="shared" si="5"/>
        <v>44571</v>
      </c>
      <c r="R38" s="5">
        <f t="shared" si="6"/>
        <v>2.2241192671821123E-4</v>
      </c>
      <c r="S38" s="5">
        <f t="shared" si="1"/>
        <v>1.6308039361242487E-4</v>
      </c>
      <c r="T38" s="5">
        <f t="shared" si="1"/>
        <v>5.1021523454053961E-4</v>
      </c>
      <c r="U38" s="5">
        <f t="shared" si="1"/>
        <v>0</v>
      </c>
      <c r="W38" s="3">
        <f t="shared" si="7"/>
        <v>44571</v>
      </c>
      <c r="X38">
        <f t="shared" si="14"/>
        <v>6.3217038008536435E-3</v>
      </c>
      <c r="Y38">
        <f t="shared" si="8"/>
        <v>4.6824499174082752E-3</v>
      </c>
      <c r="Z38">
        <f t="shared" si="8"/>
        <v>1.4639219296608006E-2</v>
      </c>
      <c r="AA38">
        <f t="shared" si="8"/>
        <v>2.4491020008295825E-2</v>
      </c>
      <c r="AC38">
        <f>Y38/$X38</f>
        <v>0.74069429143073517</v>
      </c>
      <c r="AD38">
        <f>Z38/$X38</f>
        <v>2.3157078784094911</v>
      </c>
      <c r="AE38">
        <f t="shared" si="9"/>
        <v>3.1264016817740528</v>
      </c>
      <c r="AG38" s="3">
        <f t="shared" si="10"/>
        <v>44571</v>
      </c>
      <c r="AH38">
        <f t="shared" si="11"/>
        <v>1.0604081589436676</v>
      </c>
      <c r="AI38">
        <f t="shared" si="11"/>
        <v>1.1463341799988229</v>
      </c>
      <c r="AJ38">
        <f t="shared" si="11"/>
        <v>1.0810310825416043</v>
      </c>
      <c r="AL38" s="3">
        <f t="shared" si="12"/>
        <v>44571</v>
      </c>
      <c r="AM38">
        <f t="shared" si="15"/>
        <v>-5.2680865007113692E-4</v>
      </c>
      <c r="AN38">
        <f t="shared" si="15"/>
        <v>-3.9020415978402293E-4</v>
      </c>
      <c r="AO38">
        <f t="shared" si="15"/>
        <v>-1.2199349413840005E-3</v>
      </c>
      <c r="AP38">
        <f t="shared" si="15"/>
        <v>-2.0409183340246522E-3</v>
      </c>
    </row>
    <row r="39" spans="1:42" x14ac:dyDescent="0.25">
      <c r="A39" s="2">
        <v>44578</v>
      </c>
      <c r="B39" s="9">
        <v>900</v>
      </c>
      <c r="C39" s="9">
        <v>386</v>
      </c>
      <c r="D39" s="9">
        <v>998</v>
      </c>
      <c r="E39" s="9">
        <v>0</v>
      </c>
      <c r="F39" s="9">
        <v>4599062</v>
      </c>
      <c r="G39" s="9">
        <v>2507761</v>
      </c>
      <c r="H39" s="9">
        <v>2014322</v>
      </c>
      <c r="I39" s="9">
        <v>121</v>
      </c>
      <c r="K39" s="3">
        <f t="shared" si="4"/>
        <v>44578</v>
      </c>
      <c r="L39" s="4">
        <f t="shared" si="0"/>
        <v>1.9569207808026941E-4</v>
      </c>
      <c r="M39" s="4">
        <f t="shared" si="0"/>
        <v>1.5392216403397292E-4</v>
      </c>
      <c r="N39" s="4">
        <f t="shared" si="0"/>
        <v>4.9545206774289318E-4</v>
      </c>
      <c r="O39" s="4">
        <f t="shared" si="0"/>
        <v>0</v>
      </c>
      <c r="Q39" s="3">
        <f t="shared" si="5"/>
        <v>44578</v>
      </c>
      <c r="R39" s="5">
        <f t="shared" si="6"/>
        <v>1.9571122827334719E-4</v>
      </c>
      <c r="S39" s="5">
        <f t="shared" si="1"/>
        <v>1.5393401126598873E-4</v>
      </c>
      <c r="T39" s="5">
        <f t="shared" si="1"/>
        <v>4.9557484467370938E-4</v>
      </c>
      <c r="U39" s="5">
        <f t="shared" si="1"/>
        <v>0</v>
      </c>
      <c r="W39" s="3">
        <f t="shared" si="7"/>
        <v>44578</v>
      </c>
      <c r="X39">
        <f t="shared" si="14"/>
        <v>6.5174150291269911E-3</v>
      </c>
      <c r="Y39">
        <f t="shared" si="8"/>
        <v>4.8363839286742639E-3</v>
      </c>
      <c r="Z39">
        <f t="shared" si="8"/>
        <v>1.5134794141281716E-2</v>
      </c>
      <c r="AA39">
        <f t="shared" si="8"/>
        <v>2.4491020008295825E-2</v>
      </c>
      <c r="AC39">
        <f>Y39/$X39</f>
        <v>0.74207088348063943</v>
      </c>
      <c r="AD39">
        <f>Z39/$X39</f>
        <v>2.3222081260197149</v>
      </c>
      <c r="AE39">
        <f t="shared" si="9"/>
        <v>3.1293615983523506</v>
      </c>
      <c r="AG39" s="3">
        <f t="shared" si="10"/>
        <v>44578</v>
      </c>
      <c r="AH39">
        <f t="shared" si="11"/>
        <v>1.0623789442705476</v>
      </c>
      <c r="AI39">
        <f t="shared" si="11"/>
        <v>1.1495519675632773</v>
      </c>
      <c r="AJ39">
        <f t="shared" si="11"/>
        <v>1.0820545472619325</v>
      </c>
      <c r="AL39" s="3">
        <f t="shared" si="12"/>
        <v>44578</v>
      </c>
      <c r="AM39">
        <f t="shared" si="15"/>
        <v>-5.9249227537518101E-4</v>
      </c>
      <c r="AN39">
        <f t="shared" si="15"/>
        <v>-4.3967126624311489E-4</v>
      </c>
      <c r="AO39">
        <f t="shared" si="15"/>
        <v>-1.3758903764801559E-3</v>
      </c>
      <c r="AP39">
        <f t="shared" si="15"/>
        <v>-2.2264563643905294E-3</v>
      </c>
    </row>
    <row r="40" spans="1:42" x14ac:dyDescent="0.25">
      <c r="A40" s="2">
        <v>44585</v>
      </c>
      <c r="B40" s="9">
        <v>896</v>
      </c>
      <c r="C40" s="9">
        <v>388</v>
      </c>
      <c r="D40" s="9">
        <v>1000</v>
      </c>
      <c r="E40" s="9">
        <v>0</v>
      </c>
      <c r="F40" s="9">
        <v>4598162</v>
      </c>
      <c r="G40" s="9">
        <v>2507375</v>
      </c>
      <c r="H40" s="9">
        <v>2013324</v>
      </c>
      <c r="I40" s="9">
        <v>121</v>
      </c>
      <c r="K40" s="3">
        <f t="shared" si="4"/>
        <v>44585</v>
      </c>
      <c r="L40" s="4">
        <f t="shared" si="0"/>
        <v>1.948604681609739E-4</v>
      </c>
      <c r="M40" s="4">
        <f t="shared" si="0"/>
        <v>1.5474350665536666E-4</v>
      </c>
      <c r="N40" s="4">
        <f t="shared" si="0"/>
        <v>4.9669104426311905E-4</v>
      </c>
      <c r="O40" s="4">
        <f t="shared" si="0"/>
        <v>0</v>
      </c>
      <c r="Q40" s="3">
        <f t="shared" si="5"/>
        <v>44585</v>
      </c>
      <c r="R40" s="5">
        <f t="shared" si="6"/>
        <v>1.948794559286829E-4</v>
      </c>
      <c r="S40" s="5">
        <f t="shared" si="1"/>
        <v>1.5475548066705051E-4</v>
      </c>
      <c r="T40" s="5">
        <f t="shared" si="1"/>
        <v>4.9681443611992407E-4</v>
      </c>
      <c r="U40" s="5">
        <f t="shared" si="1"/>
        <v>0</v>
      </c>
      <c r="W40" s="3">
        <f t="shared" si="7"/>
        <v>44585</v>
      </c>
      <c r="X40">
        <f t="shared" si="14"/>
        <v>6.7122944850556742E-3</v>
      </c>
      <c r="Y40">
        <f t="shared" si="8"/>
        <v>4.9911394093413147E-3</v>
      </c>
      <c r="Z40">
        <f t="shared" si="8"/>
        <v>1.5631608577401639E-2</v>
      </c>
      <c r="AA40">
        <f t="shared" si="8"/>
        <v>2.4491020008295825E-2</v>
      </c>
      <c r="AC40">
        <f>Y40/$X40</f>
        <v>0.74358170971992399</v>
      </c>
      <c r="AD40">
        <f>Z40/$X40</f>
        <v>2.3288025595724418</v>
      </c>
      <c r="AE40">
        <f t="shared" si="9"/>
        <v>3.1318717622164267</v>
      </c>
      <c r="AG40" s="3">
        <f t="shared" si="10"/>
        <v>44585</v>
      </c>
      <c r="AH40">
        <f t="shared" si="11"/>
        <v>1.0645419047380691</v>
      </c>
      <c r="AI40">
        <f t="shared" si="11"/>
        <v>1.1528163795600157</v>
      </c>
      <c r="AJ40">
        <f t="shared" si="11"/>
        <v>1.0829224988035269</v>
      </c>
      <c r="AL40" s="3">
        <f t="shared" si="12"/>
        <v>44585</v>
      </c>
      <c r="AM40">
        <f t="shared" si="15"/>
        <v>-6.712294485055674E-4</v>
      </c>
      <c r="AN40">
        <f t="shared" si="15"/>
        <v>-4.9911394093413142E-4</v>
      </c>
      <c r="AO40">
        <f t="shared" si="15"/>
        <v>-1.5631608577401639E-3</v>
      </c>
      <c r="AP40">
        <f t="shared" si="15"/>
        <v>-2.4491020008295824E-3</v>
      </c>
    </row>
    <row r="41" spans="1:42" x14ac:dyDescent="0.25">
      <c r="A41" s="2">
        <v>44592</v>
      </c>
      <c r="B41" s="9">
        <v>1012</v>
      </c>
      <c r="C41" s="9">
        <v>409</v>
      </c>
      <c r="D41" s="9">
        <v>1111</v>
      </c>
      <c r="E41" s="9">
        <v>0</v>
      </c>
      <c r="F41" s="9">
        <v>4597266</v>
      </c>
      <c r="G41" s="9">
        <v>2506987</v>
      </c>
      <c r="H41" s="9">
        <v>2012324</v>
      </c>
      <c r="I41" s="9">
        <v>121</v>
      </c>
      <c r="K41" s="3">
        <f t="shared" si="4"/>
        <v>44592</v>
      </c>
      <c r="L41" s="4">
        <f t="shared" si="0"/>
        <v>2.2013083428281069E-4</v>
      </c>
      <c r="M41" s="4">
        <f t="shared" si="0"/>
        <v>1.631440450229698E-4</v>
      </c>
      <c r="N41" s="4">
        <f t="shared" si="0"/>
        <v>5.5209797229471998E-4</v>
      </c>
      <c r="O41" s="4">
        <f t="shared" si="0"/>
        <v>0</v>
      </c>
      <c r="Q41" s="3">
        <f t="shared" si="5"/>
        <v>44592</v>
      </c>
      <c r="R41" s="5">
        <f t="shared" si="6"/>
        <v>2.2015506663120772E-4</v>
      </c>
      <c r="S41" s="5">
        <f t="shared" si="1"/>
        <v>1.6315735446023697E-4</v>
      </c>
      <c r="T41" s="5">
        <f t="shared" si="1"/>
        <v>5.5225043449885606E-4</v>
      </c>
      <c r="U41" s="5">
        <f t="shared" si="1"/>
        <v>0</v>
      </c>
      <c r="W41" s="3">
        <f t="shared" si="7"/>
        <v>44592</v>
      </c>
      <c r="X41">
        <f t="shared" si="14"/>
        <v>6.9324495516868822E-3</v>
      </c>
      <c r="Y41">
        <f t="shared" si="8"/>
        <v>5.1542967638015516E-3</v>
      </c>
      <c r="Z41">
        <f t="shared" si="8"/>
        <v>1.6183859011900496E-2</v>
      </c>
      <c r="AA41">
        <f t="shared" si="8"/>
        <v>2.4491020008295825E-2</v>
      </c>
      <c r="AC41">
        <f>Y41/$X41</f>
        <v>0.74350296029883833</v>
      </c>
      <c r="AD41">
        <f>Z41/$X41</f>
        <v>2.3345080106587224</v>
      </c>
      <c r="AE41">
        <f t="shared" si="9"/>
        <v>3.1398772235155685</v>
      </c>
      <c r="AG41" s="3">
        <f t="shared" si="10"/>
        <v>44592</v>
      </c>
      <c r="AH41">
        <f t="shared" si="11"/>
        <v>1.0644291638548229</v>
      </c>
      <c r="AI41">
        <f t="shared" si="11"/>
        <v>1.1556407226706016</v>
      </c>
      <c r="AJ41">
        <f t="shared" si="11"/>
        <v>1.0856905860089896</v>
      </c>
      <c r="AL41" s="3">
        <f t="shared" si="12"/>
        <v>44592</v>
      </c>
      <c r="AM41">
        <f t="shared" ref="AM41:AP56" si="16">X41/(ROW()-ROW(AL$51)+1)</f>
        <v>-7.7027217240965363E-4</v>
      </c>
      <c r="AN41">
        <f t="shared" si="16"/>
        <v>-5.7269964042239467E-4</v>
      </c>
      <c r="AO41">
        <f t="shared" si="16"/>
        <v>-1.798206556877833E-3</v>
      </c>
      <c r="AP41">
        <f t="shared" si="16"/>
        <v>-2.7212244453662026E-3</v>
      </c>
    </row>
    <row r="42" spans="1:42" x14ac:dyDescent="0.25">
      <c r="A42" s="2">
        <v>44599</v>
      </c>
      <c r="B42" s="9">
        <v>1020</v>
      </c>
      <c r="C42" s="9">
        <v>439</v>
      </c>
      <c r="D42" s="9">
        <v>1136</v>
      </c>
      <c r="E42" s="9">
        <v>0</v>
      </c>
      <c r="F42" s="9">
        <v>4596254</v>
      </c>
      <c r="G42" s="9">
        <v>2506578</v>
      </c>
      <c r="H42" s="9">
        <v>2011213</v>
      </c>
      <c r="I42" s="9">
        <v>121</v>
      </c>
      <c r="K42" s="3">
        <f t="shared" si="4"/>
        <v>44599</v>
      </c>
      <c r="L42" s="4">
        <f t="shared" si="0"/>
        <v>2.2191985038250714E-4</v>
      </c>
      <c r="M42" s="4">
        <f t="shared" si="0"/>
        <v>1.7513917380588195E-4</v>
      </c>
      <c r="N42" s="4">
        <f t="shared" si="0"/>
        <v>5.648332623148319E-4</v>
      </c>
      <c r="O42" s="4">
        <f t="shared" si="0"/>
        <v>0</v>
      </c>
      <c r="Q42" s="3">
        <f t="shared" si="5"/>
        <v>44599</v>
      </c>
      <c r="R42" s="5">
        <f t="shared" si="6"/>
        <v>2.2194447823622771E-4</v>
      </c>
      <c r="S42" s="5">
        <f t="shared" si="1"/>
        <v>1.7515451246190929E-4</v>
      </c>
      <c r="T42" s="5">
        <f t="shared" si="1"/>
        <v>5.6499284071488676E-4</v>
      </c>
      <c r="U42" s="5">
        <f t="shared" si="1"/>
        <v>0</v>
      </c>
      <c r="W42" s="3">
        <f t="shared" si="7"/>
        <v>44599</v>
      </c>
      <c r="X42">
        <f t="shared" si="14"/>
        <v>7.1543940299231097E-3</v>
      </c>
      <c r="Y42">
        <f t="shared" si="8"/>
        <v>5.3294512762634607E-3</v>
      </c>
      <c r="Z42">
        <f t="shared" si="8"/>
        <v>1.6748851852615383E-2</v>
      </c>
      <c r="AA42">
        <f t="shared" si="8"/>
        <v>2.4491020008295825E-2</v>
      </c>
      <c r="AC42">
        <f>Y42/$X42</f>
        <v>0.74492001055199608</v>
      </c>
      <c r="AD42">
        <f>Z42/$X42</f>
        <v>2.3410580662126863</v>
      </c>
      <c r="AE42">
        <f t="shared" si="9"/>
        <v>3.142697246752614</v>
      </c>
      <c r="AG42" s="3">
        <f t="shared" si="10"/>
        <v>44599</v>
      </c>
      <c r="AH42">
        <f t="shared" si="11"/>
        <v>1.066457870795684</v>
      </c>
      <c r="AI42">
        <f t="shared" si="11"/>
        <v>1.1588831664314947</v>
      </c>
      <c r="AJ42">
        <f t="shared" si="11"/>
        <v>1.0866656791297833</v>
      </c>
      <c r="AL42" s="3">
        <f t="shared" si="12"/>
        <v>44599</v>
      </c>
      <c r="AM42">
        <f t="shared" si="16"/>
        <v>-8.9429925374038871E-4</v>
      </c>
      <c r="AN42">
        <f t="shared" si="16"/>
        <v>-6.6618140953293259E-4</v>
      </c>
      <c r="AO42">
        <f t="shared" si="16"/>
        <v>-2.0936064815769229E-3</v>
      </c>
      <c r="AP42">
        <f t="shared" si="16"/>
        <v>-3.0613775010369781E-3</v>
      </c>
    </row>
    <row r="43" spans="1:42" x14ac:dyDescent="0.25">
      <c r="A43" s="2">
        <v>44606</v>
      </c>
      <c r="B43" s="9">
        <v>1028</v>
      </c>
      <c r="C43" s="9">
        <v>411</v>
      </c>
      <c r="D43" s="9">
        <v>1088</v>
      </c>
      <c r="E43" s="9">
        <v>0</v>
      </c>
      <c r="F43" s="9">
        <v>4595234</v>
      </c>
      <c r="G43" s="9">
        <v>2506139</v>
      </c>
      <c r="H43" s="9">
        <v>2010077</v>
      </c>
      <c r="I43" s="9">
        <v>121</v>
      </c>
      <c r="K43" s="3">
        <f t="shared" si="4"/>
        <v>44606</v>
      </c>
      <c r="L43" s="4">
        <f t="shared" si="0"/>
        <v>2.2371004392812206E-4</v>
      </c>
      <c r="M43" s="4">
        <f t="shared" si="0"/>
        <v>1.6399728825895133E-4</v>
      </c>
      <c r="N43" s="4">
        <f t="shared" si="0"/>
        <v>5.4127279701225381E-4</v>
      </c>
      <c r="O43" s="4">
        <f t="shared" si="0"/>
        <v>0</v>
      </c>
      <c r="Q43" s="3">
        <f t="shared" si="5"/>
        <v>44606</v>
      </c>
      <c r="R43" s="5">
        <f t="shared" si="6"/>
        <v>2.2373507075251954E-4</v>
      </c>
      <c r="S43" s="5">
        <f t="shared" si="1"/>
        <v>1.6401073728469981E-4</v>
      </c>
      <c r="T43" s="5">
        <f t="shared" si="1"/>
        <v>5.4141933801409936E-4</v>
      </c>
      <c r="U43" s="5">
        <f t="shared" si="1"/>
        <v>0</v>
      </c>
      <c r="W43" s="3">
        <f t="shared" si="7"/>
        <v>44606</v>
      </c>
      <c r="X43">
        <f t="shared" si="14"/>
        <v>7.3781291006756291E-3</v>
      </c>
      <c r="Y43">
        <f t="shared" si="8"/>
        <v>5.4934620135481602E-3</v>
      </c>
      <c r="Z43">
        <f t="shared" si="8"/>
        <v>1.7290271190629484E-2</v>
      </c>
      <c r="AA43">
        <f t="shared" si="8"/>
        <v>2.4491020008295825E-2</v>
      </c>
      <c r="AC43">
        <f>Y43/$X43</f>
        <v>0.74456029958124659</v>
      </c>
      <c r="AD43">
        <f>Z43/$X43</f>
        <v>2.343449261283078</v>
      </c>
      <c r="AE43">
        <f t="shared" si="9"/>
        <v>3.1474270956980566</v>
      </c>
      <c r="AG43" s="3">
        <f t="shared" si="10"/>
        <v>44606</v>
      </c>
      <c r="AH43">
        <f t="shared" si="11"/>
        <v>1.0659428938981201</v>
      </c>
      <c r="AI43">
        <f t="shared" si="11"/>
        <v>1.1600668686876348</v>
      </c>
      <c r="AJ43">
        <f t="shared" si="11"/>
        <v>1.0883011419545245</v>
      </c>
      <c r="AL43" s="3">
        <f t="shared" si="12"/>
        <v>44606</v>
      </c>
      <c r="AM43">
        <f t="shared" si="16"/>
        <v>-1.0540184429536613E-3</v>
      </c>
      <c r="AN43">
        <f t="shared" si="16"/>
        <v>-7.8478028764973715E-4</v>
      </c>
      <c r="AO43">
        <f t="shared" si="16"/>
        <v>-2.4700387415184976E-3</v>
      </c>
      <c r="AP43">
        <f t="shared" si="16"/>
        <v>-3.4987171440422605E-3</v>
      </c>
    </row>
    <row r="44" spans="1:42" x14ac:dyDescent="0.25">
      <c r="A44" s="2">
        <v>44613</v>
      </c>
      <c r="B44" s="9">
        <v>973</v>
      </c>
      <c r="C44" s="9">
        <v>392</v>
      </c>
      <c r="D44" s="9">
        <v>1050</v>
      </c>
      <c r="E44" s="9">
        <v>0</v>
      </c>
      <c r="F44" s="9">
        <v>4594206</v>
      </c>
      <c r="G44" s="9">
        <v>2505728</v>
      </c>
      <c r="H44" s="9">
        <v>2008989</v>
      </c>
      <c r="I44" s="9">
        <v>121</v>
      </c>
      <c r="K44" s="3">
        <f t="shared" si="4"/>
        <v>44613</v>
      </c>
      <c r="L44" s="4">
        <f t="shared" si="0"/>
        <v>2.1178850055918259E-4</v>
      </c>
      <c r="M44" s="4">
        <f t="shared" si="0"/>
        <v>1.5644156109521863E-4</v>
      </c>
      <c r="N44" s="4">
        <f t="shared" si="0"/>
        <v>5.2265094532623129E-4</v>
      </c>
      <c r="O44" s="4">
        <f t="shared" si="0"/>
        <v>0</v>
      </c>
      <c r="Q44" s="3">
        <f t="shared" si="5"/>
        <v>44613</v>
      </c>
      <c r="R44" s="5">
        <f t="shared" si="6"/>
        <v>2.1181093091067436E-4</v>
      </c>
      <c r="S44" s="5">
        <f t="shared" si="1"/>
        <v>1.5645379935259448E-4</v>
      </c>
      <c r="T44" s="5">
        <f t="shared" si="1"/>
        <v>5.2278757494001675E-4</v>
      </c>
      <c r="U44" s="5">
        <f t="shared" si="1"/>
        <v>0</v>
      </c>
      <c r="W44" s="3">
        <f t="shared" si="7"/>
        <v>44613</v>
      </c>
      <c r="X44">
        <f t="shared" si="14"/>
        <v>7.5899400315863038E-3</v>
      </c>
      <c r="Y44">
        <f t="shared" si="8"/>
        <v>5.6499158129007547E-3</v>
      </c>
      <c r="Z44">
        <f t="shared" si="8"/>
        <v>1.78130587655695E-2</v>
      </c>
      <c r="AA44">
        <f t="shared" si="8"/>
        <v>2.4491020008295825E-2</v>
      </c>
      <c r="AC44">
        <f>Y44/$X44</f>
        <v>0.74439531661489522</v>
      </c>
      <c r="AD44">
        <f>Z44/$X44</f>
        <v>2.3469301063563943</v>
      </c>
      <c r="AE44">
        <f t="shared" si="9"/>
        <v>3.1528007417200787</v>
      </c>
      <c r="AG44" s="3">
        <f t="shared" si="10"/>
        <v>44613</v>
      </c>
      <c r="AH44">
        <f t="shared" si="11"/>
        <v>1.06570669755419</v>
      </c>
      <c r="AI44">
        <f t="shared" si="11"/>
        <v>1.1617899753540781</v>
      </c>
      <c r="AJ44">
        <f t="shared" si="11"/>
        <v>1.0901592136189071</v>
      </c>
      <c r="AL44" s="3">
        <f t="shared" si="12"/>
        <v>44613</v>
      </c>
      <c r="AM44">
        <f t="shared" si="16"/>
        <v>-1.2649900052643839E-3</v>
      </c>
      <c r="AN44">
        <f t="shared" si="16"/>
        <v>-9.4165263548345911E-4</v>
      </c>
      <c r="AO44">
        <f t="shared" si="16"/>
        <v>-2.9688431275949165E-3</v>
      </c>
      <c r="AP44">
        <f t="shared" si="16"/>
        <v>-4.0818366680493044E-3</v>
      </c>
    </row>
    <row r="45" spans="1:42" x14ac:dyDescent="0.25">
      <c r="A45" s="2">
        <v>44620</v>
      </c>
      <c r="B45" s="9">
        <v>942</v>
      </c>
      <c r="C45" s="9">
        <v>366</v>
      </c>
      <c r="D45" s="9">
        <v>1017</v>
      </c>
      <c r="E45" s="9">
        <v>0</v>
      </c>
      <c r="F45" s="9">
        <v>4593233</v>
      </c>
      <c r="G45" s="9">
        <v>2505336</v>
      </c>
      <c r="H45" s="9">
        <v>2007939</v>
      </c>
      <c r="I45" s="9">
        <v>121</v>
      </c>
      <c r="K45" s="3">
        <f t="shared" si="4"/>
        <v>44620</v>
      </c>
      <c r="L45" s="4">
        <f t="shared" si="0"/>
        <v>2.050843055425231E-4</v>
      </c>
      <c r="M45" s="4">
        <f t="shared" si="0"/>
        <v>1.4608818936861164E-4</v>
      </c>
      <c r="N45" s="4">
        <f t="shared" si="0"/>
        <v>5.0648948996956584E-4</v>
      </c>
      <c r="O45" s="4">
        <f t="shared" si="0"/>
        <v>0</v>
      </c>
      <c r="Q45" s="3">
        <f t="shared" si="5"/>
        <v>44620</v>
      </c>
      <c r="R45" s="5">
        <f t="shared" si="6"/>
        <v>2.0510533820444275E-4</v>
      </c>
      <c r="S45" s="5">
        <f t="shared" si="1"/>
        <v>1.4609886128747507E-4</v>
      </c>
      <c r="T45" s="5">
        <f t="shared" si="1"/>
        <v>5.0661779909793442E-4</v>
      </c>
      <c r="U45" s="5">
        <f t="shared" si="1"/>
        <v>0</v>
      </c>
      <c r="W45" s="3">
        <f t="shared" si="7"/>
        <v>44620</v>
      </c>
      <c r="X45">
        <f t="shared" si="14"/>
        <v>7.7950453697907462E-3</v>
      </c>
      <c r="Y45">
        <f t="shared" si="8"/>
        <v>5.7960146741882299E-3</v>
      </c>
      <c r="Z45">
        <f t="shared" si="8"/>
        <v>1.8319676564667434E-2</v>
      </c>
      <c r="AA45">
        <f t="shared" si="8"/>
        <v>2.4491020008295825E-2</v>
      </c>
      <c r="AC45">
        <f>Y45/$X45</f>
        <v>0.74355111474403401</v>
      </c>
      <c r="AD45">
        <f>Z45/$X45</f>
        <v>2.350169331363265</v>
      </c>
      <c r="AE45">
        <f t="shared" si="9"/>
        <v>3.1607367466220615</v>
      </c>
      <c r="AG45" s="3">
        <f t="shared" si="10"/>
        <v>44620</v>
      </c>
      <c r="AH45">
        <f t="shared" si="11"/>
        <v>1.0644981037226817</v>
      </c>
      <c r="AI45">
        <f t="shared" si="11"/>
        <v>1.1633934739545291</v>
      </c>
      <c r="AJ45">
        <f t="shared" si="11"/>
        <v>1.0929032845488389</v>
      </c>
      <c r="AL45" s="3">
        <f t="shared" si="12"/>
        <v>44620</v>
      </c>
      <c r="AM45">
        <f t="shared" si="16"/>
        <v>-1.5590090739581492E-3</v>
      </c>
      <c r="AN45">
        <f t="shared" si="16"/>
        <v>-1.1592029348376459E-3</v>
      </c>
      <c r="AO45">
        <f t="shared" si="16"/>
        <v>-3.663935312933487E-3</v>
      </c>
      <c r="AP45">
        <f t="shared" si="16"/>
        <v>-4.8982040016591647E-3</v>
      </c>
    </row>
    <row r="46" spans="1:42" x14ac:dyDescent="0.25">
      <c r="A46" s="2">
        <v>44627</v>
      </c>
      <c r="B46" s="9">
        <v>898</v>
      </c>
      <c r="C46" s="9">
        <v>402</v>
      </c>
      <c r="D46" s="9">
        <v>1005</v>
      </c>
      <c r="E46" s="9">
        <v>0</v>
      </c>
      <c r="F46" s="9">
        <v>4592291</v>
      </c>
      <c r="G46" s="9">
        <v>2504970</v>
      </c>
      <c r="H46" s="9">
        <v>2006922</v>
      </c>
      <c r="I46" s="9">
        <v>121</v>
      </c>
      <c r="K46" s="3">
        <f t="shared" si="4"/>
        <v>44627</v>
      </c>
      <c r="L46" s="4">
        <f t="shared" si="0"/>
        <v>1.9554509938503461E-4</v>
      </c>
      <c r="M46" s="4">
        <f t="shared" si="0"/>
        <v>1.6048096384387836E-4</v>
      </c>
      <c r="N46" s="4">
        <f t="shared" si="0"/>
        <v>5.0076684594618022E-4</v>
      </c>
      <c r="O46" s="4">
        <f t="shared" si="0"/>
        <v>0</v>
      </c>
      <c r="Q46" s="3">
        <f t="shared" si="5"/>
        <v>44627</v>
      </c>
      <c r="R46" s="5">
        <f t="shared" si="6"/>
        <v>1.9556422082074216E-4</v>
      </c>
      <c r="S46" s="5">
        <f t="shared" si="1"/>
        <v>1.6049384229163899E-4</v>
      </c>
      <c r="T46" s="5">
        <f t="shared" si="1"/>
        <v>5.0089227153753146E-4</v>
      </c>
      <c r="U46" s="5">
        <f t="shared" si="1"/>
        <v>0</v>
      </c>
      <c r="W46" s="3">
        <f t="shared" si="7"/>
        <v>44627</v>
      </c>
      <c r="X46">
        <f t="shared" si="14"/>
        <v>7.9906095906114877E-3</v>
      </c>
      <c r="Y46">
        <f t="shared" si="8"/>
        <v>5.9565085164798685E-3</v>
      </c>
      <c r="Z46">
        <f t="shared" si="8"/>
        <v>1.8820568836204966E-2</v>
      </c>
      <c r="AA46">
        <f t="shared" si="8"/>
        <v>2.4491020008295825E-2</v>
      </c>
      <c r="AC46">
        <f>Y46/$X46</f>
        <v>0.74543856121796104</v>
      </c>
      <c r="AD46">
        <f>Z46/$X46</f>
        <v>2.355335800452329</v>
      </c>
      <c r="AE46">
        <f t="shared" si="9"/>
        <v>3.1596645558608887</v>
      </c>
      <c r="AG46" s="3">
        <f t="shared" si="10"/>
        <v>44627</v>
      </c>
      <c r="AH46">
        <f t="shared" si="11"/>
        <v>1.0672002490796488</v>
      </c>
      <c r="AI46">
        <f t="shared" si="11"/>
        <v>1.1659510072953791</v>
      </c>
      <c r="AJ46">
        <f t="shared" si="11"/>
        <v>1.0925325479457981</v>
      </c>
      <c r="AL46" s="3">
        <f t="shared" si="12"/>
        <v>44627</v>
      </c>
      <c r="AM46">
        <f t="shared" si="16"/>
        <v>-1.9976523976528719E-3</v>
      </c>
      <c r="AN46">
        <f t="shared" si="16"/>
        <v>-1.4891271291199671E-3</v>
      </c>
      <c r="AO46">
        <f t="shared" si="16"/>
        <v>-4.7051422090512414E-3</v>
      </c>
      <c r="AP46">
        <f t="shared" si="16"/>
        <v>-6.1227550020739561E-3</v>
      </c>
    </row>
    <row r="47" spans="1:42" x14ac:dyDescent="0.25">
      <c r="A47" s="2">
        <v>44634</v>
      </c>
      <c r="B47" s="9">
        <v>846</v>
      </c>
      <c r="C47" s="9">
        <v>361</v>
      </c>
      <c r="D47" s="9">
        <v>1035</v>
      </c>
      <c r="E47" s="9">
        <v>0</v>
      </c>
      <c r="F47" s="9">
        <v>4591393</v>
      </c>
      <c r="G47" s="9">
        <v>2504568</v>
      </c>
      <c r="H47" s="9">
        <v>2005917</v>
      </c>
      <c r="I47" s="9">
        <v>121</v>
      </c>
      <c r="K47" s="3">
        <f t="shared" si="4"/>
        <v>44634</v>
      </c>
      <c r="L47" s="4">
        <f t="shared" si="0"/>
        <v>1.8425780585543428E-4</v>
      </c>
      <c r="M47" s="4">
        <f t="shared" si="0"/>
        <v>1.4413663354318989E-4</v>
      </c>
      <c r="N47" s="4">
        <f t="shared" si="0"/>
        <v>5.159734924226675E-4</v>
      </c>
      <c r="O47" s="4">
        <f t="shared" si="0"/>
        <v>0</v>
      </c>
      <c r="Q47" s="3">
        <f t="shared" si="5"/>
        <v>44634</v>
      </c>
      <c r="R47" s="5">
        <f t="shared" si="6"/>
        <v>1.8427478341044278E-4</v>
      </c>
      <c r="S47" s="5">
        <f t="shared" si="1"/>
        <v>1.4414702222601572E-4</v>
      </c>
      <c r="T47" s="5">
        <f t="shared" si="1"/>
        <v>5.1610665255185934E-4</v>
      </c>
      <c r="U47" s="5">
        <f t="shared" si="1"/>
        <v>0</v>
      </c>
      <c r="W47" s="3">
        <f t="shared" si="7"/>
        <v>44634</v>
      </c>
      <c r="X47">
        <f t="shared" si="14"/>
        <v>8.1748843740219301E-3</v>
      </c>
      <c r="Y47">
        <f t="shared" si="8"/>
        <v>6.1006555387058846E-3</v>
      </c>
      <c r="Z47">
        <f t="shared" si="8"/>
        <v>1.9336675488756824E-2</v>
      </c>
      <c r="AA47">
        <f t="shared" si="8"/>
        <v>2.4491020008295825E-2</v>
      </c>
      <c r="AC47">
        <f>Y47/$X47</f>
        <v>0.74626811335613374</v>
      </c>
      <c r="AD47">
        <f>Z47/$X47</f>
        <v>2.3653760229569398</v>
      </c>
      <c r="AE47">
        <f t="shared" si="9"/>
        <v>3.1696061785613714</v>
      </c>
      <c r="AG47" s="3">
        <f t="shared" si="10"/>
        <v>44634</v>
      </c>
      <c r="AH47">
        <f t="shared" si="11"/>
        <v>1.0683878697563092</v>
      </c>
      <c r="AI47">
        <f t="shared" si="11"/>
        <v>1.1709211722886139</v>
      </c>
      <c r="AJ47">
        <f t="shared" si="11"/>
        <v>1.09597011107557</v>
      </c>
      <c r="AL47" s="3">
        <f t="shared" si="12"/>
        <v>44634</v>
      </c>
      <c r="AM47">
        <f t="shared" si="16"/>
        <v>-2.7249614580073102E-3</v>
      </c>
      <c r="AN47">
        <f t="shared" si="16"/>
        <v>-2.0335518462352947E-3</v>
      </c>
      <c r="AO47">
        <f t="shared" si="16"/>
        <v>-6.4455584962522751E-3</v>
      </c>
      <c r="AP47">
        <f t="shared" si="16"/>
        <v>-8.1636733360986088E-3</v>
      </c>
    </row>
    <row r="48" spans="1:42" x14ac:dyDescent="0.25">
      <c r="A48" s="2">
        <v>44641</v>
      </c>
      <c r="B48" s="9">
        <v>907</v>
      </c>
      <c r="C48" s="9">
        <v>438</v>
      </c>
      <c r="D48" s="9">
        <v>1025</v>
      </c>
      <c r="E48" s="9">
        <v>1</v>
      </c>
      <c r="F48" s="9">
        <v>4590547</v>
      </c>
      <c r="G48" s="9">
        <v>2504207</v>
      </c>
      <c r="H48" s="9">
        <v>2004882</v>
      </c>
      <c r="I48" s="9">
        <v>121</v>
      </c>
      <c r="K48" s="3">
        <f t="shared" si="4"/>
        <v>44641</v>
      </c>
      <c r="L48" s="4">
        <f t="shared" si="0"/>
        <v>1.9757993981980797E-4</v>
      </c>
      <c r="M48" s="4">
        <f t="shared" si="0"/>
        <v>1.7490566874064326E-4</v>
      </c>
      <c r="N48" s="4">
        <f t="shared" si="0"/>
        <v>5.1125203378552951E-4</v>
      </c>
      <c r="O48" s="4">
        <f t="shared" si="0"/>
        <v>8.2644628099173556E-3</v>
      </c>
      <c r="Q48" s="3">
        <f t="shared" si="5"/>
        <v>44641</v>
      </c>
      <c r="R48" s="5">
        <f t="shared" si="6"/>
        <v>1.9759946130755787E-4</v>
      </c>
      <c r="S48" s="5">
        <f t="shared" si="1"/>
        <v>1.7492096652096072E-4</v>
      </c>
      <c r="T48" s="5">
        <f t="shared" si="1"/>
        <v>5.1138276766711326E-4</v>
      </c>
      <c r="U48" s="5">
        <f t="shared" si="1"/>
        <v>8.2988028146950658E-3</v>
      </c>
      <c r="W48" s="3">
        <f t="shared" si="7"/>
        <v>44641</v>
      </c>
      <c r="X48">
        <f t="shared" si="14"/>
        <v>8.3724838353294879E-3</v>
      </c>
      <c r="Y48">
        <f t="shared" si="8"/>
        <v>6.2755765052268453E-3</v>
      </c>
      <c r="Z48">
        <f t="shared" si="8"/>
        <v>1.9848058256423936E-2</v>
      </c>
      <c r="AA48">
        <f t="shared" si="8"/>
        <v>3.2789822822990894E-2</v>
      </c>
      <c r="AC48">
        <f>Y48/$X48</f>
        <v>0.7495477600978705</v>
      </c>
      <c r="AD48">
        <f>Z48/$X48</f>
        <v>2.370629629963668</v>
      </c>
      <c r="AE48">
        <f t="shared" si="9"/>
        <v>3.1627466002354923</v>
      </c>
      <c r="AG48" s="3">
        <f t="shared" si="10"/>
        <v>44641</v>
      </c>
      <c r="AH48">
        <f t="shared" si="11"/>
        <v>1.0730831458015357</v>
      </c>
      <c r="AI48">
        <f t="shared" si="11"/>
        <v>1.173521841110551</v>
      </c>
      <c r="AJ48">
        <f t="shared" si="11"/>
        <v>1.0935982413869647</v>
      </c>
      <c r="AL48" s="3">
        <f t="shared" si="12"/>
        <v>44641</v>
      </c>
      <c r="AM48">
        <f t="shared" si="16"/>
        <v>-4.1862419176647439E-3</v>
      </c>
      <c r="AN48">
        <f t="shared" si="16"/>
        <v>-3.1377882526134227E-3</v>
      </c>
      <c r="AO48">
        <f t="shared" si="16"/>
        <v>-9.924029128211968E-3</v>
      </c>
      <c r="AP48">
        <f t="shared" si="16"/>
        <v>-1.6394911411495447E-2</v>
      </c>
    </row>
    <row r="49" spans="1:42" x14ac:dyDescent="0.25">
      <c r="A49" s="2">
        <v>44648</v>
      </c>
      <c r="B49" s="9">
        <v>894</v>
      </c>
      <c r="C49" s="9">
        <v>440</v>
      </c>
      <c r="D49" s="9">
        <v>1098</v>
      </c>
      <c r="E49" s="9">
        <v>0</v>
      </c>
      <c r="F49" s="9">
        <v>4589640</v>
      </c>
      <c r="G49" s="9">
        <v>2503769</v>
      </c>
      <c r="H49" s="9">
        <v>2003857</v>
      </c>
      <c r="I49" s="9">
        <v>120</v>
      </c>
      <c r="K49" s="3">
        <f t="shared" si="4"/>
        <v>44648</v>
      </c>
      <c r="L49" s="4">
        <f t="shared" si="0"/>
        <v>1.9478651920412058E-4</v>
      </c>
      <c r="M49" s="4">
        <f t="shared" si="0"/>
        <v>1.7573506182079897E-4</v>
      </c>
      <c r="N49" s="4">
        <f t="shared" si="0"/>
        <v>5.4794329136260717E-4</v>
      </c>
      <c r="O49" s="4">
        <f t="shared" si="0"/>
        <v>0</v>
      </c>
      <c r="Q49" s="3">
        <f t="shared" si="5"/>
        <v>44648</v>
      </c>
      <c r="R49" s="5">
        <f t="shared" si="6"/>
        <v>1.9480549256203455E-4</v>
      </c>
      <c r="S49" s="5">
        <f t="shared" si="1"/>
        <v>1.7575050503606024E-4</v>
      </c>
      <c r="T49" s="5">
        <f t="shared" si="1"/>
        <v>5.4809346714897482E-4</v>
      </c>
      <c r="U49" s="5">
        <f t="shared" si="1"/>
        <v>0</v>
      </c>
      <c r="W49" s="3">
        <f t="shared" si="7"/>
        <v>44648</v>
      </c>
      <c r="X49">
        <f t="shared" si="14"/>
        <v>8.5672893278915217E-3</v>
      </c>
      <c r="Y49">
        <f t="shared" si="8"/>
        <v>6.4513270102629057E-3</v>
      </c>
      <c r="Z49">
        <f t="shared" si="8"/>
        <v>2.0396151723572911E-2</v>
      </c>
      <c r="AA49">
        <f t="shared" si="8"/>
        <v>3.2789822822990894E-2</v>
      </c>
      <c r="AC49">
        <f>Y49/$X49</f>
        <v>0.75301845932295941</v>
      </c>
      <c r="AD49">
        <f>Z49/$X49</f>
        <v>2.3807007027498823</v>
      </c>
      <c r="AE49">
        <f t="shared" si="9"/>
        <v>3.1615436159299146</v>
      </c>
      <c r="AG49" s="3">
        <f t="shared" si="10"/>
        <v>44648</v>
      </c>
      <c r="AH49">
        <f t="shared" si="11"/>
        <v>1.0780519403745501</v>
      </c>
      <c r="AI49">
        <f t="shared" si="11"/>
        <v>1.17850727777626</v>
      </c>
      <c r="AJ49">
        <f t="shared" si="11"/>
        <v>1.0931822796653086</v>
      </c>
      <c r="AL49" s="3">
        <f t="shared" si="12"/>
        <v>44648</v>
      </c>
      <c r="AM49">
        <f t="shared" si="16"/>
        <v>-8.5672893278915217E-3</v>
      </c>
      <c r="AN49">
        <f t="shared" si="16"/>
        <v>-6.4513270102629057E-3</v>
      </c>
      <c r="AO49">
        <f t="shared" si="16"/>
        <v>-2.0396151723572911E-2</v>
      </c>
      <c r="AP49">
        <f t="shared" si="16"/>
        <v>-3.2789822822990894E-2</v>
      </c>
    </row>
    <row r="50" spans="1:42" s="12" customFormat="1" x14ac:dyDescent="0.25">
      <c r="A50" s="10">
        <v>44655</v>
      </c>
      <c r="B50" s="11">
        <v>845</v>
      </c>
      <c r="C50" s="11">
        <v>420</v>
      </c>
      <c r="D50" s="11">
        <v>1086</v>
      </c>
      <c r="E50" s="11">
        <v>0</v>
      </c>
      <c r="F50" s="11">
        <v>4588746</v>
      </c>
      <c r="G50" s="11">
        <v>2503329</v>
      </c>
      <c r="H50" s="11">
        <v>2002759</v>
      </c>
      <c r="I50" s="11">
        <v>120</v>
      </c>
      <c r="K50" s="13">
        <f t="shared" si="4"/>
        <v>44655</v>
      </c>
      <c r="L50" s="14">
        <f t="shared" si="0"/>
        <v>1.8414616978146099E-4</v>
      </c>
      <c r="M50" s="14">
        <f t="shared" si="0"/>
        <v>1.677765886944944E-4</v>
      </c>
      <c r="N50" s="14">
        <f t="shared" si="0"/>
        <v>5.4225196341646693E-4</v>
      </c>
      <c r="O50" s="14">
        <f t="shared" si="0"/>
        <v>0</v>
      </c>
      <c r="Q50" s="13">
        <f t="shared" si="5"/>
        <v>44655</v>
      </c>
      <c r="R50" s="15">
        <f t="shared" si="6"/>
        <v>1.841631267691269E-4</v>
      </c>
      <c r="S50" s="15">
        <f t="shared" si="1"/>
        <v>1.6779066476079233E-4</v>
      </c>
      <c r="T50" s="15">
        <f t="shared" si="1"/>
        <v>5.4239903518146012E-4</v>
      </c>
      <c r="U50" s="15">
        <f t="shared" si="1"/>
        <v>0</v>
      </c>
      <c r="W50" s="13">
        <f t="shared" si="7"/>
        <v>44655</v>
      </c>
      <c r="AC50" s="12" t="e">
        <f>Y50/$X50</f>
        <v>#DIV/0!</v>
      </c>
      <c r="AD50" s="12" t="e">
        <f>Z50/$X50</f>
        <v>#DIV/0!</v>
      </c>
      <c r="AE50" s="12" t="e">
        <f t="shared" si="9"/>
        <v>#DIV/0!</v>
      </c>
      <c r="AG50" s="13">
        <f t="shared" si="10"/>
        <v>44655</v>
      </c>
      <c r="AH50" s="12" t="e">
        <f t="shared" si="11"/>
        <v>#DIV/0!</v>
      </c>
      <c r="AI50" s="12" t="e">
        <f t="shared" si="11"/>
        <v>#DIV/0!</v>
      </c>
      <c r="AJ50" s="12" t="e">
        <f t="shared" si="11"/>
        <v>#DIV/0!</v>
      </c>
      <c r="AL50" s="13">
        <f t="shared" si="12"/>
        <v>44655</v>
      </c>
      <c r="AM50" t="e">
        <f t="shared" si="16"/>
        <v>#DIV/0!</v>
      </c>
      <c r="AN50" t="e">
        <f t="shared" si="16"/>
        <v>#DIV/0!</v>
      </c>
      <c r="AO50" t="e">
        <f t="shared" si="16"/>
        <v>#DIV/0!</v>
      </c>
      <c r="AP50" t="e">
        <f t="shared" si="16"/>
        <v>#DIV/0!</v>
      </c>
    </row>
    <row r="51" spans="1:42" x14ac:dyDescent="0.25">
      <c r="A51" s="2">
        <v>44662</v>
      </c>
      <c r="B51" s="9">
        <v>769</v>
      </c>
      <c r="C51" s="9">
        <v>426</v>
      </c>
      <c r="D51" s="9">
        <v>1031</v>
      </c>
      <c r="E51" s="9">
        <v>0</v>
      </c>
      <c r="F51" s="9">
        <v>4587901</v>
      </c>
      <c r="G51" s="9">
        <v>2502909</v>
      </c>
      <c r="H51" s="9">
        <v>2001673</v>
      </c>
      <c r="I51" s="9">
        <v>120</v>
      </c>
      <c r="K51" s="3">
        <f t="shared" si="4"/>
        <v>44662</v>
      </c>
      <c r="L51" s="4">
        <f t="shared" si="0"/>
        <v>1.6761477634325589E-4</v>
      </c>
      <c r="M51" s="4">
        <f t="shared" si="0"/>
        <v>1.702019530074805E-4</v>
      </c>
      <c r="N51" s="4">
        <f t="shared" si="0"/>
        <v>5.1506914466049154E-4</v>
      </c>
      <c r="O51" s="4">
        <f t="shared" si="0"/>
        <v>0</v>
      </c>
      <c r="Q51" s="3">
        <f t="shared" si="5"/>
        <v>44662</v>
      </c>
      <c r="R51" s="5">
        <f t="shared" si="6"/>
        <v>1.676288252698236E-4</v>
      </c>
      <c r="S51" s="5">
        <f t="shared" si="1"/>
        <v>1.7021643900355532E-4</v>
      </c>
      <c r="T51" s="5">
        <f t="shared" si="1"/>
        <v>5.1520183833861138E-4</v>
      </c>
      <c r="U51" s="5">
        <f t="shared" si="1"/>
        <v>0</v>
      </c>
      <c r="W51" s="3">
        <f t="shared" si="7"/>
        <v>44662</v>
      </c>
      <c r="X51">
        <f t="shared" si="14"/>
        <v>1.676288252698236E-4</v>
      </c>
      <c r="Y51">
        <f t="shared" si="8"/>
        <v>1.7021643900355532E-4</v>
      </c>
      <c r="Z51">
        <f t="shared" si="8"/>
        <v>5.1520183833861138E-4</v>
      </c>
      <c r="AA51">
        <f t="shared" si="8"/>
        <v>0</v>
      </c>
      <c r="AC51">
        <f>Y51/$X51</f>
        <v>1.0154365678430697</v>
      </c>
      <c r="AD51">
        <f>Z51/$X51</f>
        <v>3.0734680476899912</v>
      </c>
      <c r="AE51">
        <f t="shared" si="9"/>
        <v>3.0267454856569427</v>
      </c>
      <c r="AG51" s="3">
        <f t="shared" si="10"/>
        <v>44662</v>
      </c>
      <c r="AH51">
        <f t="shared" si="11"/>
        <v>1.4537404080037239</v>
      </c>
      <c r="AI51">
        <f t="shared" si="11"/>
        <v>1.5214446982065633</v>
      </c>
      <c r="AJ51">
        <f t="shared" si="11"/>
        <v>1.0465724759593156</v>
      </c>
      <c r="AL51" s="3">
        <f t="shared" si="12"/>
        <v>44662</v>
      </c>
      <c r="AM51">
        <f t="shared" si="16"/>
        <v>1.676288252698236E-4</v>
      </c>
      <c r="AN51">
        <f t="shared" si="16"/>
        <v>1.7021643900355532E-4</v>
      </c>
      <c r="AO51">
        <f t="shared" si="16"/>
        <v>5.1520183833861138E-4</v>
      </c>
      <c r="AP51">
        <f t="shared" si="16"/>
        <v>0</v>
      </c>
    </row>
    <row r="52" spans="1:42" x14ac:dyDescent="0.25">
      <c r="A52" s="2">
        <v>44669</v>
      </c>
      <c r="B52" s="9">
        <v>737</v>
      </c>
      <c r="C52" s="9">
        <v>417</v>
      </c>
      <c r="D52" s="9">
        <v>1087</v>
      </c>
      <c r="E52" s="9">
        <v>0</v>
      </c>
      <c r="F52" s="9">
        <v>4587132</v>
      </c>
      <c r="G52" s="9">
        <v>2502483</v>
      </c>
      <c r="H52" s="9">
        <v>2000642</v>
      </c>
      <c r="I52" s="9">
        <v>120</v>
      </c>
      <c r="K52" s="3">
        <f t="shared" si="4"/>
        <v>44669</v>
      </c>
      <c r="L52" s="4">
        <f t="shared" si="0"/>
        <v>1.6066683932356864E-4</v>
      </c>
      <c r="M52" s="4">
        <f t="shared" si="0"/>
        <v>1.666344986159746E-4</v>
      </c>
      <c r="N52" s="4">
        <f t="shared" si="0"/>
        <v>5.433255924848124E-4</v>
      </c>
      <c r="O52" s="4">
        <f t="shared" si="0"/>
        <v>0</v>
      </c>
      <c r="Q52" s="3">
        <f t="shared" si="5"/>
        <v>44669</v>
      </c>
      <c r="R52" s="5">
        <f t="shared" si="6"/>
        <v>1.6067974762285799E-4</v>
      </c>
      <c r="S52" s="5">
        <f t="shared" si="1"/>
        <v>1.6664838368655443E-4</v>
      </c>
      <c r="T52" s="5">
        <f t="shared" si="1"/>
        <v>5.4347324732006974E-4</v>
      </c>
      <c r="U52" s="5">
        <f t="shared" si="1"/>
        <v>0</v>
      </c>
      <c r="W52" s="3">
        <f t="shared" si="7"/>
        <v>44669</v>
      </c>
      <c r="X52">
        <f t="shared" si="14"/>
        <v>3.2830857289268156E-4</v>
      </c>
      <c r="Y52">
        <f t="shared" si="8"/>
        <v>3.3686482269010975E-4</v>
      </c>
      <c r="Z52">
        <f t="shared" si="8"/>
        <v>1.0586750856586811E-3</v>
      </c>
      <c r="AA52">
        <f t="shared" si="8"/>
        <v>0</v>
      </c>
      <c r="AC52">
        <f>Y52/$X52</f>
        <v>1.0260616094244517</v>
      </c>
      <c r="AD52">
        <f>Z52/$X52</f>
        <v>3.22463430159877</v>
      </c>
      <c r="AE52">
        <f t="shared" si="9"/>
        <v>3.1427297074369278</v>
      </c>
      <c r="AG52" s="3">
        <f t="shared" si="10"/>
        <v>44669</v>
      </c>
      <c r="AH52">
        <f t="shared" si="11"/>
        <v>1.4689516509042868</v>
      </c>
      <c r="AI52">
        <f t="shared" si="11"/>
        <v>1.5962758309818394</v>
      </c>
      <c r="AJ52">
        <f t="shared" si="11"/>
        <v>1.0866769032181365</v>
      </c>
      <c r="AL52" s="3">
        <f t="shared" si="12"/>
        <v>44669</v>
      </c>
      <c r="AM52">
        <f t="shared" si="16"/>
        <v>1.6415428644634078E-4</v>
      </c>
      <c r="AN52">
        <f t="shared" si="16"/>
        <v>1.6843241134505488E-4</v>
      </c>
      <c r="AO52">
        <f t="shared" si="16"/>
        <v>5.2933754282934056E-4</v>
      </c>
      <c r="AP52">
        <f t="shared" si="16"/>
        <v>0</v>
      </c>
    </row>
    <row r="53" spans="1:42" x14ac:dyDescent="0.25">
      <c r="A53" s="2">
        <v>44676</v>
      </c>
      <c r="B53" s="9">
        <v>725</v>
      </c>
      <c r="C53" s="9">
        <v>401</v>
      </c>
      <c r="D53" s="9">
        <v>1055</v>
      </c>
      <c r="E53" s="9">
        <v>0</v>
      </c>
      <c r="F53" s="9">
        <v>4586395</v>
      </c>
      <c r="G53" s="9">
        <v>2502066</v>
      </c>
      <c r="H53" s="9">
        <v>1999555</v>
      </c>
      <c r="I53" s="9">
        <v>120</v>
      </c>
      <c r="K53" s="3">
        <f t="shared" si="4"/>
        <v>44676</v>
      </c>
      <c r="L53" s="4">
        <f t="shared" si="0"/>
        <v>1.5807622326467738E-4</v>
      </c>
      <c r="M53" s="4">
        <f t="shared" si="0"/>
        <v>1.6026755489263674E-4</v>
      </c>
      <c r="N53" s="4">
        <f t="shared" si="0"/>
        <v>5.2761739487035861E-4</v>
      </c>
      <c r="O53" s="4">
        <f t="shared" si="0"/>
        <v>0</v>
      </c>
      <c r="Q53" s="3">
        <f t="shared" si="5"/>
        <v>44676</v>
      </c>
      <c r="R53" s="5">
        <f t="shared" si="6"/>
        <v>1.5808871862770286E-4</v>
      </c>
      <c r="S53" s="5">
        <f t="shared" si="1"/>
        <v>1.6028039910955837E-4</v>
      </c>
      <c r="T53" s="5">
        <f t="shared" si="1"/>
        <v>5.2775663390685842E-4</v>
      </c>
      <c r="U53" s="5">
        <f t="shared" si="1"/>
        <v>0</v>
      </c>
      <c r="W53" s="3">
        <f t="shared" si="7"/>
        <v>44676</v>
      </c>
      <c r="X53">
        <f t="shared" si="14"/>
        <v>4.863972915203844E-4</v>
      </c>
      <c r="Y53">
        <f t="shared" si="8"/>
        <v>4.9714522179966809E-4</v>
      </c>
      <c r="Z53">
        <f t="shared" si="8"/>
        <v>1.5864317195655397E-3</v>
      </c>
      <c r="AA53">
        <f t="shared" si="8"/>
        <v>0</v>
      </c>
      <c r="AC53">
        <f>Y53/$X53</f>
        <v>1.0220970191788852</v>
      </c>
      <c r="AD53">
        <f>Z53/$X53</f>
        <v>3.2615965327575309</v>
      </c>
      <c r="AE53">
        <f t="shared" si="9"/>
        <v>3.1910831081160738</v>
      </c>
      <c r="AG53" s="3">
        <f t="shared" si="10"/>
        <v>44676</v>
      </c>
      <c r="AH53">
        <f t="shared" si="11"/>
        <v>1.4632757818016013</v>
      </c>
      <c r="AI53">
        <f t="shared" si="11"/>
        <v>1.6145730736268862</v>
      </c>
      <c r="AJ53">
        <f t="shared" si="11"/>
        <v>1.1033962932394099</v>
      </c>
      <c r="AL53" s="3">
        <f t="shared" si="12"/>
        <v>44676</v>
      </c>
      <c r="AM53">
        <f t="shared" si="16"/>
        <v>1.6213243050679479E-4</v>
      </c>
      <c r="AN53">
        <f t="shared" si="16"/>
        <v>1.657150739332227E-4</v>
      </c>
      <c r="AO53">
        <f t="shared" si="16"/>
        <v>5.2881057318851326E-4</v>
      </c>
      <c r="AP53">
        <f t="shared" si="16"/>
        <v>0</v>
      </c>
    </row>
    <row r="54" spans="1:42" x14ac:dyDescent="0.25">
      <c r="A54" s="2">
        <v>44683</v>
      </c>
      <c r="B54" s="9">
        <v>771</v>
      </c>
      <c r="C54" s="9">
        <v>393</v>
      </c>
      <c r="D54" s="9">
        <v>1017</v>
      </c>
      <c r="E54" s="9">
        <v>0</v>
      </c>
      <c r="F54" s="9">
        <v>4585670</v>
      </c>
      <c r="G54" s="9">
        <v>2501665</v>
      </c>
      <c r="H54" s="9">
        <v>1998500</v>
      </c>
      <c r="I54" s="9">
        <v>120</v>
      </c>
      <c r="K54" s="3">
        <f t="shared" si="4"/>
        <v>44683</v>
      </c>
      <c r="L54" s="4">
        <f t="shared" si="0"/>
        <v>1.6813246483065724E-4</v>
      </c>
      <c r="M54" s="4">
        <f t="shared" si="0"/>
        <v>1.5709537448059592E-4</v>
      </c>
      <c r="N54" s="4">
        <f t="shared" si="0"/>
        <v>5.088816612459344E-4</v>
      </c>
      <c r="O54" s="4">
        <f t="shared" si="0"/>
        <v>0</v>
      </c>
      <c r="Q54" s="3">
        <f t="shared" si="5"/>
        <v>44683</v>
      </c>
      <c r="R54" s="5">
        <f t="shared" si="6"/>
        <v>1.6814660067795639E-4</v>
      </c>
      <c r="S54" s="5">
        <f t="shared" si="1"/>
        <v>1.571077152514197E-4</v>
      </c>
      <c r="T54" s="5">
        <f t="shared" si="1"/>
        <v>5.0901118546206917E-4</v>
      </c>
      <c r="U54" s="5">
        <f t="shared" si="1"/>
        <v>0</v>
      </c>
      <c r="W54" s="3">
        <f t="shared" si="7"/>
        <v>44683</v>
      </c>
      <c r="X54">
        <f t="shared" si="14"/>
        <v>6.5454389219834076E-4</v>
      </c>
      <c r="Y54">
        <f t="shared" si="8"/>
        <v>6.5425293705108779E-4</v>
      </c>
      <c r="Z54">
        <f t="shared" si="8"/>
        <v>2.0954429050276087E-3</v>
      </c>
      <c r="AA54">
        <f t="shared" si="8"/>
        <v>0</v>
      </c>
      <c r="AC54">
        <f>Y54/$X54</f>
        <v>0.99955548413067341</v>
      </c>
      <c r="AD54">
        <f>Z54/$X54</f>
        <v>3.2013787463356924</v>
      </c>
      <c r="AE54">
        <f t="shared" si="9"/>
        <v>3.2028024428478563</v>
      </c>
      <c r="AG54" s="3">
        <f t="shared" si="10"/>
        <v>44683</v>
      </c>
      <c r="AH54">
        <f t="shared" si="11"/>
        <v>1.4310044008057163</v>
      </c>
      <c r="AI54">
        <f t="shared" si="11"/>
        <v>1.5847637408251019</v>
      </c>
      <c r="AJ54">
        <f t="shared" si="11"/>
        <v>1.107448544485826</v>
      </c>
      <c r="AL54" s="3">
        <f t="shared" si="12"/>
        <v>44683</v>
      </c>
      <c r="AM54">
        <f t="shared" si="16"/>
        <v>1.6363597304958519E-4</v>
      </c>
      <c r="AN54">
        <f t="shared" si="16"/>
        <v>1.6356323426277195E-4</v>
      </c>
      <c r="AO54">
        <f t="shared" si="16"/>
        <v>5.2386072625690218E-4</v>
      </c>
      <c r="AP54">
        <f t="shared" si="16"/>
        <v>0</v>
      </c>
    </row>
    <row r="55" spans="1:42" x14ac:dyDescent="0.25">
      <c r="A55" s="2">
        <v>44690</v>
      </c>
      <c r="B55" s="9">
        <v>742</v>
      </c>
      <c r="C55" s="9">
        <v>374</v>
      </c>
      <c r="D55" s="9">
        <v>1009</v>
      </c>
      <c r="E55" s="9">
        <v>0</v>
      </c>
      <c r="F55" s="9">
        <v>4584899</v>
      </c>
      <c r="G55" s="9">
        <v>2501272</v>
      </c>
      <c r="H55" s="9">
        <v>1997483</v>
      </c>
      <c r="I55" s="9">
        <v>120</v>
      </c>
      <c r="K55" s="3">
        <f t="shared" si="4"/>
        <v>44690</v>
      </c>
      <c r="L55" s="4">
        <f t="shared" si="0"/>
        <v>1.6183562604105345E-4</v>
      </c>
      <c r="M55" s="4">
        <f t="shared" si="0"/>
        <v>1.4952392222837021E-4</v>
      </c>
      <c r="N55" s="4">
        <f t="shared" si="0"/>
        <v>5.0513571329518202E-4</v>
      </c>
      <c r="O55" s="4">
        <f t="shared" si="0"/>
        <v>0</v>
      </c>
      <c r="Q55" s="3">
        <f t="shared" si="5"/>
        <v>44690</v>
      </c>
      <c r="R55" s="5">
        <f t="shared" si="6"/>
        <v>1.6184872283907302E-4</v>
      </c>
      <c r="S55" s="5">
        <f t="shared" si="1"/>
        <v>1.4953510204444045E-4</v>
      </c>
      <c r="T55" s="5">
        <f t="shared" si="1"/>
        <v>5.0526333731966964E-4</v>
      </c>
      <c r="U55" s="5">
        <f t="shared" si="1"/>
        <v>0</v>
      </c>
      <c r="W55" s="3">
        <f t="shared" si="7"/>
        <v>44690</v>
      </c>
      <c r="X55">
        <f t="shared" si="14"/>
        <v>8.1639261503741378E-4</v>
      </c>
      <c r="Y55">
        <f t="shared" si="8"/>
        <v>8.0378803909552819E-4</v>
      </c>
      <c r="Z55">
        <f t="shared" si="8"/>
        <v>2.6007062423472785E-3</v>
      </c>
      <c r="AA55">
        <f t="shared" si="8"/>
        <v>0</v>
      </c>
      <c r="AC55">
        <f>Y55/$X55</f>
        <v>0.98456064433984625</v>
      </c>
      <c r="AD55">
        <f>Z55/$X55</f>
        <v>3.1856072610702055</v>
      </c>
      <c r="AE55">
        <f t="shared" si="9"/>
        <v>3.2355622575246992</v>
      </c>
      <c r="AG55" s="3">
        <f t="shared" si="10"/>
        <v>44690</v>
      </c>
      <c r="AH55">
        <f t="shared" si="11"/>
        <v>1.4095371765538156</v>
      </c>
      <c r="AI55">
        <f t="shared" si="11"/>
        <v>1.5769564552871727</v>
      </c>
      <c r="AJ55">
        <f t="shared" si="11"/>
        <v>1.1187760645963813</v>
      </c>
      <c r="AL55" s="3">
        <f t="shared" si="12"/>
        <v>44690</v>
      </c>
      <c r="AM55">
        <f t="shared" si="16"/>
        <v>1.6327852300748274E-4</v>
      </c>
      <c r="AN55">
        <f t="shared" si="16"/>
        <v>1.6075760781910563E-4</v>
      </c>
      <c r="AO55">
        <f t="shared" si="16"/>
        <v>5.2014124846945574E-4</v>
      </c>
      <c r="AP55">
        <f t="shared" si="16"/>
        <v>0</v>
      </c>
    </row>
    <row r="56" spans="1:42" x14ac:dyDescent="0.25">
      <c r="A56" s="2">
        <v>44697</v>
      </c>
      <c r="B56" s="9">
        <v>640</v>
      </c>
      <c r="C56" s="9">
        <v>401</v>
      </c>
      <c r="D56" s="9">
        <v>929</v>
      </c>
      <c r="E56" s="9">
        <v>1</v>
      </c>
      <c r="F56" s="9">
        <v>4584157</v>
      </c>
      <c r="G56" s="9">
        <v>2500898</v>
      </c>
      <c r="H56" s="9">
        <v>1996474</v>
      </c>
      <c r="I56" s="9">
        <v>120</v>
      </c>
      <c r="K56" s="3">
        <f t="shared" si="4"/>
        <v>44697</v>
      </c>
      <c r="L56" s="4">
        <f t="shared" si="0"/>
        <v>1.396112742211927E-4</v>
      </c>
      <c r="M56" s="4">
        <f t="shared" si="0"/>
        <v>1.6034240500812109E-4</v>
      </c>
      <c r="N56" s="4">
        <f t="shared" si="0"/>
        <v>4.6532035979431736E-4</v>
      </c>
      <c r="O56" s="4">
        <f t="shared" si="0"/>
        <v>8.3333333333333332E-3</v>
      </c>
      <c r="Q56" s="3">
        <f t="shared" si="5"/>
        <v>44697</v>
      </c>
      <c r="R56" s="5">
        <f t="shared" si="6"/>
        <v>1.3962102078234935E-4</v>
      </c>
      <c r="S56" s="5">
        <f t="shared" si="1"/>
        <v>1.6035526122587849E-4</v>
      </c>
      <c r="T56" s="5">
        <f t="shared" si="1"/>
        <v>4.6542865490883375E-4</v>
      </c>
      <c r="U56" s="5">
        <f t="shared" si="1"/>
        <v>8.3682496705165792E-3</v>
      </c>
      <c r="W56" s="3">
        <f t="shared" si="7"/>
        <v>44697</v>
      </c>
      <c r="X56">
        <f t="shared" si="14"/>
        <v>9.5601363581976307E-4</v>
      </c>
      <c r="Y56">
        <f t="shared" si="8"/>
        <v>9.6414330032140662E-4</v>
      </c>
      <c r="Z56">
        <f t="shared" si="8"/>
        <v>3.0661348972561122E-3</v>
      </c>
      <c r="AA56">
        <f t="shared" si="8"/>
        <v>8.3682496705165792E-3</v>
      </c>
      <c r="AC56">
        <f>Y56/$X56</f>
        <v>1.0085037118687878</v>
      </c>
      <c r="AD56">
        <f>Z56/$X56</f>
        <v>3.2072083309010142</v>
      </c>
      <c r="AE56">
        <f t="shared" si="9"/>
        <v>3.1801651229998549</v>
      </c>
      <c r="AG56" s="3">
        <f t="shared" si="10"/>
        <v>44697</v>
      </c>
      <c r="AH56">
        <f t="shared" si="11"/>
        <v>1.4438150486146173</v>
      </c>
      <c r="AI56">
        <f t="shared" si="11"/>
        <v>1.5876495331587239</v>
      </c>
      <c r="AJ56">
        <f t="shared" si="11"/>
        <v>1.0996211285386726</v>
      </c>
      <c r="AL56" s="3">
        <f t="shared" si="12"/>
        <v>44697</v>
      </c>
      <c r="AM56">
        <f t="shared" si="16"/>
        <v>1.5933560596996052E-4</v>
      </c>
      <c r="AN56">
        <f t="shared" si="16"/>
        <v>1.6069055005356778E-4</v>
      </c>
      <c r="AO56">
        <f t="shared" si="16"/>
        <v>5.1102248287601866E-4</v>
      </c>
      <c r="AP56">
        <f t="shared" si="16"/>
        <v>1.3947082784194298E-3</v>
      </c>
    </row>
    <row r="57" spans="1:42" x14ac:dyDescent="0.25">
      <c r="A57" s="2">
        <v>44704</v>
      </c>
      <c r="B57" s="9">
        <v>599</v>
      </c>
      <c r="C57" s="9">
        <v>392</v>
      </c>
      <c r="D57" s="9">
        <v>835</v>
      </c>
      <c r="E57" s="9">
        <v>0</v>
      </c>
      <c r="F57" s="9">
        <v>4583517</v>
      </c>
      <c r="G57" s="9">
        <v>2500497</v>
      </c>
      <c r="H57" s="9">
        <v>1995545</v>
      </c>
      <c r="I57" s="9">
        <v>119</v>
      </c>
      <c r="K57" s="3">
        <f t="shared" si="4"/>
        <v>44704</v>
      </c>
      <c r="L57" s="4">
        <f t="shared" si="0"/>
        <v>1.3068567215961018E-4</v>
      </c>
      <c r="M57" s="4">
        <f t="shared" si="0"/>
        <v>1.5676883435573007E-4</v>
      </c>
      <c r="N57" s="4">
        <f t="shared" si="0"/>
        <v>4.1843205740787603E-4</v>
      </c>
      <c r="O57" s="4">
        <f t="shared" si="0"/>
        <v>0</v>
      </c>
      <c r="Q57" s="3">
        <f t="shared" si="5"/>
        <v>44704</v>
      </c>
      <c r="R57" s="5">
        <f t="shared" si="6"/>
        <v>1.3069421227607873E-4</v>
      </c>
      <c r="S57" s="5">
        <f t="shared" si="1"/>
        <v>1.5678112387391887E-4</v>
      </c>
      <c r="T57" s="5">
        <f t="shared" si="1"/>
        <v>4.1851962452932616E-4</v>
      </c>
      <c r="U57" s="5">
        <f t="shared" si="1"/>
        <v>0</v>
      </c>
      <c r="W57" s="3">
        <f t="shared" si="7"/>
        <v>44704</v>
      </c>
      <c r="X57">
        <f t="shared" si="14"/>
        <v>1.0867078480958417E-3</v>
      </c>
      <c r="Y57">
        <f t="shared" si="8"/>
        <v>1.1209244241953255E-3</v>
      </c>
      <c r="Z57">
        <f t="shared" si="8"/>
        <v>3.4846545217854384E-3</v>
      </c>
      <c r="AA57">
        <f t="shared" si="8"/>
        <v>8.3682496705165792E-3</v>
      </c>
      <c r="AC57">
        <f>Y57/$X57</f>
        <v>1.0314864534745369</v>
      </c>
      <c r="AD57">
        <f>Z57/$X57</f>
        <v>3.20661576880239</v>
      </c>
      <c r="AE57">
        <f t="shared" si="9"/>
        <v>3.1087327981874928</v>
      </c>
      <c r="AG57" s="3">
        <f t="shared" si="10"/>
        <v>44704</v>
      </c>
      <c r="AH57">
        <f t="shared" si="11"/>
        <v>1.4767180789141419</v>
      </c>
      <c r="AI57">
        <f t="shared" si="11"/>
        <v>1.5873561998787544</v>
      </c>
      <c r="AJ57">
        <f t="shared" si="11"/>
        <v>1.0749216269133557</v>
      </c>
      <c r="AL57" s="3">
        <f t="shared" si="12"/>
        <v>44704</v>
      </c>
      <c r="AM57">
        <f t="shared" ref="AM57:AP72" si="17">X57/(ROW()-ROW(AL$51)+1)</f>
        <v>1.5524397829940595E-4</v>
      </c>
      <c r="AN57">
        <f t="shared" si="17"/>
        <v>1.6013206059933222E-4</v>
      </c>
      <c r="AO57">
        <f t="shared" si="17"/>
        <v>4.9780778882649117E-4</v>
      </c>
      <c r="AP57">
        <f t="shared" si="17"/>
        <v>1.1954642386452256E-3</v>
      </c>
    </row>
    <row r="58" spans="1:42" x14ac:dyDescent="0.25">
      <c r="A58" s="2">
        <v>44711</v>
      </c>
      <c r="B58" s="9">
        <v>627</v>
      </c>
      <c r="C58" s="9">
        <v>376</v>
      </c>
      <c r="D58" s="9">
        <v>965</v>
      </c>
      <c r="E58" s="9">
        <v>1</v>
      </c>
      <c r="F58" s="9">
        <v>4582918</v>
      </c>
      <c r="G58" s="9">
        <v>2500105</v>
      </c>
      <c r="H58" s="9">
        <v>1994710</v>
      </c>
      <c r="I58" s="9">
        <v>119</v>
      </c>
      <c r="K58" s="3">
        <f t="shared" si="4"/>
        <v>44711</v>
      </c>
      <c r="L58" s="4">
        <f t="shared" si="0"/>
        <v>1.3681239769072892E-4</v>
      </c>
      <c r="M58" s="4">
        <f t="shared" si="0"/>
        <v>1.5039368346529445E-4</v>
      </c>
      <c r="N58" s="4">
        <f t="shared" si="0"/>
        <v>4.8377959703415534E-4</v>
      </c>
      <c r="O58" s="4">
        <f t="shared" si="0"/>
        <v>8.4033613445378148E-3</v>
      </c>
      <c r="Q58" s="3">
        <f t="shared" si="5"/>
        <v>44711</v>
      </c>
      <c r="R58" s="5">
        <f t="shared" si="6"/>
        <v>1.3682175736046977E-4</v>
      </c>
      <c r="S58" s="5">
        <f t="shared" si="1"/>
        <v>1.5040499372927747E-4</v>
      </c>
      <c r="T58" s="5">
        <f t="shared" si="1"/>
        <v>4.8389665613880853E-4</v>
      </c>
      <c r="U58" s="5">
        <f t="shared" si="1"/>
        <v>8.4388686458645949E-3</v>
      </c>
      <c r="W58" s="3">
        <f t="shared" si="7"/>
        <v>44711</v>
      </c>
      <c r="X58">
        <f t="shared" si="14"/>
        <v>1.2235296054563115E-3</v>
      </c>
      <c r="Y58">
        <f t="shared" si="8"/>
        <v>1.271329417924603E-3</v>
      </c>
      <c r="Z58">
        <f t="shared" si="8"/>
        <v>3.9685511779242472E-3</v>
      </c>
      <c r="AA58">
        <f t="shared" si="8"/>
        <v>1.6807118316381174E-2</v>
      </c>
      <c r="AC58">
        <f>Y58/$X58</f>
        <v>1.0390671482366498</v>
      </c>
      <c r="AD58">
        <f>Z58/$X58</f>
        <v>3.2435268915656428</v>
      </c>
      <c r="AE58">
        <f t="shared" si="9"/>
        <v>3.1215758260378781</v>
      </c>
      <c r="AG58" s="3">
        <f t="shared" si="10"/>
        <v>44711</v>
      </c>
      <c r="AH58">
        <f t="shared" si="11"/>
        <v>1.4875709107358621</v>
      </c>
      <c r="AI58">
        <f t="shared" si="11"/>
        <v>1.6056281425707277</v>
      </c>
      <c r="AJ58">
        <f t="shared" si="11"/>
        <v>1.079362422982892</v>
      </c>
      <c r="AL58" s="3">
        <f t="shared" si="12"/>
        <v>44711</v>
      </c>
      <c r="AM58">
        <f t="shared" si="17"/>
        <v>1.5294120068203894E-4</v>
      </c>
      <c r="AN58">
        <f t="shared" si="17"/>
        <v>1.5891617724057537E-4</v>
      </c>
      <c r="AO58">
        <f t="shared" si="17"/>
        <v>4.960688972405309E-4</v>
      </c>
      <c r="AP58">
        <f t="shared" si="17"/>
        <v>2.1008897895476468E-3</v>
      </c>
    </row>
    <row r="59" spans="1:42" x14ac:dyDescent="0.25">
      <c r="A59" s="2">
        <v>44718</v>
      </c>
      <c r="B59" s="9">
        <v>673</v>
      </c>
      <c r="C59" s="9">
        <v>386</v>
      </c>
      <c r="D59" s="9">
        <v>944</v>
      </c>
      <c r="E59" s="9">
        <v>0</v>
      </c>
      <c r="F59" s="9">
        <v>4582291</v>
      </c>
      <c r="G59" s="9">
        <v>2499729</v>
      </c>
      <c r="H59" s="9">
        <v>1993745</v>
      </c>
      <c r="I59" s="9">
        <v>118</v>
      </c>
      <c r="K59" s="3">
        <f t="shared" si="4"/>
        <v>44718</v>
      </c>
      <c r="L59" s="4">
        <f t="shared" si="0"/>
        <v>1.4686976449116828E-4</v>
      </c>
      <c r="M59" s="4">
        <f t="shared" si="0"/>
        <v>1.5441673877448315E-4</v>
      </c>
      <c r="N59" s="4">
        <f t="shared" si="0"/>
        <v>4.7348081123714417E-4</v>
      </c>
      <c r="O59" s="4">
        <f t="shared" si="0"/>
        <v>0</v>
      </c>
      <c r="Q59" s="3">
        <f t="shared" si="5"/>
        <v>44718</v>
      </c>
      <c r="R59" s="5">
        <f t="shared" si="6"/>
        <v>1.4688055091119292E-4</v>
      </c>
      <c r="S59" s="5">
        <f t="shared" si="1"/>
        <v>1.544286622665571E-4</v>
      </c>
      <c r="T59" s="5">
        <f t="shared" si="1"/>
        <v>4.7359293867126436E-4</v>
      </c>
      <c r="U59" s="5">
        <f t="shared" si="1"/>
        <v>0</v>
      </c>
      <c r="W59" s="3">
        <f t="shared" si="7"/>
        <v>44718</v>
      </c>
      <c r="X59">
        <f t="shared" si="14"/>
        <v>1.3704101563675043E-3</v>
      </c>
      <c r="Y59">
        <f t="shared" si="8"/>
        <v>1.4257580801911602E-3</v>
      </c>
      <c r="Z59">
        <f t="shared" si="8"/>
        <v>4.4421441165955113E-3</v>
      </c>
      <c r="AA59">
        <f t="shared" si="8"/>
        <v>1.6807118316381174E-2</v>
      </c>
      <c r="AC59">
        <f>Y59/$X59</f>
        <v>1.0403878529113975</v>
      </c>
      <c r="AD59">
        <f>Z59/$X59</f>
        <v>3.2414705159294348</v>
      </c>
      <c r="AE59">
        <f t="shared" si="9"/>
        <v>3.1156366415261174</v>
      </c>
      <c r="AG59" s="3">
        <f t="shared" si="10"/>
        <v>44718</v>
      </c>
      <c r="AH59">
        <f t="shared" si="11"/>
        <v>1.4894616854169418</v>
      </c>
      <c r="AI59">
        <f t="shared" si="11"/>
        <v>1.6046101844333132</v>
      </c>
      <c r="AJ59">
        <f t="shared" si="11"/>
        <v>1.0773088023302446</v>
      </c>
      <c r="AL59" s="3">
        <f t="shared" si="12"/>
        <v>44718</v>
      </c>
      <c r="AM59">
        <f t="shared" si="17"/>
        <v>1.5226779515194492E-4</v>
      </c>
      <c r="AN59">
        <f t="shared" si="17"/>
        <v>1.5841756446568448E-4</v>
      </c>
      <c r="AO59">
        <f t="shared" si="17"/>
        <v>4.9357156851061233E-4</v>
      </c>
      <c r="AP59">
        <f t="shared" si="17"/>
        <v>1.8674575907090193E-3</v>
      </c>
    </row>
    <row r="60" spans="1:42" x14ac:dyDescent="0.25">
      <c r="A60" s="2">
        <v>44725</v>
      </c>
      <c r="B60" s="9">
        <v>625</v>
      </c>
      <c r="C60" s="9">
        <v>338</v>
      </c>
      <c r="D60" s="9">
        <v>934</v>
      </c>
      <c r="E60" s="9">
        <v>1</v>
      </c>
      <c r="F60" s="9">
        <v>4581618</v>
      </c>
      <c r="G60" s="9">
        <v>2499343</v>
      </c>
      <c r="H60" s="9">
        <v>1992801</v>
      </c>
      <c r="I60" s="9">
        <v>118</v>
      </c>
      <c r="K60" s="3">
        <f t="shared" si="4"/>
        <v>44725</v>
      </c>
      <c r="L60" s="4">
        <f t="shared" si="0"/>
        <v>1.3641469018150357E-4</v>
      </c>
      <c r="M60" s="4">
        <f t="shared" si="0"/>
        <v>1.3523553989988569E-4</v>
      </c>
      <c r="N60" s="4">
        <f t="shared" si="0"/>
        <v>4.6868703899686923E-4</v>
      </c>
      <c r="O60" s="4">
        <f t="shared" si="0"/>
        <v>8.4745762711864406E-3</v>
      </c>
      <c r="Q60" s="3">
        <f t="shared" si="5"/>
        <v>44725</v>
      </c>
      <c r="R60" s="5">
        <f t="shared" si="6"/>
        <v>1.3642399551166626E-4</v>
      </c>
      <c r="S60" s="5">
        <f t="shared" si="1"/>
        <v>1.3524468505004872E-4</v>
      </c>
      <c r="T60" s="5">
        <f t="shared" si="1"/>
        <v>4.6879690709760179E-4</v>
      </c>
      <c r="U60" s="5">
        <f t="shared" si="1"/>
        <v>8.5106896679086191E-3</v>
      </c>
      <c r="W60" s="3">
        <f t="shared" si="7"/>
        <v>44725</v>
      </c>
      <c r="X60">
        <f t="shared" si="14"/>
        <v>1.5068341518791706E-3</v>
      </c>
      <c r="Y60">
        <f t="shared" si="8"/>
        <v>1.5610027652412089E-3</v>
      </c>
      <c r="Z60">
        <f t="shared" si="8"/>
        <v>4.9109410236931128E-3</v>
      </c>
      <c r="AA60">
        <f t="shared" si="8"/>
        <v>2.5317807984289793E-2</v>
      </c>
      <c r="AC60">
        <f>Y60/$X60</f>
        <v>1.0359486233401896</v>
      </c>
      <c r="AD60">
        <f>Z60/$X60</f>
        <v>3.2591118389297757</v>
      </c>
      <c r="AE60">
        <f t="shared" si="9"/>
        <v>3.1460168636756167</v>
      </c>
      <c r="AG60" s="3">
        <f t="shared" si="10"/>
        <v>44725</v>
      </c>
      <c r="AH60">
        <f t="shared" si="11"/>
        <v>1.4831063032961482</v>
      </c>
      <c r="AI60">
        <f t="shared" si="11"/>
        <v>1.6133430871125491</v>
      </c>
      <c r="AJ60">
        <f t="shared" si="11"/>
        <v>1.0878135191839957</v>
      </c>
      <c r="AL60" s="3">
        <f t="shared" si="12"/>
        <v>44725</v>
      </c>
      <c r="AM60">
        <f t="shared" si="17"/>
        <v>1.5068341518791707E-4</v>
      </c>
      <c r="AN60">
        <f t="shared" si="17"/>
        <v>1.5610027652412088E-4</v>
      </c>
      <c r="AO60">
        <f t="shared" si="17"/>
        <v>4.9109410236931124E-4</v>
      </c>
      <c r="AP60">
        <f t="shared" si="17"/>
        <v>2.5317807984289791E-3</v>
      </c>
    </row>
    <row r="61" spans="1:42" x14ac:dyDescent="0.25">
      <c r="A61" s="2">
        <v>44732</v>
      </c>
      <c r="B61" s="9">
        <v>630</v>
      </c>
      <c r="C61" s="9">
        <v>345</v>
      </c>
      <c r="D61" s="9">
        <v>921</v>
      </c>
      <c r="E61" s="9">
        <v>0</v>
      </c>
      <c r="F61" s="9">
        <v>4580993</v>
      </c>
      <c r="G61" s="9">
        <v>2499005</v>
      </c>
      <c r="H61" s="9">
        <v>1991867</v>
      </c>
      <c r="I61" s="9">
        <v>117</v>
      </c>
      <c r="K61" s="3">
        <f t="shared" si="4"/>
        <v>44732</v>
      </c>
      <c r="L61" s="4">
        <f t="shared" si="0"/>
        <v>1.3752476810158844E-4</v>
      </c>
      <c r="M61" s="4">
        <f t="shared" si="0"/>
        <v>1.3805494586845564E-4</v>
      </c>
      <c r="N61" s="4">
        <f t="shared" si="0"/>
        <v>4.6238026936537427E-4</v>
      </c>
      <c r="O61" s="4">
        <f t="shared" si="0"/>
        <v>0</v>
      </c>
      <c r="Q61" s="3">
        <f t="shared" si="5"/>
        <v>44732</v>
      </c>
      <c r="R61" s="5">
        <f t="shared" si="6"/>
        <v>1.3753422549959727E-4</v>
      </c>
      <c r="S61" s="5">
        <f t="shared" si="1"/>
        <v>1.3806447632969422E-4</v>
      </c>
      <c r="T61" s="5">
        <f t="shared" si="1"/>
        <v>4.6248720008519291E-4</v>
      </c>
      <c r="U61" s="5">
        <f t="shared" si="1"/>
        <v>0</v>
      </c>
      <c r="W61" s="3">
        <f t="shared" si="7"/>
        <v>44732</v>
      </c>
      <c r="X61">
        <f t="shared" si="14"/>
        <v>1.6443683773787678E-3</v>
      </c>
      <c r="Y61">
        <f t="shared" si="8"/>
        <v>1.6990672415709031E-3</v>
      </c>
      <c r="Z61">
        <f t="shared" si="8"/>
        <v>5.3734282237783062E-3</v>
      </c>
      <c r="AA61">
        <f t="shared" si="8"/>
        <v>2.5317807984289793E-2</v>
      </c>
      <c r="AC61">
        <f>Y61/$X61</f>
        <v>1.0332643615290931</v>
      </c>
      <c r="AD61">
        <f>Z61/$X61</f>
        <v>3.2677764287488347</v>
      </c>
      <c r="AE61">
        <f t="shared" si="9"/>
        <v>3.1625753780116477</v>
      </c>
      <c r="AG61" s="3">
        <f t="shared" si="10"/>
        <v>44732</v>
      </c>
      <c r="AH61">
        <f t="shared" si="11"/>
        <v>1.4792634046021007</v>
      </c>
      <c r="AI61">
        <f t="shared" si="11"/>
        <v>1.6176322790084108</v>
      </c>
      <c r="AJ61">
        <f t="shared" si="11"/>
        <v>1.0935390370476512</v>
      </c>
      <c r="AL61" s="3">
        <f t="shared" si="12"/>
        <v>44732</v>
      </c>
      <c r="AM61">
        <f t="shared" si="17"/>
        <v>1.4948803430716071E-4</v>
      </c>
      <c r="AN61">
        <f t="shared" si="17"/>
        <v>1.5446065832462757E-4</v>
      </c>
      <c r="AO61">
        <f t="shared" si="17"/>
        <v>4.8849347488893688E-4</v>
      </c>
      <c r="AP61">
        <f t="shared" si="17"/>
        <v>2.3016189076627085E-3</v>
      </c>
    </row>
    <row r="62" spans="1:42" x14ac:dyDescent="0.25">
      <c r="A62" s="2">
        <v>44739</v>
      </c>
      <c r="B62" s="9">
        <v>695</v>
      </c>
      <c r="C62" s="9">
        <v>394</v>
      </c>
      <c r="D62" s="9">
        <v>1006</v>
      </c>
      <c r="E62" s="9">
        <v>0</v>
      </c>
      <c r="F62" s="9">
        <v>4580363</v>
      </c>
      <c r="G62" s="9">
        <v>2498660</v>
      </c>
      <c r="H62" s="9">
        <v>1990946</v>
      </c>
      <c r="I62" s="9">
        <v>117</v>
      </c>
      <c r="K62" s="3">
        <f t="shared" si="4"/>
        <v>44739</v>
      </c>
      <c r="L62" s="4">
        <f t="shared" si="0"/>
        <v>1.517346987564086E-4</v>
      </c>
      <c r="M62" s="4">
        <f t="shared" si="0"/>
        <v>1.5768451890213155E-4</v>
      </c>
      <c r="N62" s="4">
        <f t="shared" si="0"/>
        <v>5.0528743622378506E-4</v>
      </c>
      <c r="O62" s="4">
        <f t="shared" si="0"/>
        <v>0</v>
      </c>
      <c r="Q62" s="3">
        <f t="shared" si="5"/>
        <v>44739</v>
      </c>
      <c r="R62" s="5">
        <f t="shared" si="6"/>
        <v>1.5174621163042027E-4</v>
      </c>
      <c r="S62" s="5">
        <f t="shared" si="1"/>
        <v>1.5769695241289522E-4</v>
      </c>
      <c r="T62" s="5">
        <f t="shared" si="1"/>
        <v>5.0541513693925957E-4</v>
      </c>
      <c r="U62" s="5">
        <f t="shared" si="1"/>
        <v>0</v>
      </c>
      <c r="W62" s="3">
        <f t="shared" si="7"/>
        <v>44739</v>
      </c>
      <c r="X62">
        <f t="shared" si="14"/>
        <v>1.7961145890091881E-3</v>
      </c>
      <c r="Y62">
        <f t="shared" si="8"/>
        <v>1.8567641939837983E-3</v>
      </c>
      <c r="Z62">
        <f t="shared" si="8"/>
        <v>5.878843360717566E-3</v>
      </c>
      <c r="AA62">
        <f t="shared" si="8"/>
        <v>2.5317807984289793E-2</v>
      </c>
      <c r="AC62">
        <f>Y62/$X62</f>
        <v>1.0337671133822632</v>
      </c>
      <c r="AD62">
        <f>Z62/$X62</f>
        <v>3.2730892542666679</v>
      </c>
      <c r="AE62">
        <f t="shared" si="9"/>
        <v>3.1661766096987023</v>
      </c>
      <c r="AG62" s="3">
        <f t="shared" si="10"/>
        <v>44739</v>
      </c>
      <c r="AH62">
        <f t="shared" si="11"/>
        <v>1.4799831646612687</v>
      </c>
      <c r="AI62">
        <f t="shared" si="11"/>
        <v>1.6202622624965031</v>
      </c>
      <c r="AJ62">
        <f t="shared" si="11"/>
        <v>1.0947842524055609</v>
      </c>
      <c r="AL62" s="3">
        <f t="shared" si="12"/>
        <v>44739</v>
      </c>
      <c r="AM62">
        <f t="shared" si="17"/>
        <v>1.4967621575076568E-4</v>
      </c>
      <c r="AN62">
        <f t="shared" si="17"/>
        <v>1.5473034949864986E-4</v>
      </c>
      <c r="AO62">
        <f t="shared" si="17"/>
        <v>4.8990361339313053E-4</v>
      </c>
      <c r="AP62">
        <f t="shared" si="17"/>
        <v>2.1098173320241494E-3</v>
      </c>
    </row>
    <row r="63" spans="1:42" x14ac:dyDescent="0.25">
      <c r="A63" s="2">
        <v>44746</v>
      </c>
      <c r="B63" s="9">
        <v>601</v>
      </c>
      <c r="C63" s="9">
        <v>365</v>
      </c>
      <c r="D63" s="9">
        <v>835</v>
      </c>
      <c r="E63" s="9">
        <v>0</v>
      </c>
      <c r="F63" s="9">
        <v>4579668</v>
      </c>
      <c r="G63" s="9">
        <v>2498266</v>
      </c>
      <c r="H63" s="9">
        <v>1989940</v>
      </c>
      <c r="I63" s="9">
        <v>117</v>
      </c>
      <c r="K63" s="3">
        <f t="shared" si="4"/>
        <v>44746</v>
      </c>
      <c r="L63" s="4">
        <f t="shared" si="0"/>
        <v>1.3123222032688833E-4</v>
      </c>
      <c r="M63" s="4">
        <f t="shared" si="0"/>
        <v>1.4610133588657093E-4</v>
      </c>
      <c r="N63" s="4">
        <f t="shared" si="0"/>
        <v>4.1961064152688023E-4</v>
      </c>
      <c r="O63" s="4">
        <f t="shared" si="0"/>
        <v>0</v>
      </c>
      <c r="Q63" s="3">
        <f t="shared" si="5"/>
        <v>44746</v>
      </c>
      <c r="R63" s="5">
        <f t="shared" si="6"/>
        <v>1.3124083202810499E-4</v>
      </c>
      <c r="S63" s="5">
        <f t="shared" si="1"/>
        <v>1.4611200972637848E-4</v>
      </c>
      <c r="T63" s="5">
        <f t="shared" si="1"/>
        <v>4.1969870270722149E-4</v>
      </c>
      <c r="U63" s="5">
        <f t="shared" si="1"/>
        <v>0</v>
      </c>
      <c r="W63" s="3">
        <f t="shared" si="7"/>
        <v>44746</v>
      </c>
      <c r="X63">
        <f t="shared" si="14"/>
        <v>1.9273554210372931E-3</v>
      </c>
      <c r="Y63">
        <f t="shared" si="8"/>
        <v>2.002876203710177E-3</v>
      </c>
      <c r="Z63">
        <f t="shared" si="8"/>
        <v>6.2985420634247878E-3</v>
      </c>
      <c r="AA63">
        <f t="shared" si="8"/>
        <v>2.5317807984289793E-2</v>
      </c>
      <c r="AC63">
        <f>Y63/$X63</f>
        <v>1.0391836305066342</v>
      </c>
      <c r="AD63">
        <f>Z63/$X63</f>
        <v>3.2679712286978932</v>
      </c>
      <c r="AE63">
        <f t="shared" si="9"/>
        <v>3.1447485629701997</v>
      </c>
      <c r="AG63" s="3">
        <f t="shared" si="10"/>
        <v>44746</v>
      </c>
      <c r="AH63">
        <f t="shared" si="11"/>
        <v>1.4877376715046338</v>
      </c>
      <c r="AI63">
        <f t="shared" si="11"/>
        <v>1.6177287099278501</v>
      </c>
      <c r="AJ63">
        <f t="shared" si="11"/>
        <v>1.087374972693774</v>
      </c>
      <c r="AL63" s="3">
        <f t="shared" si="12"/>
        <v>44746</v>
      </c>
      <c r="AM63">
        <f t="shared" si="17"/>
        <v>1.48258109310561E-4</v>
      </c>
      <c r="AN63">
        <f t="shared" si="17"/>
        <v>1.5406740028539823E-4</v>
      </c>
      <c r="AO63">
        <f t="shared" si="17"/>
        <v>4.8450323564806059E-4</v>
      </c>
      <c r="AP63">
        <f t="shared" si="17"/>
        <v>1.9475236910992148E-3</v>
      </c>
    </row>
    <row r="64" spans="1:42" x14ac:dyDescent="0.25">
      <c r="A64" s="2">
        <v>44753</v>
      </c>
      <c r="B64" s="9">
        <v>634</v>
      </c>
      <c r="C64" s="9">
        <v>356</v>
      </c>
      <c r="D64" s="9">
        <v>908</v>
      </c>
      <c r="E64" s="9">
        <v>0</v>
      </c>
      <c r="F64" s="9">
        <v>4579067</v>
      </c>
      <c r="G64" s="9">
        <v>2497901</v>
      </c>
      <c r="H64" s="9">
        <v>1989105</v>
      </c>
      <c r="I64" s="9">
        <v>117</v>
      </c>
      <c r="K64" s="3">
        <f t="shared" si="4"/>
        <v>44753</v>
      </c>
      <c r="L64" s="4">
        <f t="shared" si="0"/>
        <v>1.384561527490207E-4</v>
      </c>
      <c r="M64" s="4">
        <f t="shared" si="0"/>
        <v>1.4251965950612134E-4</v>
      </c>
      <c r="N64" s="4">
        <f t="shared" si="0"/>
        <v>4.5648671136013435E-4</v>
      </c>
      <c r="O64" s="4">
        <f t="shared" si="0"/>
        <v>0</v>
      </c>
      <c r="Q64" s="3">
        <f t="shared" si="5"/>
        <v>44753</v>
      </c>
      <c r="R64" s="5">
        <f t="shared" si="6"/>
        <v>1.3846573868693779E-4</v>
      </c>
      <c r="S64" s="5">
        <f t="shared" si="1"/>
        <v>1.4252981639779064E-4</v>
      </c>
      <c r="T64" s="5">
        <f t="shared" si="1"/>
        <v>4.5659093313738425E-4</v>
      </c>
      <c r="U64" s="5">
        <f t="shared" si="1"/>
        <v>0</v>
      </c>
      <c r="W64" s="3">
        <f t="shared" si="7"/>
        <v>44753</v>
      </c>
      <c r="X64">
        <f t="shared" si="14"/>
        <v>2.065821159724231E-3</v>
      </c>
      <c r="Y64">
        <f t="shared" si="8"/>
        <v>2.1454060201079677E-3</v>
      </c>
      <c r="Z64">
        <f t="shared" si="8"/>
        <v>6.7551329965621718E-3</v>
      </c>
      <c r="AA64">
        <f t="shared" si="8"/>
        <v>2.5317807984289793E-2</v>
      </c>
      <c r="AC64">
        <f>Y64/$X64</f>
        <v>1.0385245644373013</v>
      </c>
      <c r="AD64">
        <f>Z64/$X64</f>
        <v>3.2699505302113967</v>
      </c>
      <c r="AE64">
        <f t="shared" si="9"/>
        <v>3.1486501544459258</v>
      </c>
      <c r="AG64" s="3">
        <f t="shared" si="10"/>
        <v>44753</v>
      </c>
      <c r="AH64">
        <f t="shared" si="11"/>
        <v>1.4867941256378856</v>
      </c>
      <c r="AI64">
        <f t="shared" si="11"/>
        <v>1.6187085144181346</v>
      </c>
      <c r="AJ64">
        <f t="shared" si="11"/>
        <v>1.0887240449135169</v>
      </c>
      <c r="AL64" s="3">
        <f t="shared" si="12"/>
        <v>44753</v>
      </c>
      <c r="AM64">
        <f t="shared" si="17"/>
        <v>1.475586542660165E-4</v>
      </c>
      <c r="AN64">
        <f t="shared" si="17"/>
        <v>1.5324328715056912E-4</v>
      </c>
      <c r="AO64">
        <f t="shared" si="17"/>
        <v>4.8250949975444084E-4</v>
      </c>
      <c r="AP64">
        <f t="shared" si="17"/>
        <v>1.8084148560206996E-3</v>
      </c>
    </row>
    <row r="65" spans="1:42" x14ac:dyDescent="0.25">
      <c r="A65" s="2">
        <v>44760</v>
      </c>
      <c r="B65" s="9">
        <v>677</v>
      </c>
      <c r="C65" s="9">
        <v>410</v>
      </c>
      <c r="D65" s="9">
        <v>1128</v>
      </c>
      <c r="E65" s="9">
        <v>0</v>
      </c>
      <c r="F65" s="9">
        <v>4578433</v>
      </c>
      <c r="G65" s="9">
        <v>2497545</v>
      </c>
      <c r="H65" s="9">
        <v>1988197</v>
      </c>
      <c r="I65" s="9">
        <v>117</v>
      </c>
      <c r="K65" s="3">
        <f t="shared" si="4"/>
        <v>44760</v>
      </c>
      <c r="L65" s="4">
        <f t="shared" si="0"/>
        <v>1.4786718512643955E-4</v>
      </c>
      <c r="M65" s="4">
        <f t="shared" si="0"/>
        <v>1.641612063045911E-4</v>
      </c>
      <c r="N65" s="4">
        <f t="shared" si="0"/>
        <v>5.6734820543437097E-4</v>
      </c>
      <c r="O65" s="4">
        <f t="shared" si="0"/>
        <v>0</v>
      </c>
      <c r="Q65" s="3">
        <f t="shared" si="5"/>
        <v>44760</v>
      </c>
      <c r="R65" s="5">
        <f t="shared" si="6"/>
        <v>1.4787811855652234E-4</v>
      </c>
      <c r="S65" s="5">
        <f t="shared" si="1"/>
        <v>1.6417468223024455E-4</v>
      </c>
      <c r="T65" s="5">
        <f t="shared" si="1"/>
        <v>5.6750920832681208E-4</v>
      </c>
      <c r="U65" s="5">
        <f t="shared" si="1"/>
        <v>0</v>
      </c>
      <c r="W65" s="3">
        <f t="shared" si="7"/>
        <v>44760</v>
      </c>
      <c r="X65">
        <f t="shared" si="14"/>
        <v>2.2136992782807534E-3</v>
      </c>
      <c r="Y65">
        <f t="shared" si="8"/>
        <v>2.3095807023382122E-3</v>
      </c>
      <c r="Z65">
        <f t="shared" si="8"/>
        <v>7.3226422048889841E-3</v>
      </c>
      <c r="AA65">
        <f t="shared" si="8"/>
        <v>2.5317807984289793E-2</v>
      </c>
      <c r="AC65">
        <f>Y65/$X65</f>
        <v>1.04331275932471</v>
      </c>
      <c r="AD65">
        <f>Z65/$X65</f>
        <v>3.3078757700892591</v>
      </c>
      <c r="AE65">
        <f t="shared" si="9"/>
        <v>3.1705504802129512</v>
      </c>
      <c r="AG65" s="3">
        <f t="shared" si="10"/>
        <v>44760</v>
      </c>
      <c r="AH65">
        <f t="shared" si="11"/>
        <v>1.493649100738899</v>
      </c>
      <c r="AI65">
        <f t="shared" si="11"/>
        <v>1.6374824708234252</v>
      </c>
      <c r="AJ65">
        <f t="shared" si="11"/>
        <v>1.0962966268405159</v>
      </c>
      <c r="AL65" s="3">
        <f t="shared" si="12"/>
        <v>44760</v>
      </c>
      <c r="AM65">
        <f t="shared" si="17"/>
        <v>1.4757995188538356E-4</v>
      </c>
      <c r="AN65">
        <f t="shared" si="17"/>
        <v>1.5397204682254749E-4</v>
      </c>
      <c r="AO65">
        <f t="shared" si="17"/>
        <v>4.8817614699259892E-4</v>
      </c>
      <c r="AP65">
        <f t="shared" si="17"/>
        <v>1.6878538656193195E-3</v>
      </c>
    </row>
    <row r="66" spans="1:42" x14ac:dyDescent="0.25">
      <c r="A66" s="2">
        <v>44767</v>
      </c>
      <c r="B66" s="9">
        <v>701</v>
      </c>
      <c r="C66" s="9">
        <v>390</v>
      </c>
      <c r="D66" s="9">
        <v>1003</v>
      </c>
      <c r="E66" s="9">
        <v>0</v>
      </c>
      <c r="F66" s="9">
        <v>4577756</v>
      </c>
      <c r="G66" s="9">
        <v>2497135</v>
      </c>
      <c r="H66" s="9">
        <v>1987069</v>
      </c>
      <c r="I66" s="9">
        <v>117</v>
      </c>
      <c r="K66" s="3">
        <f t="shared" si="4"/>
        <v>44767</v>
      </c>
      <c r="L66" s="4">
        <f t="shared" si="0"/>
        <v>1.5313179645223555E-4</v>
      </c>
      <c r="M66" s="4">
        <f t="shared" si="0"/>
        <v>1.5617898111235475E-4</v>
      </c>
      <c r="N66" s="4">
        <f t="shared" si="0"/>
        <v>5.0476354872427682E-4</v>
      </c>
      <c r="O66" s="4">
        <f t="shared" si="0"/>
        <v>0</v>
      </c>
      <c r="Q66" s="3">
        <f t="shared" si="5"/>
        <v>44767</v>
      </c>
      <c r="R66" s="5">
        <f t="shared" si="6"/>
        <v>1.5314352232289276E-4</v>
      </c>
      <c r="S66" s="5">
        <f t="shared" si="1"/>
        <v>1.5619117831936142E-4</v>
      </c>
      <c r="T66" s="5">
        <f t="shared" si="1"/>
        <v>5.0489098472953893E-4</v>
      </c>
      <c r="U66" s="5">
        <f t="shared" si="1"/>
        <v>0</v>
      </c>
      <c r="W66" s="3">
        <f t="shared" si="7"/>
        <v>44767</v>
      </c>
      <c r="X66">
        <f t="shared" si="14"/>
        <v>2.3668428006036464E-3</v>
      </c>
      <c r="Y66">
        <f t="shared" si="8"/>
        <v>2.4657718806575736E-3</v>
      </c>
      <c r="Z66">
        <f t="shared" si="8"/>
        <v>7.8275331896185234E-3</v>
      </c>
      <c r="AA66">
        <f t="shared" si="8"/>
        <v>2.5317807984289793E-2</v>
      </c>
      <c r="AC66">
        <f>Y66/$X66</f>
        <v>1.0417979090240788</v>
      </c>
      <c r="AD66">
        <f>Z66/$X66</f>
        <v>3.3071622617362535</v>
      </c>
      <c r="AE66">
        <f t="shared" si="9"/>
        <v>3.1744758106054287</v>
      </c>
      <c r="AG66" s="3">
        <f t="shared" si="10"/>
        <v>44767</v>
      </c>
      <c r="AH66">
        <f t="shared" si="11"/>
        <v>1.4914803792610207</v>
      </c>
      <c r="AI66">
        <f t="shared" si="11"/>
        <v>1.6371292660775283</v>
      </c>
      <c r="AJ66">
        <f t="shared" si="11"/>
        <v>1.0976539073807137</v>
      </c>
      <c r="AL66" s="3">
        <f t="shared" si="12"/>
        <v>44767</v>
      </c>
      <c r="AM66">
        <f t="shared" si="17"/>
        <v>1.479276750377279E-4</v>
      </c>
      <c r="AN66">
        <f t="shared" si="17"/>
        <v>1.5411074254109835E-4</v>
      </c>
      <c r="AO66">
        <f t="shared" si="17"/>
        <v>4.8922082435115771E-4</v>
      </c>
      <c r="AP66">
        <f t="shared" si="17"/>
        <v>1.5823629990181121E-3</v>
      </c>
    </row>
    <row r="67" spans="1:42" x14ac:dyDescent="0.25">
      <c r="A67" s="2">
        <v>44774</v>
      </c>
      <c r="B67" s="9">
        <v>670</v>
      </c>
      <c r="C67" s="9">
        <v>387</v>
      </c>
      <c r="D67" s="9">
        <v>1073</v>
      </c>
      <c r="E67" s="9">
        <v>1</v>
      </c>
      <c r="F67" s="9">
        <v>4577055</v>
      </c>
      <c r="G67" s="9">
        <v>2496745</v>
      </c>
      <c r="H67" s="9">
        <v>1986066</v>
      </c>
      <c r="I67" s="9">
        <v>117</v>
      </c>
      <c r="K67" s="3">
        <f t="shared" si="4"/>
        <v>44774</v>
      </c>
      <c r="L67" s="4">
        <f t="shared" si="0"/>
        <v>1.4638233536629994E-4</v>
      </c>
      <c r="M67" s="4">
        <f t="shared" si="0"/>
        <v>1.5500181235969231E-4</v>
      </c>
      <c r="N67" s="4">
        <f t="shared" si="0"/>
        <v>5.4026401942332226E-4</v>
      </c>
      <c r="O67" s="4">
        <f t="shared" si="0"/>
        <v>8.5470085470085479E-3</v>
      </c>
      <c r="Q67" s="3">
        <f t="shared" si="5"/>
        <v>44774</v>
      </c>
      <c r="R67" s="5">
        <f t="shared" si="6"/>
        <v>1.463930503060646E-4</v>
      </c>
      <c r="S67" s="5">
        <f t="shared" si="1"/>
        <v>1.5501382638211992E-4</v>
      </c>
      <c r="T67" s="5">
        <f t="shared" si="1"/>
        <v>5.4041001461498474E-4</v>
      </c>
      <c r="U67" s="5">
        <f t="shared" si="1"/>
        <v>8.5837436913914419E-3</v>
      </c>
      <c r="W67" s="3">
        <f t="shared" si="7"/>
        <v>44774</v>
      </c>
      <c r="X67">
        <f t="shared" si="14"/>
        <v>2.5132358509097111E-3</v>
      </c>
      <c r="Y67">
        <f t="shared" si="8"/>
        <v>2.6207857070396938E-3</v>
      </c>
      <c r="Z67">
        <f t="shared" si="8"/>
        <v>8.3679432042335078E-3</v>
      </c>
      <c r="AA67">
        <f t="shared" si="8"/>
        <v>3.3901551675681235E-2</v>
      </c>
      <c r="AC67">
        <f>Y67/$X67</f>
        <v>1.0427933797343585</v>
      </c>
      <c r="AD67">
        <f>Z67/$X67</f>
        <v>3.3295495133115263</v>
      </c>
      <c r="AE67">
        <f t="shared" si="9"/>
        <v>3.1929139348388431</v>
      </c>
      <c r="AG67" s="3">
        <f t="shared" si="10"/>
        <v>44774</v>
      </c>
      <c r="AH67">
        <f t="shared" si="11"/>
        <v>1.4929055357329724</v>
      </c>
      <c r="AI67">
        <f t="shared" si="11"/>
        <v>1.6482115238684352</v>
      </c>
      <c r="AJ67">
        <f t="shared" si="11"/>
        <v>1.1040293470806994</v>
      </c>
      <c r="AL67" s="3">
        <f t="shared" si="12"/>
        <v>44774</v>
      </c>
      <c r="AM67">
        <f t="shared" si="17"/>
        <v>1.4783740299468889E-4</v>
      </c>
      <c r="AN67">
        <f t="shared" si="17"/>
        <v>1.5416386511998199E-4</v>
      </c>
      <c r="AO67">
        <f t="shared" si="17"/>
        <v>4.9223195319020633E-4</v>
      </c>
      <c r="AP67">
        <f t="shared" si="17"/>
        <v>1.9942089220988963E-3</v>
      </c>
    </row>
    <row r="68" spans="1:42" x14ac:dyDescent="0.25">
      <c r="A68" s="2">
        <v>44781</v>
      </c>
      <c r="B68" s="9">
        <v>700</v>
      </c>
      <c r="C68" s="9">
        <v>397</v>
      </c>
      <c r="D68" s="9">
        <v>988</v>
      </c>
      <c r="E68" s="9">
        <v>0</v>
      </c>
      <c r="F68" s="9">
        <v>4576385</v>
      </c>
      <c r="G68" s="9">
        <v>2496358</v>
      </c>
      <c r="H68" s="9">
        <v>1984993</v>
      </c>
      <c r="I68" s="9">
        <v>116</v>
      </c>
      <c r="K68" s="3">
        <f t="shared" si="4"/>
        <v>44781</v>
      </c>
      <c r="L68" s="4">
        <f t="shared" si="0"/>
        <v>1.5295915881203176E-4</v>
      </c>
      <c r="M68" s="4">
        <f t="shared" si="0"/>
        <v>1.5903167734755992E-4</v>
      </c>
      <c r="N68" s="4">
        <f t="shared" si="0"/>
        <v>4.9773475271701209E-4</v>
      </c>
      <c r="O68" s="4">
        <f t="shared" si="0"/>
        <v>0</v>
      </c>
      <c r="Q68" s="3">
        <f t="shared" si="5"/>
        <v>44781</v>
      </c>
      <c r="R68" s="5">
        <f t="shared" si="6"/>
        <v>1.5297085825725497E-4</v>
      </c>
      <c r="S68" s="5">
        <f t="shared" si="1"/>
        <v>1.59044324225597E-4</v>
      </c>
      <c r="T68" s="5">
        <f t="shared" si="1"/>
        <v>4.9785866377726937E-4</v>
      </c>
      <c r="U68" s="5">
        <f t="shared" si="1"/>
        <v>0</v>
      </c>
      <c r="W68" s="3">
        <f t="shared" si="7"/>
        <v>44781</v>
      </c>
      <c r="X68">
        <f t="shared" si="14"/>
        <v>2.666206709166966E-3</v>
      </c>
      <c r="Y68">
        <f t="shared" si="8"/>
        <v>2.7798300312652908E-3</v>
      </c>
      <c r="Z68">
        <f t="shared" si="8"/>
        <v>8.8658018680107774E-3</v>
      </c>
      <c r="AA68">
        <f t="shared" si="8"/>
        <v>3.3901551675681235E-2</v>
      </c>
      <c r="AC68">
        <f>Y68/$X68</f>
        <v>1.0426160963842992</v>
      </c>
      <c r="AD68">
        <f>Z68/$X68</f>
        <v>3.3252492530036513</v>
      </c>
      <c r="AE68">
        <f t="shared" si="9"/>
        <v>3.1893323578403621</v>
      </c>
      <c r="AG68" s="3">
        <f t="shared" si="10"/>
        <v>44781</v>
      </c>
      <c r="AH68">
        <f t="shared" si="11"/>
        <v>1.49265172965802</v>
      </c>
      <c r="AI68">
        <f t="shared" si="11"/>
        <v>1.6460827858614655</v>
      </c>
      <c r="AJ68">
        <f t="shared" si="11"/>
        <v>1.1027909278198458</v>
      </c>
      <c r="AL68" s="3">
        <f t="shared" si="12"/>
        <v>44781</v>
      </c>
      <c r="AM68">
        <f t="shared" si="17"/>
        <v>1.4812259495372034E-4</v>
      </c>
      <c r="AN68">
        <f t="shared" si="17"/>
        <v>1.5443500173696059E-4</v>
      </c>
      <c r="AO68">
        <f t="shared" si="17"/>
        <v>4.9254454822282101E-4</v>
      </c>
      <c r="AP68">
        <f t="shared" si="17"/>
        <v>1.8834195375378464E-3</v>
      </c>
    </row>
    <row r="69" spans="1:42" x14ac:dyDescent="0.25">
      <c r="A69" s="2">
        <v>44788</v>
      </c>
      <c r="B69" s="9">
        <v>686</v>
      </c>
      <c r="C69" s="9">
        <v>405</v>
      </c>
      <c r="D69" s="9">
        <v>1010</v>
      </c>
      <c r="E69" s="9">
        <v>0</v>
      </c>
      <c r="F69" s="9">
        <v>4575685</v>
      </c>
      <c r="G69" s="9">
        <v>2495961</v>
      </c>
      <c r="H69" s="9">
        <v>1984005</v>
      </c>
      <c r="I69" s="9">
        <v>116</v>
      </c>
      <c r="K69" s="3">
        <f t="shared" si="4"/>
        <v>44788</v>
      </c>
      <c r="L69" s="4">
        <f t="shared" si="0"/>
        <v>1.4992290771764227E-4</v>
      </c>
      <c r="M69" s="4">
        <f t="shared" si="0"/>
        <v>1.6226215073072056E-4</v>
      </c>
      <c r="N69" s="4">
        <f t="shared" si="0"/>
        <v>5.0907129770338282E-4</v>
      </c>
      <c r="O69" s="4">
        <f t="shared" si="0"/>
        <v>0</v>
      </c>
      <c r="Q69" s="3">
        <f t="shared" si="5"/>
        <v>44788</v>
      </c>
      <c r="R69" s="5">
        <f t="shared" si="6"/>
        <v>1.4993414728016973E-4</v>
      </c>
      <c r="S69" s="5">
        <f t="shared" si="1"/>
        <v>1.6227531665769451E-4</v>
      </c>
      <c r="T69" s="5">
        <f t="shared" si="1"/>
        <v>5.0920091848914337E-4</v>
      </c>
      <c r="U69" s="5">
        <f t="shared" si="1"/>
        <v>0</v>
      </c>
      <c r="W69" s="3">
        <f t="shared" si="7"/>
        <v>44788</v>
      </c>
      <c r="X69">
        <f t="shared" si="14"/>
        <v>2.8161408564471358E-3</v>
      </c>
      <c r="Y69">
        <f t="shared" si="8"/>
        <v>2.9421053479229851E-3</v>
      </c>
      <c r="Z69">
        <f t="shared" si="8"/>
        <v>9.3750027864999211E-3</v>
      </c>
      <c r="AA69">
        <f t="shared" si="8"/>
        <v>3.3901551675681235E-2</v>
      </c>
      <c r="AC69">
        <f>Y69/$X69</f>
        <v>1.0447294712505137</v>
      </c>
      <c r="AD69">
        <f>Z69/$X69</f>
        <v>3.3290248124617934</v>
      </c>
      <c r="AE69">
        <f t="shared" si="9"/>
        <v>3.1864945941240066</v>
      </c>
      <c r="AG69" s="3">
        <f t="shared" si="10"/>
        <v>44788</v>
      </c>
      <c r="AH69">
        <f t="shared" si="11"/>
        <v>1.4956773233165204</v>
      </c>
      <c r="AI69">
        <f t="shared" si="11"/>
        <v>1.6479517836292057</v>
      </c>
      <c r="AJ69">
        <f t="shared" si="11"/>
        <v>1.1018097004874232</v>
      </c>
      <c r="AL69" s="3">
        <f t="shared" si="12"/>
        <v>44788</v>
      </c>
      <c r="AM69">
        <f t="shared" si="17"/>
        <v>1.4821793981300714E-4</v>
      </c>
      <c r="AN69">
        <f t="shared" si="17"/>
        <v>1.5484764989068343E-4</v>
      </c>
      <c r="AO69">
        <f t="shared" si="17"/>
        <v>4.9342119928946955E-4</v>
      </c>
      <c r="AP69">
        <f t="shared" si="17"/>
        <v>1.7842921934569072E-3</v>
      </c>
    </row>
    <row r="70" spans="1:42" x14ac:dyDescent="0.25">
      <c r="A70" s="2">
        <v>44795</v>
      </c>
      <c r="B70" s="9">
        <v>674</v>
      </c>
      <c r="C70" s="9">
        <v>350</v>
      </c>
      <c r="D70" s="9">
        <v>987</v>
      </c>
      <c r="E70" s="9">
        <v>0</v>
      </c>
      <c r="F70" s="9">
        <v>4574999</v>
      </c>
      <c r="G70" s="9">
        <v>2495556</v>
      </c>
      <c r="H70" s="9">
        <v>1982995</v>
      </c>
      <c r="I70" s="9">
        <v>116</v>
      </c>
      <c r="K70" s="3">
        <f t="shared" si="4"/>
        <v>44795</v>
      </c>
      <c r="L70" s="4">
        <f t="shared" si="0"/>
        <v>1.4732243657321017E-4</v>
      </c>
      <c r="M70" s="4">
        <f t="shared" si="0"/>
        <v>1.4024930716842259E-4</v>
      </c>
      <c r="N70" s="4">
        <f t="shared" si="0"/>
        <v>4.9773196604126582E-4</v>
      </c>
      <c r="O70" s="4">
        <f t="shared" si="0"/>
        <v>0</v>
      </c>
      <c r="Q70" s="3">
        <f t="shared" si="5"/>
        <v>44795</v>
      </c>
      <c r="R70" s="5">
        <f t="shared" si="6"/>
        <v>1.4733328958932784E-4</v>
      </c>
      <c r="S70" s="5">
        <f t="shared" si="1"/>
        <v>1.4025914302212217E-4</v>
      </c>
      <c r="T70" s="5">
        <f t="shared" si="1"/>
        <v>4.9785587571388927E-4</v>
      </c>
      <c r="U70" s="5">
        <f t="shared" si="1"/>
        <v>0</v>
      </c>
      <c r="W70" s="3">
        <f t="shared" si="7"/>
        <v>44795</v>
      </c>
      <c r="X70">
        <f t="shared" si="14"/>
        <v>2.9634741460364635E-3</v>
      </c>
      <c r="Y70">
        <f t="shared" si="8"/>
        <v>3.0823644909451072E-3</v>
      </c>
      <c r="Z70">
        <f t="shared" si="8"/>
        <v>9.8728586622138098E-3</v>
      </c>
      <c r="AA70">
        <f t="shared" si="8"/>
        <v>3.3901551675681235E-2</v>
      </c>
      <c r="AC70">
        <f>Y70/$X70</f>
        <v>1.0401185699789739</v>
      </c>
      <c r="AD70">
        <f>Z70/$X70</f>
        <v>3.3315150312407451</v>
      </c>
      <c r="AE70">
        <f t="shared" si="9"/>
        <v>3.2030146633264054</v>
      </c>
      <c r="AG70" s="3">
        <f t="shared" si="10"/>
        <v>44795</v>
      </c>
      <c r="AH70">
        <f t="shared" si="11"/>
        <v>1.489076168987411</v>
      </c>
      <c r="AI70">
        <f t="shared" si="11"/>
        <v>1.6491845051346263</v>
      </c>
      <c r="AJ70">
        <f t="shared" si="11"/>
        <v>1.1075219249906409</v>
      </c>
      <c r="AL70" s="3">
        <f t="shared" si="12"/>
        <v>44795</v>
      </c>
      <c r="AM70">
        <f t="shared" si="17"/>
        <v>1.4817370730182318E-4</v>
      </c>
      <c r="AN70">
        <f t="shared" si="17"/>
        <v>1.5411822454725537E-4</v>
      </c>
      <c r="AO70">
        <f t="shared" si="17"/>
        <v>4.9364293311069047E-4</v>
      </c>
      <c r="AP70">
        <f t="shared" si="17"/>
        <v>1.6950775837840618E-3</v>
      </c>
    </row>
    <row r="71" spans="1:42" x14ac:dyDescent="0.25">
      <c r="A71" s="2">
        <v>44802</v>
      </c>
      <c r="B71" s="9">
        <v>591</v>
      </c>
      <c r="C71" s="9">
        <v>386</v>
      </c>
      <c r="D71" s="9">
        <v>964</v>
      </c>
      <c r="E71" s="9">
        <v>0</v>
      </c>
      <c r="F71" s="9">
        <v>4574325</v>
      </c>
      <c r="G71" s="9">
        <v>2495206</v>
      </c>
      <c r="H71" s="9">
        <v>1982008</v>
      </c>
      <c r="I71" s="9">
        <v>116</v>
      </c>
      <c r="K71" s="3">
        <f t="shared" si="4"/>
        <v>44802</v>
      </c>
      <c r="L71" s="4">
        <f t="shared" si="0"/>
        <v>1.2919939007394535E-4</v>
      </c>
      <c r="M71" s="4">
        <f t="shared" si="0"/>
        <v>1.5469664628892365E-4</v>
      </c>
      <c r="N71" s="4">
        <f t="shared" si="0"/>
        <v>4.8637543339885613E-4</v>
      </c>
      <c r="O71" s="4">
        <f t="shared" si="0"/>
        <v>0</v>
      </c>
      <c r="Q71" s="3">
        <f t="shared" si="5"/>
        <v>44802</v>
      </c>
      <c r="R71" s="5">
        <f t="shared" si="6"/>
        <v>1.2920773703409546E-4</v>
      </c>
      <c r="S71" s="5">
        <f t="shared" si="1"/>
        <v>1.5470861304932407E-4</v>
      </c>
      <c r="T71" s="5">
        <f t="shared" si="1"/>
        <v>4.864937522965103E-4</v>
      </c>
      <c r="U71" s="5">
        <f t="shared" si="1"/>
        <v>0</v>
      </c>
      <c r="W71" s="3">
        <f t="shared" si="7"/>
        <v>44802</v>
      </c>
      <c r="X71">
        <f t="shared" si="14"/>
        <v>3.0926818830705589E-3</v>
      </c>
      <c r="Y71">
        <f t="shared" si="8"/>
        <v>3.2370731039944312E-3</v>
      </c>
      <c r="Z71">
        <f t="shared" si="8"/>
        <v>1.0359352414510321E-2</v>
      </c>
      <c r="AA71">
        <f t="shared" si="8"/>
        <v>3.3901551675681235E-2</v>
      </c>
      <c r="AC71">
        <f>Y71/$X71</f>
        <v>1.0466880288316347</v>
      </c>
      <c r="AD71">
        <f>Z71/$X71</f>
        <v>3.3496340089867478</v>
      </c>
      <c r="AE71">
        <f t="shared" si="9"/>
        <v>3.2002219541249328</v>
      </c>
      <c r="AG71" s="3">
        <f t="shared" si="10"/>
        <v>44802</v>
      </c>
      <c r="AH71">
        <f t="shared" si="11"/>
        <v>1.498481274235016</v>
      </c>
      <c r="AI71">
        <f t="shared" si="11"/>
        <v>1.6581538590373937</v>
      </c>
      <c r="AJ71">
        <f t="shared" si="11"/>
        <v>1.1065562763764878</v>
      </c>
      <c r="AL71" s="3">
        <f t="shared" si="12"/>
        <v>44802</v>
      </c>
      <c r="AM71">
        <f t="shared" si="17"/>
        <v>1.4727056586050281E-4</v>
      </c>
      <c r="AN71">
        <f t="shared" si="17"/>
        <v>1.541463382854491E-4</v>
      </c>
      <c r="AO71">
        <f t="shared" si="17"/>
        <v>4.9330249592906294E-4</v>
      </c>
      <c r="AP71">
        <f t="shared" si="17"/>
        <v>1.6143596036038684E-3</v>
      </c>
    </row>
    <row r="72" spans="1:42" x14ac:dyDescent="0.25">
      <c r="A72" s="2">
        <v>44809</v>
      </c>
      <c r="B72" s="9">
        <v>724</v>
      </c>
      <c r="C72" s="9">
        <v>354</v>
      </c>
      <c r="D72" s="9">
        <v>992</v>
      </c>
      <c r="E72" s="9">
        <v>0</v>
      </c>
      <c r="F72" s="9">
        <v>4573734</v>
      </c>
      <c r="G72" s="9">
        <v>2494820</v>
      </c>
      <c r="H72" s="9">
        <v>1981044</v>
      </c>
      <c r="I72" s="9">
        <v>116</v>
      </c>
      <c r="K72" s="3">
        <f t="shared" si="4"/>
        <v>44809</v>
      </c>
      <c r="L72" s="4">
        <f t="shared" ref="L72:O135" si="18">IFERROR(B72/F72,0)</f>
        <v>1.5829516976719678E-4</v>
      </c>
      <c r="M72" s="4">
        <f t="shared" si="18"/>
        <v>1.4189400437706928E-4</v>
      </c>
      <c r="N72" s="4">
        <f t="shared" si="18"/>
        <v>5.0074607126343487E-4</v>
      </c>
      <c r="O72" s="4">
        <f t="shared" si="18"/>
        <v>0</v>
      </c>
      <c r="Q72" s="3">
        <f t="shared" si="5"/>
        <v>44809</v>
      </c>
      <c r="R72" s="5">
        <f t="shared" si="6"/>
        <v>1.5830769976987115E-4</v>
      </c>
      <c r="S72" s="5">
        <f t="shared" si="6"/>
        <v>1.419040722836641E-4</v>
      </c>
      <c r="T72" s="5">
        <f t="shared" si="6"/>
        <v>5.0087148644651096E-4</v>
      </c>
      <c r="U72" s="5">
        <f t="shared" si="6"/>
        <v>0</v>
      </c>
      <c r="W72" s="3">
        <f t="shared" si="7"/>
        <v>44809</v>
      </c>
      <c r="X72">
        <f t="shared" si="14"/>
        <v>3.2509895828404301E-3</v>
      </c>
      <c r="Y72">
        <f t="shared" si="8"/>
        <v>3.3789771762780954E-3</v>
      </c>
      <c r="Z72">
        <f t="shared" si="8"/>
        <v>1.0860223900956832E-2</v>
      </c>
      <c r="AA72">
        <f t="shared" si="8"/>
        <v>3.3901551675681235E-2</v>
      </c>
      <c r="AC72">
        <f>Y72/$X72</f>
        <v>1.0393688106886645</v>
      </c>
      <c r="AD72">
        <f>Z72/$X72</f>
        <v>3.3405901877631115</v>
      </c>
      <c r="AE72">
        <f t="shared" si="9"/>
        <v>3.2140566018617633</v>
      </c>
      <c r="AG72" s="3">
        <f t="shared" si="10"/>
        <v>44809</v>
      </c>
      <c r="AH72">
        <f t="shared" si="11"/>
        <v>1.4880027830063307</v>
      </c>
      <c r="AI72">
        <f t="shared" si="11"/>
        <v>1.6536769379701415</v>
      </c>
      <c r="AJ72">
        <f t="shared" si="11"/>
        <v>1.111339949666684</v>
      </c>
      <c r="AL72" s="3">
        <f t="shared" si="12"/>
        <v>44809</v>
      </c>
      <c r="AM72">
        <f t="shared" si="17"/>
        <v>1.4777225376547411E-4</v>
      </c>
      <c r="AN72">
        <f t="shared" si="17"/>
        <v>1.5358987164900434E-4</v>
      </c>
      <c r="AO72">
        <f t="shared" si="17"/>
        <v>4.9364654095258333E-4</v>
      </c>
      <c r="AP72">
        <f t="shared" si="17"/>
        <v>1.5409796216218742E-3</v>
      </c>
    </row>
    <row r="73" spans="1:42" x14ac:dyDescent="0.25">
      <c r="A73" s="2">
        <v>44816</v>
      </c>
      <c r="B73" s="9">
        <v>656</v>
      </c>
      <c r="C73" s="9">
        <v>392</v>
      </c>
      <c r="D73" s="9">
        <v>1082</v>
      </c>
      <c r="E73" s="9">
        <v>0</v>
      </c>
      <c r="F73" s="9">
        <v>4573010</v>
      </c>
      <c r="G73" s="9">
        <v>2494466</v>
      </c>
      <c r="H73" s="9">
        <v>1980052</v>
      </c>
      <c r="I73" s="9">
        <v>116</v>
      </c>
      <c r="K73" s="3">
        <f t="shared" ref="K73:K136" si="19">A73</f>
        <v>44816</v>
      </c>
      <c r="L73" s="4">
        <f t="shared" si="18"/>
        <v>1.4345037513585144E-4</v>
      </c>
      <c r="M73" s="4">
        <f t="shared" si="18"/>
        <v>1.571478625084487E-4</v>
      </c>
      <c r="N73" s="4">
        <f t="shared" si="18"/>
        <v>5.4645029524477131E-4</v>
      </c>
      <c r="O73" s="4">
        <f t="shared" si="18"/>
        <v>0</v>
      </c>
      <c r="Q73" s="3">
        <f t="shared" ref="Q73:Q136" si="20">$A73</f>
        <v>44816</v>
      </c>
      <c r="R73" s="5">
        <f t="shared" ref="R73:U136" si="21">-LN(1-L73)</f>
        <v>1.4346066512499985E-4</v>
      </c>
      <c r="S73" s="5">
        <f t="shared" si="21"/>
        <v>1.5716021152753257E-4</v>
      </c>
      <c r="T73" s="5">
        <f t="shared" si="21"/>
        <v>5.4659965362115562E-4</v>
      </c>
      <c r="U73" s="5">
        <f t="shared" si="21"/>
        <v>0</v>
      </c>
      <c r="W73" s="3">
        <f t="shared" ref="W73:W136" si="22">$A73</f>
        <v>44816</v>
      </c>
      <c r="X73">
        <f t="shared" si="14"/>
        <v>3.3944502479654301E-3</v>
      </c>
      <c r="Y73">
        <f>S73+Y72</f>
        <v>3.5361373878056278E-3</v>
      </c>
      <c r="Z73">
        <f>T73+Z72</f>
        <v>1.1406823554577988E-2</v>
      </c>
      <c r="AA73">
        <f>U73+AA72</f>
        <v>3.3901551675681235E-2</v>
      </c>
      <c r="AC73">
        <f>Y73/$X73</f>
        <v>1.0417408208958496</v>
      </c>
      <c r="AD73">
        <f>Z73/$X73</f>
        <v>3.3604332723435921</v>
      </c>
      <c r="AE73">
        <f t="shared" ref="AE73:AE136" si="23">Z73/Y73</f>
        <v>3.2257863039808425</v>
      </c>
      <c r="AG73" s="3">
        <f t="shared" ref="AG73:AG136" si="24">$A73</f>
        <v>44816</v>
      </c>
      <c r="AH73">
        <f t="shared" ref="AH73:AJ114" si="25">AC73/AC$12</f>
        <v>1.4913986495681457</v>
      </c>
      <c r="AI73">
        <f t="shared" si="25"/>
        <v>1.6634997685194057</v>
      </c>
      <c r="AJ73">
        <f t="shared" si="25"/>
        <v>1.1153957856949208</v>
      </c>
      <c r="AL73" s="3">
        <f t="shared" ref="AL73:AL136" si="26">$A73</f>
        <v>44816</v>
      </c>
      <c r="AM73">
        <f t="shared" ref="AM73:AP88" si="27">X73/(ROW()-ROW(AL$51)+1)</f>
        <v>1.4758479338980131E-4</v>
      </c>
      <c r="AN73">
        <f t="shared" si="27"/>
        <v>1.5374510381763599E-4</v>
      </c>
      <c r="AO73">
        <f t="shared" si="27"/>
        <v>4.9594885019904297E-4</v>
      </c>
      <c r="AP73">
        <f t="shared" si="27"/>
        <v>1.4739805076383146E-3</v>
      </c>
    </row>
    <row r="74" spans="1:42" x14ac:dyDescent="0.25">
      <c r="A74" s="2">
        <v>44823</v>
      </c>
      <c r="B74" s="9">
        <v>726</v>
      </c>
      <c r="C74" s="9">
        <v>432</v>
      </c>
      <c r="D74" s="9">
        <v>1045</v>
      </c>
      <c r="E74" s="9">
        <v>0</v>
      </c>
      <c r="F74" s="9">
        <v>4572354</v>
      </c>
      <c r="G74" s="9">
        <v>2494074</v>
      </c>
      <c r="H74" s="9">
        <v>1978970</v>
      </c>
      <c r="I74" s="9">
        <v>116</v>
      </c>
      <c r="K74" s="3">
        <f t="shared" si="19"/>
        <v>44823</v>
      </c>
      <c r="L74" s="4">
        <f t="shared" si="18"/>
        <v>1.5878035690149975E-4</v>
      </c>
      <c r="M74" s="4">
        <f t="shared" si="18"/>
        <v>1.7321057835493253E-4</v>
      </c>
      <c r="N74" s="4">
        <f t="shared" si="18"/>
        <v>5.2805247174034979E-4</v>
      </c>
      <c r="O74" s="4">
        <f t="shared" si="18"/>
        <v>0</v>
      </c>
      <c r="Q74" s="3">
        <f t="shared" si="20"/>
        <v>44823</v>
      </c>
      <c r="R74" s="5">
        <f t="shared" si="21"/>
        <v>1.5879296383690904E-4</v>
      </c>
      <c r="S74" s="5">
        <f t="shared" si="21"/>
        <v>1.7322558103962207E-4</v>
      </c>
      <c r="T74" s="5">
        <f t="shared" si="21"/>
        <v>5.281919405468854E-4</v>
      </c>
      <c r="U74" s="5">
        <f t="shared" si="21"/>
        <v>0</v>
      </c>
      <c r="W74" s="3">
        <f t="shared" si="22"/>
        <v>44823</v>
      </c>
      <c r="X74">
        <f>R74+X73</f>
        <v>3.5532432118023393E-3</v>
      </c>
      <c r="Y74">
        <f>S74+Y73</f>
        <v>3.70936296884525E-3</v>
      </c>
      <c r="Z74">
        <f>T74+Z73</f>
        <v>1.1935015495124874E-2</v>
      </c>
      <c r="AA74">
        <f>U74+AA73</f>
        <v>3.3901551675681235E-2</v>
      </c>
      <c r="AC74">
        <f>Y74/$X74</f>
        <v>1.0439372561169886</v>
      </c>
      <c r="AD74">
        <f>Z74/$X74</f>
        <v>3.3589075623874849</v>
      </c>
      <c r="AE74">
        <f t="shared" si="23"/>
        <v>3.2175377808444359</v>
      </c>
      <c r="AG74" s="3">
        <f t="shared" si="24"/>
        <v>44823</v>
      </c>
      <c r="AH74">
        <f t="shared" si="25"/>
        <v>1.4945431558186097</v>
      </c>
      <c r="AI74">
        <f t="shared" si="25"/>
        <v>1.6627445033636592</v>
      </c>
      <c r="AJ74">
        <f t="shared" si="25"/>
        <v>1.1125436538183606</v>
      </c>
      <c r="AL74" s="3">
        <f t="shared" si="26"/>
        <v>44823</v>
      </c>
      <c r="AM74">
        <f t="shared" si="27"/>
        <v>1.4805180049176414E-4</v>
      </c>
      <c r="AN74">
        <f t="shared" si="27"/>
        <v>1.5455679036855208E-4</v>
      </c>
      <c r="AO74">
        <f t="shared" si="27"/>
        <v>4.9729231229686977E-4</v>
      </c>
      <c r="AP74">
        <f t="shared" si="27"/>
        <v>1.4125646531533847E-3</v>
      </c>
    </row>
    <row r="75" spans="1:42" x14ac:dyDescent="0.25">
      <c r="A75" s="2">
        <v>44830</v>
      </c>
      <c r="B75" s="9">
        <v>758</v>
      </c>
      <c r="C75" s="9">
        <v>422</v>
      </c>
      <c r="D75" s="9">
        <v>1080</v>
      </c>
      <c r="E75" s="9">
        <v>0</v>
      </c>
      <c r="F75" s="9">
        <v>4571628</v>
      </c>
      <c r="G75" s="9">
        <v>2493642</v>
      </c>
      <c r="H75" s="9">
        <v>1977925</v>
      </c>
      <c r="I75" s="9">
        <v>116</v>
      </c>
      <c r="K75" s="3">
        <f t="shared" si="19"/>
        <v>44830</v>
      </c>
      <c r="L75" s="4">
        <f t="shared" si="18"/>
        <v>1.6580526674523825E-4</v>
      </c>
      <c r="M75" s="4">
        <f t="shared" si="18"/>
        <v>1.6923038671950506E-4</v>
      </c>
      <c r="N75" s="4">
        <f t="shared" si="18"/>
        <v>5.4602677047916378E-4</v>
      </c>
      <c r="O75" s="4">
        <f t="shared" si="18"/>
        <v>0</v>
      </c>
      <c r="Q75" s="3">
        <f t="shared" si="20"/>
        <v>44830</v>
      </c>
      <c r="R75" s="5">
        <f t="shared" si="21"/>
        <v>1.6581901395809062E-4</v>
      </c>
      <c r="S75" s="5">
        <f t="shared" si="21"/>
        <v>1.6924470779707953E-4</v>
      </c>
      <c r="T75" s="5">
        <f t="shared" si="21"/>
        <v>5.4617589738357867E-4</v>
      </c>
      <c r="U75" s="5">
        <f t="shared" si="21"/>
        <v>0</v>
      </c>
      <c r="W75" s="3">
        <f t="shared" si="22"/>
        <v>44830</v>
      </c>
      <c r="X75">
        <f>R75+X74</f>
        <v>3.7190622257604299E-3</v>
      </c>
      <c r="Y75">
        <f>S75+Y74</f>
        <v>3.8786076766423295E-3</v>
      </c>
      <c r="Z75">
        <f>T75+Z74</f>
        <v>1.2481191392508452E-2</v>
      </c>
      <c r="AA75">
        <f>U75+AA74</f>
        <v>3.3901551675681235E-2</v>
      </c>
      <c r="AC75">
        <f>Y75/$X75</f>
        <v>1.0428993765624015</v>
      </c>
      <c r="AD75">
        <f>Z75/$X75</f>
        <v>3.3560049912734238</v>
      </c>
      <c r="AE75">
        <f t="shared" si="23"/>
        <v>3.2179566568880951</v>
      </c>
      <c r="AG75" s="3">
        <f t="shared" si="24"/>
        <v>44830</v>
      </c>
      <c r="AH75">
        <f t="shared" si="25"/>
        <v>1.493057285115382</v>
      </c>
      <c r="AI75">
        <f t="shared" si="25"/>
        <v>1.6613076569855181</v>
      </c>
      <c r="AJ75">
        <f t="shared" si="25"/>
        <v>1.1126884906208634</v>
      </c>
      <c r="AL75" s="3">
        <f t="shared" si="26"/>
        <v>44830</v>
      </c>
      <c r="AM75">
        <f t="shared" si="27"/>
        <v>1.4876248903041719E-4</v>
      </c>
      <c r="AN75">
        <f t="shared" si="27"/>
        <v>1.5514430706569318E-4</v>
      </c>
      <c r="AO75">
        <f t="shared" si="27"/>
        <v>4.9924765570033807E-4</v>
      </c>
      <c r="AP75">
        <f t="shared" si="27"/>
        <v>1.3560620670272493E-3</v>
      </c>
    </row>
    <row r="76" spans="1:42" x14ac:dyDescent="0.25">
      <c r="A76" s="2">
        <v>44837</v>
      </c>
      <c r="B76" s="9">
        <v>781</v>
      </c>
      <c r="C76" s="9">
        <v>446</v>
      </c>
      <c r="D76" s="9">
        <v>1078</v>
      </c>
      <c r="E76" s="9">
        <v>1</v>
      </c>
      <c r="F76" s="9">
        <v>4570870</v>
      </c>
      <c r="G76" s="9">
        <v>2493220</v>
      </c>
      <c r="H76" s="9">
        <v>1976845</v>
      </c>
      <c r="I76" s="9">
        <v>116</v>
      </c>
      <c r="K76" s="3">
        <f t="shared" si="19"/>
        <v>44837</v>
      </c>
      <c r="L76" s="4">
        <f t="shared" si="18"/>
        <v>1.7086462752167531E-4</v>
      </c>
      <c r="M76" s="4">
        <f t="shared" si="18"/>
        <v>1.7888513649016132E-4</v>
      </c>
      <c r="N76" s="4">
        <f t="shared" si="18"/>
        <v>5.4531336548894831E-4</v>
      </c>
      <c r="O76" s="4">
        <f t="shared" si="18"/>
        <v>8.6206896551724137E-3</v>
      </c>
      <c r="Q76" s="3">
        <f t="shared" si="20"/>
        <v>44837</v>
      </c>
      <c r="R76" s="5">
        <f t="shared" si="21"/>
        <v>1.7087922654515796E-4</v>
      </c>
      <c r="S76" s="5">
        <f t="shared" si="21"/>
        <v>1.7890113834450076E-4</v>
      </c>
      <c r="T76" s="5">
        <f t="shared" si="21"/>
        <v>5.4546210289698805E-4</v>
      </c>
      <c r="U76" s="5">
        <f t="shared" si="21"/>
        <v>8.6580627431145415E-3</v>
      </c>
      <c r="W76" s="3">
        <f t="shared" si="22"/>
        <v>44837</v>
      </c>
      <c r="X76">
        <f>R76+X75</f>
        <v>3.889941452305588E-3</v>
      </c>
      <c r="Y76">
        <f>S76+Y75</f>
        <v>4.0575088149868302E-3</v>
      </c>
      <c r="Z76">
        <f>T76+Z75</f>
        <v>1.302665349540544E-2</v>
      </c>
      <c r="AA76">
        <f>U76+AA75</f>
        <v>4.2559614418795778E-2</v>
      </c>
      <c r="AC76">
        <f>Y76/$X76</f>
        <v>1.0430770911942451</v>
      </c>
      <c r="AD76">
        <f>Z76/$X76</f>
        <v>3.3488045141873477</v>
      </c>
      <c r="AE76">
        <f t="shared" si="23"/>
        <v>3.2105052852356457</v>
      </c>
      <c r="AG76" s="3">
        <f t="shared" si="24"/>
        <v>44837</v>
      </c>
      <c r="AH76">
        <f t="shared" si="25"/>
        <v>1.4933117086309278</v>
      </c>
      <c r="AI76">
        <f t="shared" si="25"/>
        <v>1.6577432380564188</v>
      </c>
      <c r="AJ76">
        <f t="shared" si="25"/>
        <v>1.1101119936816422</v>
      </c>
      <c r="AL76" s="3">
        <f t="shared" si="26"/>
        <v>44837</v>
      </c>
      <c r="AM76">
        <f t="shared" si="27"/>
        <v>1.4961313278098414E-4</v>
      </c>
      <c r="AN76">
        <f t="shared" si="27"/>
        <v>1.5605803134564731E-4</v>
      </c>
      <c r="AO76">
        <f t="shared" si="27"/>
        <v>5.010251344386708E-4</v>
      </c>
      <c r="AP76">
        <f t="shared" si="27"/>
        <v>1.6369082468767606E-3</v>
      </c>
    </row>
    <row r="77" spans="1:42" x14ac:dyDescent="0.25">
      <c r="A77" s="2">
        <v>44844</v>
      </c>
      <c r="B77" s="9">
        <v>798</v>
      </c>
      <c r="C77" s="9">
        <v>387</v>
      </c>
      <c r="D77" s="9">
        <v>1068</v>
      </c>
      <c r="E77" s="9">
        <v>0</v>
      </c>
      <c r="F77" s="9">
        <v>4570089</v>
      </c>
      <c r="G77" s="9">
        <v>2492774</v>
      </c>
      <c r="H77" s="9">
        <v>1975767</v>
      </c>
      <c r="I77" s="9">
        <v>115</v>
      </c>
      <c r="K77" s="3">
        <f t="shared" si="19"/>
        <v>44844</v>
      </c>
      <c r="L77" s="4">
        <f t="shared" si="18"/>
        <v>1.7461366726118462E-4</v>
      </c>
      <c r="M77" s="4">
        <f t="shared" si="18"/>
        <v>1.5524873093188552E-4</v>
      </c>
      <c r="N77" s="4">
        <f t="shared" si="18"/>
        <v>5.405495688509829E-4</v>
      </c>
      <c r="O77" s="4">
        <f t="shared" si="18"/>
        <v>0</v>
      </c>
      <c r="Q77" s="3">
        <f t="shared" si="20"/>
        <v>44844</v>
      </c>
      <c r="R77" s="5">
        <f t="shared" si="21"/>
        <v>1.7462891400251904E-4</v>
      </c>
      <c r="S77" s="5">
        <f t="shared" si="21"/>
        <v>1.5526078326351755E-4</v>
      </c>
      <c r="T77" s="5">
        <f t="shared" si="21"/>
        <v>5.4069571843893107E-4</v>
      </c>
      <c r="U77" s="5">
        <f t="shared" si="21"/>
        <v>0</v>
      </c>
      <c r="W77" s="3">
        <f t="shared" si="22"/>
        <v>44844</v>
      </c>
      <c r="X77">
        <f>R77+X76</f>
        <v>4.0645703663081071E-3</v>
      </c>
      <c r="Y77">
        <f>S77+Y76</f>
        <v>4.2127695982503476E-3</v>
      </c>
      <c r="Z77">
        <f>T77+Z76</f>
        <v>1.356734921384437E-2</v>
      </c>
      <c r="AA77">
        <f>U77+AA76</f>
        <v>4.2559614418795778E-2</v>
      </c>
      <c r="AC77">
        <f>Y77/$X77</f>
        <v>1.0364612292533273</v>
      </c>
      <c r="AD77">
        <f>Z77/$X77</f>
        <v>3.3379540741393878</v>
      </c>
      <c r="AE77">
        <f t="shared" si="23"/>
        <v>3.2205296058628932</v>
      </c>
      <c r="AG77" s="3">
        <f t="shared" si="24"/>
        <v>44844</v>
      </c>
      <c r="AH77">
        <f t="shared" si="25"/>
        <v>1.4838401708294917</v>
      </c>
      <c r="AI77">
        <f t="shared" si="25"/>
        <v>1.6523719948132738</v>
      </c>
      <c r="AJ77">
        <f t="shared" si="25"/>
        <v>1.1135781516749004</v>
      </c>
      <c r="AL77" s="3">
        <f t="shared" si="26"/>
        <v>44844</v>
      </c>
      <c r="AM77">
        <f t="shared" si="27"/>
        <v>1.5053964319659656E-4</v>
      </c>
      <c r="AN77">
        <f t="shared" si="27"/>
        <v>1.5602850363890177E-4</v>
      </c>
      <c r="AO77">
        <f t="shared" si="27"/>
        <v>5.0249441532756924E-4</v>
      </c>
      <c r="AP77">
        <f t="shared" si="27"/>
        <v>1.5762820155109547E-3</v>
      </c>
    </row>
    <row r="78" spans="1:42" x14ac:dyDescent="0.25">
      <c r="A78" s="2">
        <v>44851</v>
      </c>
      <c r="B78" s="9">
        <v>710</v>
      </c>
      <c r="C78" s="9">
        <v>423</v>
      </c>
      <c r="D78" s="9">
        <v>1088</v>
      </c>
      <c r="E78" s="9">
        <v>1</v>
      </c>
      <c r="F78" s="9">
        <v>4569291</v>
      </c>
      <c r="G78" s="9">
        <v>2492387</v>
      </c>
      <c r="H78" s="9">
        <v>1974699</v>
      </c>
      <c r="I78" s="9">
        <v>115</v>
      </c>
      <c r="K78" s="3">
        <f t="shared" si="19"/>
        <v>44851</v>
      </c>
      <c r="L78" s="4">
        <f t="shared" si="18"/>
        <v>1.5538515712831596E-4</v>
      </c>
      <c r="M78" s="4">
        <f t="shared" si="18"/>
        <v>1.6971682166533528E-4</v>
      </c>
      <c r="N78" s="4">
        <f t="shared" si="18"/>
        <v>5.509700465741868E-4</v>
      </c>
      <c r="O78" s="4">
        <f t="shared" si="18"/>
        <v>8.6956521739130436E-3</v>
      </c>
      <c r="Q78" s="3">
        <f t="shared" si="20"/>
        <v>44851</v>
      </c>
      <c r="R78" s="5">
        <f t="shared" si="21"/>
        <v>1.5539723065255998E-4</v>
      </c>
      <c r="S78" s="5">
        <f t="shared" si="21"/>
        <v>1.6973122519481527E-4</v>
      </c>
      <c r="T78" s="5">
        <f t="shared" si="21"/>
        <v>5.5112188634567829E-4</v>
      </c>
      <c r="U78" s="5">
        <f t="shared" si="21"/>
        <v>8.7336799687545534E-3</v>
      </c>
      <c r="W78" s="3">
        <f t="shared" si="22"/>
        <v>44851</v>
      </c>
      <c r="X78">
        <f>R78+X77</f>
        <v>4.2199675969606673E-3</v>
      </c>
      <c r="Y78">
        <f>S78+Y77</f>
        <v>4.3825008234451629E-3</v>
      </c>
      <c r="Z78">
        <f>T78+Z77</f>
        <v>1.4118471100190049E-2</v>
      </c>
      <c r="AA78">
        <f>U78+AA77</f>
        <v>5.1293294387550328E-2</v>
      </c>
      <c r="AC78">
        <f>Y78/$X78</f>
        <v>1.0385152783167235</v>
      </c>
      <c r="AD78">
        <f>Z78/$X78</f>
        <v>3.3456349547230047</v>
      </c>
      <c r="AE78">
        <f t="shared" si="23"/>
        <v>3.2215558351204745</v>
      </c>
      <c r="AG78" s="3">
        <f t="shared" si="24"/>
        <v>44851</v>
      </c>
      <c r="AH78">
        <f t="shared" si="25"/>
        <v>1.4867808312489055</v>
      </c>
      <c r="AI78">
        <f t="shared" si="25"/>
        <v>1.6561742256678567</v>
      </c>
      <c r="AJ78">
        <f t="shared" si="25"/>
        <v>1.1139329959457842</v>
      </c>
      <c r="AL78" s="3">
        <f t="shared" si="26"/>
        <v>44851</v>
      </c>
      <c r="AM78">
        <f t="shared" si="27"/>
        <v>1.5071312846288098E-4</v>
      </c>
      <c r="AN78">
        <f t="shared" si="27"/>
        <v>1.5651788655161297E-4</v>
      </c>
      <c r="AO78">
        <f t="shared" si="27"/>
        <v>5.0423111072107321E-4</v>
      </c>
      <c r="AP78">
        <f t="shared" si="27"/>
        <v>1.8319033709839404E-3</v>
      </c>
    </row>
    <row r="79" spans="1:42" x14ac:dyDescent="0.25">
      <c r="A79" s="2">
        <v>44858</v>
      </c>
      <c r="B79" s="9">
        <v>691</v>
      </c>
      <c r="C79" s="9">
        <v>382</v>
      </c>
      <c r="D79" s="9">
        <v>1102</v>
      </c>
      <c r="E79" s="9">
        <v>0</v>
      </c>
      <c r="F79" s="9">
        <v>4568581</v>
      </c>
      <c r="G79" s="9">
        <v>2491964</v>
      </c>
      <c r="H79" s="9">
        <v>1973611</v>
      </c>
      <c r="I79" s="9">
        <v>114</v>
      </c>
      <c r="K79" s="3">
        <f t="shared" si="19"/>
        <v>44858</v>
      </c>
      <c r="L79" s="4">
        <f t="shared" si="18"/>
        <v>1.5125046485987663E-4</v>
      </c>
      <c r="M79" s="4">
        <f t="shared" si="18"/>
        <v>1.5329274419694666E-4</v>
      </c>
      <c r="N79" s="4">
        <f t="shared" si="18"/>
        <v>5.5836737837395515E-4</v>
      </c>
      <c r="O79" s="4">
        <f t="shared" si="18"/>
        <v>0</v>
      </c>
      <c r="Q79" s="3">
        <f t="shared" si="20"/>
        <v>44858</v>
      </c>
      <c r="R79" s="5">
        <f t="shared" si="21"/>
        <v>1.5126190436492615E-4</v>
      </c>
      <c r="S79" s="5">
        <f t="shared" si="21"/>
        <v>1.5330449473052813E-4</v>
      </c>
      <c r="T79" s="5">
        <f t="shared" si="21"/>
        <v>5.5852332349109839E-4</v>
      </c>
      <c r="U79" s="5">
        <f t="shared" si="21"/>
        <v>0</v>
      </c>
      <c r="W79" s="3">
        <f t="shared" si="22"/>
        <v>44858</v>
      </c>
      <c r="X79">
        <f>R79+X78</f>
        <v>4.3712295013255938E-3</v>
      </c>
      <c r="Y79">
        <f>S79+Y78</f>
        <v>4.535805318175691E-3</v>
      </c>
      <c r="Z79">
        <f>T79+Z78</f>
        <v>1.4676994423681148E-2</v>
      </c>
      <c r="AA79">
        <f>U79+AA78</f>
        <v>5.1293294387550328E-2</v>
      </c>
      <c r="AC79">
        <f>Y79/$X79</f>
        <v>1.0376497772080346</v>
      </c>
      <c r="AD79">
        <f>Z79/$X79</f>
        <v>3.3576352875616089</v>
      </c>
      <c r="AE79">
        <f t="shared" si="23"/>
        <v>3.2358078431779478</v>
      </c>
      <c r="AG79" s="3">
        <f t="shared" si="24"/>
        <v>44858</v>
      </c>
      <c r="AH79">
        <f t="shared" si="25"/>
        <v>1.4855417445597725</v>
      </c>
      <c r="AI79">
        <f t="shared" si="25"/>
        <v>1.662114695030384</v>
      </c>
      <c r="AJ79">
        <f t="shared" si="25"/>
        <v>1.1188609819395801</v>
      </c>
      <c r="AL79" s="3">
        <f t="shared" si="26"/>
        <v>44858</v>
      </c>
      <c r="AM79">
        <f t="shared" si="27"/>
        <v>1.5073205176984806E-4</v>
      </c>
      <c r="AN79">
        <f t="shared" si="27"/>
        <v>1.5640707993709279E-4</v>
      </c>
      <c r="AO79">
        <f t="shared" si="27"/>
        <v>5.061032559890051E-4</v>
      </c>
      <c r="AP79">
        <f t="shared" si="27"/>
        <v>1.7687342892258734E-3</v>
      </c>
    </row>
    <row r="80" spans="1:42" x14ac:dyDescent="0.25">
      <c r="A80" s="2">
        <v>44865</v>
      </c>
      <c r="B80" s="9">
        <v>664</v>
      </c>
      <c r="C80" s="9">
        <v>375</v>
      </c>
      <c r="D80" s="9">
        <v>1025</v>
      </c>
      <c r="E80" s="9">
        <v>0</v>
      </c>
      <c r="F80" s="9">
        <v>4567890</v>
      </c>
      <c r="G80" s="9">
        <v>2491582</v>
      </c>
      <c r="H80" s="9">
        <v>1972509</v>
      </c>
      <c r="I80" s="9">
        <v>114</v>
      </c>
      <c r="K80" s="3">
        <f t="shared" si="19"/>
        <v>44865</v>
      </c>
      <c r="L80" s="4">
        <f t="shared" si="18"/>
        <v>1.4536251967538623E-4</v>
      </c>
      <c r="M80" s="4">
        <f t="shared" si="18"/>
        <v>1.5050678645133896E-4</v>
      </c>
      <c r="N80" s="4">
        <f t="shared" si="18"/>
        <v>5.1964274941204323E-4</v>
      </c>
      <c r="O80" s="4">
        <f t="shared" si="18"/>
        <v>0</v>
      </c>
      <c r="Q80" s="3">
        <f t="shared" si="20"/>
        <v>44865</v>
      </c>
      <c r="R80" s="5">
        <f t="shared" si="21"/>
        <v>1.4537308583036473E-4</v>
      </c>
      <c r="S80" s="5">
        <f t="shared" si="21"/>
        <v>1.505181137342967E-4</v>
      </c>
      <c r="T80" s="5">
        <f t="shared" si="21"/>
        <v>5.1977781049661863E-4</v>
      </c>
      <c r="U80" s="5">
        <f t="shared" si="21"/>
        <v>0</v>
      </c>
      <c r="W80" s="3">
        <f t="shared" si="22"/>
        <v>44865</v>
      </c>
      <c r="X80">
        <f>R80+X79</f>
        <v>4.5166025871559582E-3</v>
      </c>
      <c r="Y80">
        <f>S80+Y79</f>
        <v>4.6863234319099879E-3</v>
      </c>
      <c r="Z80">
        <f>T80+Z79</f>
        <v>1.5196772234177766E-2</v>
      </c>
      <c r="AA80">
        <f>U80+AA79</f>
        <v>5.1293294387550328E-2</v>
      </c>
      <c r="AC80">
        <f>Y80/$X80</f>
        <v>1.0375771039136079</v>
      </c>
      <c r="AD80">
        <f>Z80/$X80</f>
        <v>3.3646467540432781</v>
      </c>
      <c r="AE80">
        <f t="shared" si="23"/>
        <v>3.2427920212890795</v>
      </c>
      <c r="AG80" s="3">
        <f t="shared" si="24"/>
        <v>44865</v>
      </c>
      <c r="AH80">
        <f t="shared" si="25"/>
        <v>1.4854377025072836</v>
      </c>
      <c r="AI80">
        <f t="shared" si="25"/>
        <v>1.665585548912599</v>
      </c>
      <c r="AJ80">
        <f t="shared" si="25"/>
        <v>1.1212759351006389</v>
      </c>
      <c r="AL80" s="3">
        <f t="shared" si="26"/>
        <v>44865</v>
      </c>
      <c r="AM80">
        <f t="shared" si="27"/>
        <v>1.5055341957186528E-4</v>
      </c>
      <c r="AN80">
        <f t="shared" si="27"/>
        <v>1.5621078106366627E-4</v>
      </c>
      <c r="AO80">
        <f t="shared" si="27"/>
        <v>5.0655907447259222E-4</v>
      </c>
      <c r="AP80">
        <f t="shared" si="27"/>
        <v>1.7097764795850109E-3</v>
      </c>
    </row>
    <row r="81" spans="1:42" x14ac:dyDescent="0.25">
      <c r="A81" s="2">
        <v>44872</v>
      </c>
      <c r="B81" s="9">
        <v>664</v>
      </c>
      <c r="C81" s="9">
        <v>421</v>
      </c>
      <c r="D81" s="9">
        <v>1060</v>
      </c>
      <c r="E81" s="9">
        <v>0</v>
      </c>
      <c r="F81" s="9">
        <v>4567226</v>
      </c>
      <c r="G81" s="9">
        <v>2491207</v>
      </c>
      <c r="H81" s="9">
        <v>1971484</v>
      </c>
      <c r="I81" s="9">
        <v>114</v>
      </c>
      <c r="K81" s="3">
        <f t="shared" si="19"/>
        <v>44872</v>
      </c>
      <c r="L81" s="4">
        <f t="shared" si="18"/>
        <v>1.4538365300950729E-4</v>
      </c>
      <c r="M81" s="4">
        <f t="shared" si="18"/>
        <v>1.6899438705816097E-4</v>
      </c>
      <c r="N81" s="4">
        <f t="shared" si="18"/>
        <v>5.3766604243300981E-4</v>
      </c>
      <c r="O81" s="4">
        <f t="shared" si="18"/>
        <v>0</v>
      </c>
      <c r="Q81" s="3">
        <f t="shared" si="20"/>
        <v>44872</v>
      </c>
      <c r="R81" s="5">
        <f t="shared" si="21"/>
        <v>1.4539422223722317E-4</v>
      </c>
      <c r="S81" s="5">
        <f t="shared" si="21"/>
        <v>1.6900866821860524E-4</v>
      </c>
      <c r="T81" s="5">
        <f t="shared" si="21"/>
        <v>5.3781063665084337E-4</v>
      </c>
      <c r="U81" s="5">
        <f t="shared" si="21"/>
        <v>0</v>
      </c>
      <c r="W81" s="3">
        <f t="shared" si="22"/>
        <v>44872</v>
      </c>
      <c r="X81">
        <f>R81+X80</f>
        <v>4.6619968093931817E-3</v>
      </c>
      <c r="Y81">
        <f>S81+Y80</f>
        <v>4.8553321001285933E-3</v>
      </c>
      <c r="Z81">
        <f>T81+Z80</f>
        <v>1.5734582870828611E-2</v>
      </c>
      <c r="AA81">
        <f>U81+AA80</f>
        <v>5.1293294387550328E-2</v>
      </c>
      <c r="AC81">
        <f>Y81/$X81</f>
        <v>1.0414704897150233</v>
      </c>
      <c r="AD81">
        <f>Z81/$X81</f>
        <v>3.3750737107168178</v>
      </c>
      <c r="AE81">
        <f t="shared" si="23"/>
        <v>3.2406810793461238</v>
      </c>
      <c r="AG81" s="3">
        <f t="shared" si="24"/>
        <v>44872</v>
      </c>
      <c r="AH81">
        <f t="shared" si="25"/>
        <v>1.4910116324234457</v>
      </c>
      <c r="AI81">
        <f t="shared" si="25"/>
        <v>1.6707471571360226</v>
      </c>
      <c r="AJ81">
        <f t="shared" si="25"/>
        <v>1.1205460244602119</v>
      </c>
      <c r="AL81" s="3">
        <f t="shared" si="26"/>
        <v>44872</v>
      </c>
      <c r="AM81">
        <f t="shared" si="27"/>
        <v>1.5038699385139297E-4</v>
      </c>
      <c r="AN81">
        <f t="shared" si="27"/>
        <v>1.5662361613318044E-4</v>
      </c>
      <c r="AO81">
        <f t="shared" si="27"/>
        <v>5.0756718938156805E-4</v>
      </c>
      <c r="AP81">
        <f t="shared" si="27"/>
        <v>1.6546223995983977E-3</v>
      </c>
    </row>
    <row r="82" spans="1:42" x14ac:dyDescent="0.25">
      <c r="A82" s="2">
        <v>44879</v>
      </c>
      <c r="B82" s="9">
        <v>649</v>
      </c>
      <c r="C82" s="9">
        <v>412</v>
      </c>
      <c r="D82" s="9">
        <v>1065</v>
      </c>
      <c r="E82" s="9">
        <v>0</v>
      </c>
      <c r="F82" s="9">
        <v>4566562</v>
      </c>
      <c r="G82" s="9">
        <v>2490786</v>
      </c>
      <c r="H82" s="9">
        <v>1970424</v>
      </c>
      <c r="I82" s="9">
        <v>114</v>
      </c>
      <c r="K82" s="3">
        <f t="shared" si="19"/>
        <v>44879</v>
      </c>
      <c r="L82" s="4">
        <f t="shared" si="18"/>
        <v>1.4212004567111977E-4</v>
      </c>
      <c r="M82" s="4">
        <f t="shared" si="18"/>
        <v>1.6540963374613474E-4</v>
      </c>
      <c r="N82" s="4">
        <f t="shared" si="18"/>
        <v>5.4049280763937102E-4</v>
      </c>
      <c r="O82" s="4">
        <f t="shared" si="18"/>
        <v>0</v>
      </c>
      <c r="Q82" s="3">
        <f t="shared" si="20"/>
        <v>44879</v>
      </c>
      <c r="R82" s="5">
        <f t="shared" si="21"/>
        <v>1.4213014568180166E-4</v>
      </c>
      <c r="S82" s="5">
        <f t="shared" si="21"/>
        <v>1.6542331542832657E-4</v>
      </c>
      <c r="T82" s="5">
        <f t="shared" si="21"/>
        <v>5.4063892653008125E-4</v>
      </c>
      <c r="U82" s="5">
        <f t="shared" si="21"/>
        <v>0</v>
      </c>
      <c r="W82" s="3">
        <f t="shared" si="22"/>
        <v>44879</v>
      </c>
      <c r="X82">
        <f>R82+X81</f>
        <v>4.8041269550749832E-3</v>
      </c>
      <c r="Y82">
        <f>S82+Y81</f>
        <v>5.0207554155569196E-3</v>
      </c>
      <c r="Z82">
        <f>T82+Z81</f>
        <v>1.6275221797358692E-2</v>
      </c>
      <c r="AA82">
        <f>U82+AA81</f>
        <v>5.1293294387550328E-2</v>
      </c>
      <c r="AC82">
        <f>Y82/$X82</f>
        <v>1.0450921598258545</v>
      </c>
      <c r="AD82">
        <f>Z82/$X82</f>
        <v>3.3877584729866212</v>
      </c>
      <c r="AE82">
        <f t="shared" si="23"/>
        <v>3.241588257203202</v>
      </c>
      <c r="AG82" s="3">
        <f t="shared" si="24"/>
        <v>44879</v>
      </c>
      <c r="AH82">
        <f t="shared" si="25"/>
        <v>1.4961965630742673</v>
      </c>
      <c r="AI82">
        <f t="shared" si="25"/>
        <v>1.6770264364400349</v>
      </c>
      <c r="AJ82">
        <f t="shared" si="25"/>
        <v>1.1208597037505641</v>
      </c>
      <c r="AL82" s="3">
        <f t="shared" si="26"/>
        <v>44879</v>
      </c>
      <c r="AM82">
        <f t="shared" si="27"/>
        <v>1.5012896734609323E-4</v>
      </c>
      <c r="AN82">
        <f t="shared" si="27"/>
        <v>1.5689860673615374E-4</v>
      </c>
      <c r="AO82">
        <f t="shared" si="27"/>
        <v>5.0860068116745914E-4</v>
      </c>
      <c r="AP82">
        <f t="shared" si="27"/>
        <v>1.6029154496109478E-3</v>
      </c>
    </row>
    <row r="83" spans="1:42" x14ac:dyDescent="0.25">
      <c r="A83" s="2">
        <v>44886</v>
      </c>
      <c r="B83" s="9">
        <v>695</v>
      </c>
      <c r="C83" s="9">
        <v>411</v>
      </c>
      <c r="D83" s="9">
        <v>1057</v>
      </c>
      <c r="E83" s="9">
        <v>0</v>
      </c>
      <c r="F83" s="9">
        <v>4565913</v>
      </c>
      <c r="G83" s="9">
        <v>2490374</v>
      </c>
      <c r="H83" s="9">
        <v>1969359</v>
      </c>
      <c r="I83" s="9">
        <v>114</v>
      </c>
      <c r="K83" s="3">
        <f t="shared" si="19"/>
        <v>44886</v>
      </c>
      <c r="L83" s="4">
        <f t="shared" si="18"/>
        <v>1.5221490203602215E-4</v>
      </c>
      <c r="M83" s="4">
        <f t="shared" si="18"/>
        <v>1.6503545250633037E-4</v>
      </c>
      <c r="N83" s="4">
        <f t="shared" si="18"/>
        <v>5.3672286261671948E-4</v>
      </c>
      <c r="O83" s="4">
        <f t="shared" si="18"/>
        <v>0</v>
      </c>
      <c r="Q83" s="3">
        <f t="shared" si="20"/>
        <v>44886</v>
      </c>
      <c r="R83" s="5">
        <f t="shared" si="21"/>
        <v>1.5222648789989522E-4</v>
      </c>
      <c r="S83" s="5">
        <f t="shared" si="21"/>
        <v>1.6504907235516365E-4</v>
      </c>
      <c r="T83" s="5">
        <f t="shared" si="21"/>
        <v>5.3686694989130265E-4</v>
      </c>
      <c r="U83" s="5">
        <f t="shared" si="21"/>
        <v>0</v>
      </c>
      <c r="W83" s="3">
        <f t="shared" si="22"/>
        <v>44886</v>
      </c>
      <c r="X83">
        <f>R83+X82</f>
        <v>4.9563534429748783E-3</v>
      </c>
      <c r="Y83">
        <f>S83+Y82</f>
        <v>5.1858044879120836E-3</v>
      </c>
      <c r="Z83">
        <f>T83+Z82</f>
        <v>1.6812088747249994E-2</v>
      </c>
      <c r="AA83">
        <f>U83+AA82</f>
        <v>5.1293294387550328E-2</v>
      </c>
      <c r="AC83">
        <f>Y83/$X83</f>
        <v>1.0462943265804476</v>
      </c>
      <c r="AD83">
        <f>Z83/$X83</f>
        <v>3.3920278165552142</v>
      </c>
      <c r="AE83">
        <f t="shared" si="23"/>
        <v>3.241944193314334</v>
      </c>
      <c r="AG83" s="3">
        <f t="shared" si="24"/>
        <v>44886</v>
      </c>
      <c r="AH83">
        <f t="shared" si="25"/>
        <v>1.4979176340339462</v>
      </c>
      <c r="AI83">
        <f t="shared" si="25"/>
        <v>1.6791398698762927</v>
      </c>
      <c r="AJ83">
        <f t="shared" si="25"/>
        <v>1.1209827775071373</v>
      </c>
      <c r="AL83" s="3">
        <f t="shared" si="26"/>
        <v>44886</v>
      </c>
      <c r="AM83">
        <f t="shared" si="27"/>
        <v>1.501925285749963E-4</v>
      </c>
      <c r="AN83">
        <f t="shared" si="27"/>
        <v>1.5714559054279042E-4</v>
      </c>
      <c r="AO83">
        <f t="shared" si="27"/>
        <v>5.0945723476515138E-4</v>
      </c>
      <c r="AP83">
        <f t="shared" si="27"/>
        <v>1.5543422541681917E-3</v>
      </c>
    </row>
    <row r="84" spans="1:42" x14ac:dyDescent="0.25">
      <c r="A84" s="2">
        <v>44893</v>
      </c>
      <c r="B84" s="9">
        <v>726</v>
      </c>
      <c r="C84" s="9">
        <v>450</v>
      </c>
      <c r="D84" s="9">
        <v>1148</v>
      </c>
      <c r="E84" s="9">
        <v>0</v>
      </c>
      <c r="F84" s="9">
        <v>4565218</v>
      </c>
      <c r="G84" s="9">
        <v>2489963</v>
      </c>
      <c r="H84" s="9">
        <v>1968302</v>
      </c>
      <c r="I84" s="9">
        <v>114</v>
      </c>
      <c r="K84" s="3">
        <f t="shared" si="19"/>
        <v>44893</v>
      </c>
      <c r="L84" s="4">
        <f t="shared" si="18"/>
        <v>1.5902855022476473E-4</v>
      </c>
      <c r="M84" s="4">
        <f t="shared" si="18"/>
        <v>1.807255770467272E-4</v>
      </c>
      <c r="N84" s="4">
        <f t="shared" si="18"/>
        <v>5.8324383148520903E-4</v>
      </c>
      <c r="O84" s="4">
        <f t="shared" si="18"/>
        <v>0</v>
      </c>
      <c r="Q84" s="3">
        <f t="shared" si="20"/>
        <v>44893</v>
      </c>
      <c r="R84" s="5">
        <f t="shared" si="21"/>
        <v>1.5904119660542826E-4</v>
      </c>
      <c r="S84" s="5">
        <f t="shared" si="21"/>
        <v>1.8074190988170619E-4</v>
      </c>
      <c r="T84" s="5">
        <f t="shared" si="21"/>
        <v>5.8341398433232352E-4</v>
      </c>
      <c r="U84" s="5">
        <f t="shared" si="21"/>
        <v>0</v>
      </c>
      <c r="W84" s="3">
        <f t="shared" si="22"/>
        <v>44893</v>
      </c>
      <c r="X84">
        <f>R84+X83</f>
        <v>5.1153946395803068E-3</v>
      </c>
      <c r="Y84">
        <f>S84+Y83</f>
        <v>5.3665463977937899E-3</v>
      </c>
      <c r="Z84">
        <f>T84+Z83</f>
        <v>1.7395502731582316E-2</v>
      </c>
      <c r="AA84">
        <f>U84+AA83</f>
        <v>5.1293294387550328E-2</v>
      </c>
      <c r="AC84">
        <f>Y84/$X84</f>
        <v>1.0490972399803133</v>
      </c>
      <c r="AD84">
        <f>Z84/$X84</f>
        <v>3.4006179302345152</v>
      </c>
      <c r="AE84">
        <f t="shared" si="23"/>
        <v>3.2414706670073103</v>
      </c>
      <c r="AG84" s="3">
        <f t="shared" si="24"/>
        <v>44893</v>
      </c>
      <c r="AH84">
        <f t="shared" si="25"/>
        <v>1.5019303991820194</v>
      </c>
      <c r="AI84">
        <f t="shared" si="25"/>
        <v>1.6833921941925281</v>
      </c>
      <c r="AJ84">
        <f t="shared" si="25"/>
        <v>1.1208190440178425</v>
      </c>
      <c r="AL84" s="3">
        <f t="shared" si="26"/>
        <v>44893</v>
      </c>
      <c r="AM84">
        <f t="shared" si="27"/>
        <v>1.5045278351706785E-4</v>
      </c>
      <c r="AN84">
        <f t="shared" si="27"/>
        <v>1.5783959993511147E-4</v>
      </c>
      <c r="AO84">
        <f t="shared" si="27"/>
        <v>5.1163243328183287E-4</v>
      </c>
      <c r="AP84">
        <f t="shared" si="27"/>
        <v>1.508626305516186E-3</v>
      </c>
    </row>
    <row r="85" spans="1:42" x14ac:dyDescent="0.25">
      <c r="A85" s="2">
        <v>44900</v>
      </c>
      <c r="B85" s="9">
        <v>736</v>
      </c>
      <c r="C85" s="9">
        <v>454</v>
      </c>
      <c r="D85" s="9">
        <v>1136</v>
      </c>
      <c r="E85" s="9">
        <v>0</v>
      </c>
      <c r="F85" s="9">
        <v>4564492</v>
      </c>
      <c r="G85" s="9">
        <v>2489513</v>
      </c>
      <c r="H85" s="9">
        <v>1967154</v>
      </c>
      <c r="I85" s="9">
        <v>114</v>
      </c>
      <c r="K85" s="3">
        <f t="shared" si="19"/>
        <v>44900</v>
      </c>
      <c r="L85" s="4">
        <f t="shared" si="18"/>
        <v>1.6124466862906103E-4</v>
      </c>
      <c r="M85" s="4">
        <f t="shared" si="18"/>
        <v>1.8236498463755762E-4</v>
      </c>
      <c r="N85" s="4">
        <f t="shared" si="18"/>
        <v>5.7748402006146948E-4</v>
      </c>
      <c r="O85" s="4">
        <f t="shared" si="18"/>
        <v>0</v>
      </c>
      <c r="Q85" s="3">
        <f t="shared" si="20"/>
        <v>44900</v>
      </c>
      <c r="R85" s="5">
        <f t="shared" si="21"/>
        <v>1.612576699482964E-4</v>
      </c>
      <c r="S85" s="5">
        <f t="shared" si="21"/>
        <v>1.8238161515325273E-4</v>
      </c>
      <c r="T85" s="5">
        <f t="shared" si="21"/>
        <v>5.7765082818056739E-4</v>
      </c>
      <c r="U85" s="5">
        <f t="shared" si="21"/>
        <v>0</v>
      </c>
      <c r="W85" s="3">
        <f t="shared" si="22"/>
        <v>44900</v>
      </c>
      <c r="X85">
        <f>R85+X84</f>
        <v>5.276652309528603E-3</v>
      </c>
      <c r="Y85">
        <f>S85+Y84</f>
        <v>5.5489280129470426E-3</v>
      </c>
      <c r="Z85">
        <f>T85+Z84</f>
        <v>1.7973153559762884E-2</v>
      </c>
      <c r="AA85">
        <f>U85+AA84</f>
        <v>5.1293294387550328E-2</v>
      </c>
      <c r="AC85">
        <f>Y85/$X85</f>
        <v>1.0516000841910245</v>
      </c>
      <c r="AD85">
        <f>Z85/$X85</f>
        <v>3.4061659752163091</v>
      </c>
      <c r="AE85">
        <f t="shared" si="23"/>
        <v>3.2390316684280283</v>
      </c>
      <c r="AG85" s="3">
        <f t="shared" si="24"/>
        <v>44900</v>
      </c>
      <c r="AH85">
        <f t="shared" si="25"/>
        <v>1.5055135730397207</v>
      </c>
      <c r="AI85">
        <f t="shared" si="25"/>
        <v>1.6861386172859147</v>
      </c>
      <c r="AJ85">
        <f t="shared" si="25"/>
        <v>1.1199756996421504</v>
      </c>
      <c r="AL85" s="3">
        <f t="shared" si="26"/>
        <v>44900</v>
      </c>
      <c r="AM85">
        <f t="shared" si="27"/>
        <v>1.5076149455796008E-4</v>
      </c>
      <c r="AN85">
        <f t="shared" si="27"/>
        <v>1.5854080036991551E-4</v>
      </c>
      <c r="AO85">
        <f t="shared" si="27"/>
        <v>5.1351867313608238E-4</v>
      </c>
      <c r="AP85">
        <f t="shared" si="27"/>
        <v>1.4655226967871522E-3</v>
      </c>
    </row>
    <row r="86" spans="1:42" x14ac:dyDescent="0.25">
      <c r="A86" s="2">
        <v>44907</v>
      </c>
      <c r="B86" s="9">
        <v>790</v>
      </c>
      <c r="C86" s="9">
        <v>533</v>
      </c>
      <c r="D86" s="9">
        <v>1268</v>
      </c>
      <c r="E86" s="9">
        <v>0</v>
      </c>
      <c r="F86" s="9">
        <v>4563756</v>
      </c>
      <c r="G86" s="9">
        <v>2489059</v>
      </c>
      <c r="H86" s="9">
        <v>1966018</v>
      </c>
      <c r="I86" s="9">
        <v>114</v>
      </c>
      <c r="K86" s="3">
        <f t="shared" si="19"/>
        <v>44907</v>
      </c>
      <c r="L86" s="4">
        <f t="shared" si="18"/>
        <v>1.7310303180099901E-4</v>
      </c>
      <c r="M86" s="4">
        <f t="shared" si="18"/>
        <v>2.1413714982248313E-4</v>
      </c>
      <c r="N86" s="4">
        <f t="shared" si="18"/>
        <v>6.4495848969846662E-4</v>
      </c>
      <c r="O86" s="4">
        <f t="shared" si="18"/>
        <v>0</v>
      </c>
      <c r="Q86" s="3">
        <f t="shared" si="20"/>
        <v>44907</v>
      </c>
      <c r="R86" s="5">
        <f t="shared" si="21"/>
        <v>1.7311801585998354E-4</v>
      </c>
      <c r="S86" s="5">
        <f t="shared" si="21"/>
        <v>2.1416008045549442E-4</v>
      </c>
      <c r="T86" s="5">
        <f t="shared" si="21"/>
        <v>6.4516656489658152E-4</v>
      </c>
      <c r="U86" s="5">
        <f t="shared" si="21"/>
        <v>0</v>
      </c>
      <c r="W86" s="3">
        <f t="shared" si="22"/>
        <v>44907</v>
      </c>
      <c r="X86">
        <f>R86+X85</f>
        <v>5.4497703253885863E-3</v>
      </c>
      <c r="Y86">
        <f>S86+Y85</f>
        <v>5.763088093402537E-3</v>
      </c>
      <c r="Z86">
        <f>T86+Z85</f>
        <v>1.8618320124659464E-2</v>
      </c>
      <c r="AA86">
        <f>U86+AA85</f>
        <v>5.1293294387550328E-2</v>
      </c>
      <c r="AC86">
        <f>Y86/$X86</f>
        <v>1.0574919215502188</v>
      </c>
      <c r="AD86">
        <f>Z86/$X86</f>
        <v>3.4163494997070205</v>
      </c>
      <c r="AE86">
        <f t="shared" si="23"/>
        <v>3.2306152227610974</v>
      </c>
      <c r="AG86" s="3">
        <f t="shared" si="24"/>
        <v>44907</v>
      </c>
      <c r="AH86">
        <f t="shared" si="25"/>
        <v>1.5139485677185516</v>
      </c>
      <c r="AI86">
        <f t="shared" si="25"/>
        <v>1.691179720399739</v>
      </c>
      <c r="AJ86">
        <f t="shared" si="25"/>
        <v>1.1170655043772502</v>
      </c>
      <c r="AL86" s="3">
        <f t="shared" si="26"/>
        <v>44907</v>
      </c>
      <c r="AM86">
        <f t="shared" si="27"/>
        <v>1.5138250903857186E-4</v>
      </c>
      <c r="AN86">
        <f t="shared" si="27"/>
        <v>1.6008578037229269E-4</v>
      </c>
      <c r="AO86">
        <f t="shared" si="27"/>
        <v>5.1717555901831843E-4</v>
      </c>
      <c r="AP86">
        <f t="shared" si="27"/>
        <v>1.424813732987509E-3</v>
      </c>
    </row>
    <row r="87" spans="1:42" x14ac:dyDescent="0.25">
      <c r="A87" s="2">
        <v>44914</v>
      </c>
      <c r="B87" s="9">
        <v>860</v>
      </c>
      <c r="C87" s="9">
        <v>508</v>
      </c>
      <c r="D87" s="9">
        <v>1479</v>
      </c>
      <c r="E87" s="9">
        <v>0</v>
      </c>
      <c r="F87" s="9">
        <v>4562966</v>
      </c>
      <c r="G87" s="9">
        <v>2488526</v>
      </c>
      <c r="H87" s="9">
        <v>1964750</v>
      </c>
      <c r="I87" s="9">
        <v>114</v>
      </c>
      <c r="K87" s="3">
        <f t="shared" si="19"/>
        <v>44914</v>
      </c>
      <c r="L87" s="4">
        <f t="shared" si="18"/>
        <v>1.8847390052873503E-4</v>
      </c>
      <c r="M87" s="4">
        <f t="shared" si="18"/>
        <v>2.0413690674720699E-4</v>
      </c>
      <c r="N87" s="4">
        <f t="shared" si="18"/>
        <v>7.5276752767527674E-4</v>
      </c>
      <c r="O87" s="4">
        <f t="shared" si="18"/>
        <v>0</v>
      </c>
      <c r="Q87" s="3">
        <f t="shared" si="20"/>
        <v>44914</v>
      </c>
      <c r="R87" s="5">
        <f t="shared" si="21"/>
        <v>1.8849166396637322E-4</v>
      </c>
      <c r="S87" s="5">
        <f t="shared" si="21"/>
        <v>2.0415774552162596E-4</v>
      </c>
      <c r="T87" s="5">
        <f t="shared" si="21"/>
        <v>7.5305099941845078E-4</v>
      </c>
      <c r="U87" s="5">
        <f t="shared" si="21"/>
        <v>0</v>
      </c>
      <c r="W87" s="3">
        <f t="shared" si="22"/>
        <v>44914</v>
      </c>
      <c r="X87">
        <f>R87+X86</f>
        <v>5.6382619893549594E-3</v>
      </c>
      <c r="Y87">
        <f>S87+Y86</f>
        <v>5.9672458389241631E-3</v>
      </c>
      <c r="Z87">
        <f>T87+Z86</f>
        <v>1.9371371124077916E-2</v>
      </c>
      <c r="AA87">
        <f>U87+AA86</f>
        <v>5.1293294387550328E-2</v>
      </c>
      <c r="AC87">
        <f>Y87/$X87</f>
        <v>1.0583484503186134</v>
      </c>
      <c r="AD87">
        <f>Z87/$X87</f>
        <v>3.4356990080721812</v>
      </c>
      <c r="AE87">
        <f t="shared" si="23"/>
        <v>3.2462834022555351</v>
      </c>
      <c r="AG87" s="3">
        <f t="shared" si="24"/>
        <v>44914</v>
      </c>
      <c r="AH87">
        <f t="shared" si="25"/>
        <v>1.5151748092393564</v>
      </c>
      <c r="AI87">
        <f t="shared" si="25"/>
        <v>1.7007582181938525</v>
      </c>
      <c r="AJ87">
        <f t="shared" si="25"/>
        <v>1.1224831668417601</v>
      </c>
      <c r="AL87" s="3">
        <f t="shared" si="26"/>
        <v>44914</v>
      </c>
      <c r="AM87">
        <f t="shared" si="27"/>
        <v>1.5238545917175566E-4</v>
      </c>
      <c r="AN87">
        <f t="shared" si="27"/>
        <v>1.6127691456551793E-4</v>
      </c>
      <c r="AO87">
        <f t="shared" si="27"/>
        <v>5.2355057092102477E-4</v>
      </c>
      <c r="AP87">
        <f t="shared" si="27"/>
        <v>1.3863052537175765E-3</v>
      </c>
    </row>
    <row r="88" spans="1:42" x14ac:dyDescent="0.25">
      <c r="A88" s="2">
        <v>44921</v>
      </c>
      <c r="B88" s="9">
        <v>964</v>
      </c>
      <c r="C88" s="9">
        <v>573</v>
      </c>
      <c r="D88" s="9">
        <v>1451</v>
      </c>
      <c r="E88" s="9">
        <v>0</v>
      </c>
      <c r="F88" s="9">
        <v>4562106</v>
      </c>
      <c r="G88" s="9">
        <v>2488018</v>
      </c>
      <c r="H88" s="9">
        <v>1963271</v>
      </c>
      <c r="I88" s="9">
        <v>114</v>
      </c>
      <c r="K88" s="3">
        <f t="shared" si="19"/>
        <v>44921</v>
      </c>
      <c r="L88" s="4">
        <f t="shared" si="18"/>
        <v>2.1130591880153595E-4</v>
      </c>
      <c r="M88" s="4">
        <f t="shared" si="18"/>
        <v>2.3030380005289352E-4</v>
      </c>
      <c r="N88" s="4">
        <f t="shared" si="18"/>
        <v>7.3907270061035891E-4</v>
      </c>
      <c r="O88" s="4">
        <f t="shared" si="18"/>
        <v>0</v>
      </c>
      <c r="Q88" s="3">
        <f t="shared" si="20"/>
        <v>44921</v>
      </c>
      <c r="R88" s="5">
        <f t="shared" si="21"/>
        <v>2.1132824704269402E-4</v>
      </c>
      <c r="S88" s="5">
        <f t="shared" si="21"/>
        <v>2.3033032404546632E-4</v>
      </c>
      <c r="T88" s="5">
        <f t="shared" si="21"/>
        <v>7.3934594948089764E-4</v>
      </c>
      <c r="U88" s="5">
        <f t="shared" si="21"/>
        <v>0</v>
      </c>
      <c r="W88" s="3">
        <f t="shared" si="22"/>
        <v>44921</v>
      </c>
      <c r="X88">
        <f t="shared" ref="X88:AA88" si="28">R88+X87</f>
        <v>5.8495902363976532E-3</v>
      </c>
      <c r="Y88">
        <f t="shared" si="28"/>
        <v>6.1975761629696298E-3</v>
      </c>
      <c r="Z88">
        <f t="shared" si="28"/>
        <v>2.0110717073558815E-2</v>
      </c>
      <c r="AA88">
        <f t="shared" si="28"/>
        <v>5.1293294387550328E-2</v>
      </c>
      <c r="AC88">
        <f>Y88/$X88</f>
        <v>1.0594889406794203</v>
      </c>
      <c r="AD88">
        <f>Z88/$X88</f>
        <v>3.4379702271151862</v>
      </c>
      <c r="AE88">
        <f t="shared" si="23"/>
        <v>3.2449326228082316</v>
      </c>
      <c r="AG88" s="3">
        <f t="shared" si="24"/>
        <v>44921</v>
      </c>
      <c r="AH88">
        <f t="shared" si="25"/>
        <v>1.5168075817580433</v>
      </c>
      <c r="AI88">
        <f t="shared" si="25"/>
        <v>1.7018825292710551</v>
      </c>
      <c r="AJ88">
        <f t="shared" si="25"/>
        <v>1.122016101276671</v>
      </c>
      <c r="AL88" s="3">
        <f t="shared" si="26"/>
        <v>44921</v>
      </c>
      <c r="AM88">
        <f t="shared" si="27"/>
        <v>1.539365851683593E-4</v>
      </c>
      <c r="AN88">
        <f t="shared" si="27"/>
        <v>1.6309410955183236E-4</v>
      </c>
      <c r="AO88">
        <f t="shared" si="27"/>
        <v>5.2922939667260046E-4</v>
      </c>
      <c r="AP88">
        <f t="shared" si="27"/>
        <v>1.3498235365144824E-3</v>
      </c>
    </row>
    <row r="89" spans="1:42" x14ac:dyDescent="0.25">
      <c r="A89" s="2">
        <v>44928</v>
      </c>
      <c r="B89" s="9">
        <v>835</v>
      </c>
      <c r="C89" s="9">
        <v>519</v>
      </c>
      <c r="D89" s="9">
        <v>1418</v>
      </c>
      <c r="E89" s="9">
        <v>0</v>
      </c>
      <c r="F89" s="9">
        <v>4561142</v>
      </c>
      <c r="G89" s="9">
        <v>2487445</v>
      </c>
      <c r="H89" s="9">
        <v>1961820</v>
      </c>
      <c r="I89" s="9">
        <v>114</v>
      </c>
      <c r="K89" s="3">
        <f t="shared" si="19"/>
        <v>44928</v>
      </c>
      <c r="L89" s="4">
        <f t="shared" si="18"/>
        <v>1.8306818774771756E-4</v>
      </c>
      <c r="M89" s="4">
        <f t="shared" si="18"/>
        <v>2.0864782939924301E-4</v>
      </c>
      <c r="N89" s="4">
        <f t="shared" si="18"/>
        <v>7.2279821798126225E-4</v>
      </c>
      <c r="O89" s="4">
        <f t="shared" si="18"/>
        <v>0</v>
      </c>
      <c r="Q89" s="3">
        <f t="shared" si="20"/>
        <v>44928</v>
      </c>
      <c r="R89" s="5">
        <f t="shared" si="21"/>
        <v>1.8308494677379155E-4</v>
      </c>
      <c r="S89" s="5">
        <f t="shared" si="21"/>
        <v>2.0866959938580502E-4</v>
      </c>
      <c r="T89" s="5">
        <f t="shared" si="21"/>
        <v>7.2305956255374292E-4</v>
      </c>
      <c r="U89" s="5">
        <f t="shared" si="21"/>
        <v>0</v>
      </c>
      <c r="W89" s="3">
        <f t="shared" si="22"/>
        <v>44928</v>
      </c>
      <c r="X89">
        <f>R89+X88</f>
        <v>6.0326751831714445E-3</v>
      </c>
      <c r="Y89">
        <f>S89+Y88</f>
        <v>6.4062457623554345E-3</v>
      </c>
      <c r="Z89">
        <f>T89+Z88</f>
        <v>2.0833776636112557E-2</v>
      </c>
      <c r="AA89">
        <f>U89+AA88</f>
        <v>5.1293294387550328E-2</v>
      </c>
      <c r="AC89">
        <f>Y89/$X89</f>
        <v>1.0619245306337874</v>
      </c>
      <c r="AD89">
        <f>Z89/$X89</f>
        <v>3.4534888757527979</v>
      </c>
      <c r="AE89">
        <f t="shared" si="23"/>
        <v>3.2521038700289324</v>
      </c>
      <c r="AG89" s="3">
        <f t="shared" si="24"/>
        <v>44928</v>
      </c>
      <c r="AH89">
        <f t="shared" si="25"/>
        <v>1.5202944716792055</v>
      </c>
      <c r="AI89">
        <f t="shared" si="25"/>
        <v>1.7095646542603715</v>
      </c>
      <c r="AJ89">
        <f t="shared" si="25"/>
        <v>1.1244957382316283</v>
      </c>
      <c r="AL89" s="3">
        <f t="shared" si="26"/>
        <v>44928</v>
      </c>
      <c r="AM89">
        <f t="shared" ref="AM89:AP104" si="29">X89/(ROW()-ROW(AL$51)+1)</f>
        <v>1.5468397905567805E-4</v>
      </c>
      <c r="AN89">
        <f t="shared" si="29"/>
        <v>1.6426271185526756E-4</v>
      </c>
      <c r="AO89">
        <f t="shared" si="29"/>
        <v>5.3419940092596296E-4</v>
      </c>
      <c r="AP89">
        <f t="shared" si="29"/>
        <v>1.3152126766038546E-3</v>
      </c>
    </row>
    <row r="90" spans="1:42" x14ac:dyDescent="0.25">
      <c r="A90" s="2">
        <v>44935</v>
      </c>
      <c r="B90" s="9">
        <v>763</v>
      </c>
      <c r="C90" s="9">
        <v>486</v>
      </c>
      <c r="D90" s="9">
        <v>1238</v>
      </c>
      <c r="E90" s="9">
        <v>0</v>
      </c>
      <c r="F90" s="9">
        <v>4560307</v>
      </c>
      <c r="G90" s="9">
        <v>2486926</v>
      </c>
      <c r="H90" s="9">
        <v>1960402</v>
      </c>
      <c r="I90" s="9">
        <v>114</v>
      </c>
      <c r="K90" s="3">
        <f t="shared" si="19"/>
        <v>44935</v>
      </c>
      <c r="L90" s="4">
        <f t="shared" si="18"/>
        <v>1.6731329710916392E-4</v>
      </c>
      <c r="M90" s="4">
        <f t="shared" si="18"/>
        <v>1.9542197878022908E-4</v>
      </c>
      <c r="N90" s="4">
        <f t="shared" si="18"/>
        <v>6.3150313048038111E-4</v>
      </c>
      <c r="O90" s="4">
        <f t="shared" si="18"/>
        <v>0</v>
      </c>
      <c r="Q90" s="3">
        <f t="shared" si="20"/>
        <v>44935</v>
      </c>
      <c r="R90" s="5">
        <f t="shared" si="21"/>
        <v>1.6732729554030519E-4</v>
      </c>
      <c r="S90" s="5">
        <f t="shared" si="21"/>
        <v>1.9544107614316231E-4</v>
      </c>
      <c r="T90" s="5">
        <f t="shared" si="21"/>
        <v>6.3170261256902647E-4</v>
      </c>
      <c r="U90" s="5">
        <f t="shared" si="21"/>
        <v>0</v>
      </c>
      <c r="W90" s="3">
        <f t="shared" si="22"/>
        <v>44935</v>
      </c>
      <c r="X90">
        <f>R90+X89</f>
        <v>6.2000024787117495E-3</v>
      </c>
      <c r="Y90">
        <f>S90+Y89</f>
        <v>6.6016868384985968E-3</v>
      </c>
      <c r="Z90">
        <f>T90+Z89</f>
        <v>2.1465479248681585E-2</v>
      </c>
      <c r="AA90">
        <f>U90+AA89</f>
        <v>5.1293294387550328E-2</v>
      </c>
      <c r="AC90">
        <f>Y90/$X90</f>
        <v>1.0647877740639726</v>
      </c>
      <c r="AD90">
        <f>Z90/$X90</f>
        <v>3.4621726882183004</v>
      </c>
      <c r="AE90">
        <f t="shared" si="23"/>
        <v>3.251514313508912</v>
      </c>
      <c r="AG90" s="3">
        <f t="shared" si="24"/>
        <v>44935</v>
      </c>
      <c r="AH90">
        <f t="shared" si="25"/>
        <v>1.5243936077594167</v>
      </c>
      <c r="AI90">
        <f t="shared" si="25"/>
        <v>1.7138633618541559</v>
      </c>
      <c r="AJ90">
        <f t="shared" si="25"/>
        <v>1.1242918844124685</v>
      </c>
      <c r="AL90" s="3">
        <f t="shared" si="26"/>
        <v>44935</v>
      </c>
      <c r="AM90">
        <f t="shared" si="29"/>
        <v>1.5500006196779374E-4</v>
      </c>
      <c r="AN90">
        <f t="shared" si="29"/>
        <v>1.6504217096246493E-4</v>
      </c>
      <c r="AO90">
        <f t="shared" si="29"/>
        <v>5.3663698121703964E-4</v>
      </c>
      <c r="AP90">
        <f t="shared" si="29"/>
        <v>1.2823323596887581E-3</v>
      </c>
    </row>
    <row r="91" spans="1:42" x14ac:dyDescent="0.25">
      <c r="A91" s="2">
        <v>44942</v>
      </c>
      <c r="B91" s="9">
        <v>719</v>
      </c>
      <c r="C91" s="9">
        <v>473</v>
      </c>
      <c r="D91" s="9">
        <v>1187</v>
      </c>
      <c r="E91" s="9">
        <v>0</v>
      </c>
      <c r="F91" s="9">
        <v>4559544</v>
      </c>
      <c r="G91" s="9">
        <v>2486440</v>
      </c>
      <c r="H91" s="9">
        <v>1959164</v>
      </c>
      <c r="I91" s="9">
        <v>114</v>
      </c>
      <c r="K91" s="3">
        <f t="shared" si="19"/>
        <v>44942</v>
      </c>
      <c r="L91" s="4">
        <f t="shared" si="18"/>
        <v>1.5769120771726296E-4</v>
      </c>
      <c r="M91" s="4">
        <f t="shared" si="18"/>
        <v>1.9023181737745531E-4</v>
      </c>
      <c r="N91" s="4">
        <f t="shared" si="18"/>
        <v>6.0587066728461732E-4</v>
      </c>
      <c r="O91" s="4">
        <f t="shared" si="18"/>
        <v>0</v>
      </c>
      <c r="Q91" s="3">
        <f t="shared" si="20"/>
        <v>44942</v>
      </c>
      <c r="R91" s="5">
        <f t="shared" si="21"/>
        <v>1.5770364228297494E-4</v>
      </c>
      <c r="S91" s="5">
        <f t="shared" si="21"/>
        <v>1.9024991374463963E-4</v>
      </c>
      <c r="T91" s="5">
        <f t="shared" si="21"/>
        <v>6.0605428108519686E-4</v>
      </c>
      <c r="U91" s="5">
        <f t="shared" si="21"/>
        <v>0</v>
      </c>
      <c r="W91" s="3">
        <f t="shared" si="22"/>
        <v>44942</v>
      </c>
      <c r="X91">
        <f>R91+X90</f>
        <v>6.3577061209947241E-3</v>
      </c>
      <c r="Y91">
        <f>S91+Y90</f>
        <v>6.7919367522432366E-3</v>
      </c>
      <c r="Z91">
        <f>T91+Z90</f>
        <v>2.2071533529766783E-2</v>
      </c>
      <c r="AA91">
        <f>U91+AA90</f>
        <v>5.1293294387550328E-2</v>
      </c>
      <c r="AC91">
        <f>Y91/$X91</f>
        <v>1.0682998903982956</v>
      </c>
      <c r="AD91">
        <f>Z91/$X91</f>
        <v>3.4716190257490984</v>
      </c>
      <c r="AE91">
        <f t="shared" si="23"/>
        <v>3.2496671177741772</v>
      </c>
      <c r="AG91" s="3">
        <f t="shared" si="24"/>
        <v>44942</v>
      </c>
      <c r="AH91">
        <f t="shared" si="25"/>
        <v>1.5294216967553256</v>
      </c>
      <c r="AI91">
        <f t="shared" si="25"/>
        <v>1.7185395387106241</v>
      </c>
      <c r="AJ91">
        <f t="shared" si="25"/>
        <v>1.1236531705784696</v>
      </c>
      <c r="AL91" s="3">
        <f t="shared" si="26"/>
        <v>44942</v>
      </c>
      <c r="AM91">
        <f t="shared" si="29"/>
        <v>1.5506600295109082E-4</v>
      </c>
      <c r="AN91">
        <f t="shared" si="29"/>
        <v>1.656569939571521E-4</v>
      </c>
      <c r="AO91">
        <f t="shared" si="29"/>
        <v>5.3833008609187273E-4</v>
      </c>
      <c r="AP91">
        <f t="shared" si="29"/>
        <v>1.2510559606719591E-3</v>
      </c>
    </row>
    <row r="92" spans="1:42" x14ac:dyDescent="0.25">
      <c r="A92" s="2">
        <v>44949</v>
      </c>
      <c r="B92" s="9">
        <v>656</v>
      </c>
      <c r="C92" s="9">
        <v>450</v>
      </c>
      <c r="D92" s="9">
        <v>1100</v>
      </c>
      <c r="E92" s="9">
        <v>0</v>
      </c>
      <c r="F92" s="9">
        <v>4558825</v>
      </c>
      <c r="G92" s="9">
        <v>2485967</v>
      </c>
      <c r="H92" s="9">
        <v>1957977</v>
      </c>
      <c r="I92" s="9">
        <v>114</v>
      </c>
      <c r="K92" s="3">
        <f t="shared" si="19"/>
        <v>44949</v>
      </c>
      <c r="L92" s="4">
        <f t="shared" si="18"/>
        <v>1.438967277752491E-4</v>
      </c>
      <c r="M92" s="4">
        <f t="shared" si="18"/>
        <v>1.8101607945720919E-4</v>
      </c>
      <c r="N92" s="4">
        <f t="shared" si="18"/>
        <v>5.6180435214509667E-4</v>
      </c>
      <c r="O92" s="4">
        <f t="shared" si="18"/>
        <v>0</v>
      </c>
      <c r="Q92" s="3">
        <f t="shared" si="20"/>
        <v>44949</v>
      </c>
      <c r="R92" s="5">
        <f t="shared" si="21"/>
        <v>1.4390708190268868E-4</v>
      </c>
      <c r="S92" s="5">
        <f t="shared" si="21"/>
        <v>1.8103246484508354E-4</v>
      </c>
      <c r="T92" s="5">
        <f t="shared" si="21"/>
        <v>5.6196222334144251E-4</v>
      </c>
      <c r="U92" s="5">
        <f t="shared" si="21"/>
        <v>0</v>
      </c>
      <c r="W92" s="3">
        <f t="shared" si="22"/>
        <v>44949</v>
      </c>
      <c r="X92">
        <f>R92+X91</f>
        <v>6.5016132028974131E-3</v>
      </c>
      <c r="Y92">
        <f>S92+Y91</f>
        <v>6.9729692170883203E-3</v>
      </c>
      <c r="Z92">
        <f>T92+Z91</f>
        <v>2.2633495753108225E-2</v>
      </c>
      <c r="AA92">
        <f>U92+AA91</f>
        <v>5.1293294387550328E-2</v>
      </c>
      <c r="AC92">
        <f>Y92/$X92</f>
        <v>1.0724983168763176</v>
      </c>
      <c r="AD92">
        <f>Z92/$X92</f>
        <v>3.4812122848252054</v>
      </c>
      <c r="AE92">
        <f t="shared" si="23"/>
        <v>3.2458906741824425</v>
      </c>
      <c r="AG92" s="3">
        <f t="shared" si="24"/>
        <v>44949</v>
      </c>
      <c r="AH92">
        <f t="shared" si="25"/>
        <v>1.5354323353460726</v>
      </c>
      <c r="AI92">
        <f t="shared" si="25"/>
        <v>1.7232884454613662</v>
      </c>
      <c r="AJ92">
        <f t="shared" si="25"/>
        <v>1.1223473713499412</v>
      </c>
      <c r="AL92" s="3">
        <f t="shared" si="26"/>
        <v>44949</v>
      </c>
      <c r="AM92">
        <f t="shared" si="29"/>
        <v>1.5480031435470031E-4</v>
      </c>
      <c r="AN92">
        <f t="shared" si="29"/>
        <v>1.6602307659734097E-4</v>
      </c>
      <c r="AO92">
        <f t="shared" si="29"/>
        <v>5.3889275602638626E-4</v>
      </c>
      <c r="AP92">
        <f t="shared" si="29"/>
        <v>1.2212689139892935E-3</v>
      </c>
    </row>
    <row r="93" spans="1:42" x14ac:dyDescent="0.25">
      <c r="A93" s="2">
        <v>44956</v>
      </c>
      <c r="B93" s="9">
        <v>682</v>
      </c>
      <c r="C93" s="9">
        <v>417</v>
      </c>
      <c r="D93" s="9">
        <v>1109</v>
      </c>
      <c r="E93" s="9">
        <v>0</v>
      </c>
      <c r="F93" s="9">
        <v>4558169</v>
      </c>
      <c r="G93" s="9">
        <v>2485517</v>
      </c>
      <c r="H93" s="9">
        <v>1956877</v>
      </c>
      <c r="I93" s="9">
        <v>114</v>
      </c>
      <c r="K93" s="3">
        <f t="shared" si="19"/>
        <v>44956</v>
      </c>
      <c r="L93" s="4">
        <f t="shared" si="18"/>
        <v>1.4962148178358458E-4</v>
      </c>
      <c r="M93" s="4">
        <f t="shared" si="18"/>
        <v>1.6777193638184732E-4</v>
      </c>
      <c r="N93" s="4">
        <f t="shared" si="18"/>
        <v>5.6671931858772936E-4</v>
      </c>
      <c r="O93" s="4">
        <f t="shared" si="18"/>
        <v>0</v>
      </c>
      <c r="Q93" s="3">
        <f t="shared" si="20"/>
        <v>44956</v>
      </c>
      <c r="R93" s="5">
        <f t="shared" si="21"/>
        <v>1.4963267619408184E-4</v>
      </c>
      <c r="S93" s="5">
        <f t="shared" si="21"/>
        <v>1.6778601166747681E-4</v>
      </c>
      <c r="T93" s="5">
        <f t="shared" si="21"/>
        <v>5.6687996467781989E-4</v>
      </c>
      <c r="U93" s="5">
        <f t="shared" si="21"/>
        <v>0</v>
      </c>
      <c r="W93" s="3">
        <f t="shared" si="22"/>
        <v>44956</v>
      </c>
      <c r="X93">
        <f>R93+X92</f>
        <v>6.651245879091495E-3</v>
      </c>
      <c r="Y93">
        <f>S93+Y92</f>
        <v>7.1407552287557968E-3</v>
      </c>
      <c r="Z93">
        <f>T93+Z92</f>
        <v>2.3200375717786045E-2</v>
      </c>
      <c r="AA93">
        <f>U93+AA92</f>
        <v>5.1293294387550328E-2</v>
      </c>
      <c r="AC93">
        <f>Y93/$X93</f>
        <v>1.0735966401727979</v>
      </c>
      <c r="AD93">
        <f>Z93/$X93</f>
        <v>3.4881248024099545</v>
      </c>
      <c r="AE93">
        <f t="shared" si="23"/>
        <v>3.2490086796923401</v>
      </c>
      <c r="AG93" s="3">
        <f t="shared" si="24"/>
        <v>44956</v>
      </c>
      <c r="AH93">
        <f t="shared" si="25"/>
        <v>1.5370047397755653</v>
      </c>
      <c r="AI93">
        <f t="shared" si="25"/>
        <v>1.7267103171279614</v>
      </c>
      <c r="AJ93">
        <f t="shared" si="25"/>
        <v>1.1234254992473849</v>
      </c>
      <c r="AL93" s="3">
        <f t="shared" si="26"/>
        <v>44956</v>
      </c>
      <c r="AM93">
        <f t="shared" si="29"/>
        <v>1.5468013672305804E-4</v>
      </c>
      <c r="AN93">
        <f t="shared" si="29"/>
        <v>1.6606407508734411E-4</v>
      </c>
      <c r="AO93">
        <f t="shared" si="29"/>
        <v>5.3954362134386153E-4</v>
      </c>
      <c r="AP93">
        <f t="shared" si="29"/>
        <v>1.1928673113383798E-3</v>
      </c>
    </row>
    <row r="94" spans="1:42" x14ac:dyDescent="0.25">
      <c r="A94" s="2">
        <v>44963</v>
      </c>
      <c r="B94" s="9">
        <v>662</v>
      </c>
      <c r="C94" s="9">
        <v>428</v>
      </c>
      <c r="D94" s="9">
        <v>1077</v>
      </c>
      <c r="E94" s="9">
        <v>0</v>
      </c>
      <c r="F94" s="9">
        <v>4557487</v>
      </c>
      <c r="G94" s="9">
        <v>2485100</v>
      </c>
      <c r="H94" s="9">
        <v>1955768</v>
      </c>
      <c r="I94" s="9">
        <v>114</v>
      </c>
      <c r="K94" s="3">
        <f t="shared" si="19"/>
        <v>44963</v>
      </c>
      <c r="L94" s="4">
        <f t="shared" si="18"/>
        <v>1.4525548838647263E-4</v>
      </c>
      <c r="M94" s="4">
        <f t="shared" si="18"/>
        <v>1.7222646975976821E-4</v>
      </c>
      <c r="N94" s="4">
        <f t="shared" si="18"/>
        <v>5.5067881261990179E-4</v>
      </c>
      <c r="O94" s="4">
        <f t="shared" si="18"/>
        <v>0</v>
      </c>
      <c r="Q94" s="3">
        <f t="shared" si="20"/>
        <v>44963</v>
      </c>
      <c r="R94" s="5">
        <f t="shared" si="21"/>
        <v>1.4526603898666265E-4</v>
      </c>
      <c r="S94" s="5">
        <f t="shared" si="21"/>
        <v>1.7224130244130516E-4</v>
      </c>
      <c r="T94" s="5">
        <f t="shared" si="21"/>
        <v>5.5083049188420425E-4</v>
      </c>
      <c r="U94" s="5">
        <f t="shared" si="21"/>
        <v>0</v>
      </c>
      <c r="W94" s="3">
        <f t="shared" si="22"/>
        <v>44963</v>
      </c>
      <c r="X94">
        <f>R94+X93</f>
        <v>6.7965119180781576E-3</v>
      </c>
      <c r="Y94">
        <f>S94+Y93</f>
        <v>7.3129965311971024E-3</v>
      </c>
      <c r="Z94">
        <f>T94+Z93</f>
        <v>2.375120620967025E-2</v>
      </c>
      <c r="AA94">
        <f>U94+AA93</f>
        <v>5.1293294387550328E-2</v>
      </c>
      <c r="AC94">
        <f>Y94/$X94</f>
        <v>1.0759926002255862</v>
      </c>
      <c r="AD94">
        <f>Z94/$X94</f>
        <v>3.4946170176637246</v>
      </c>
      <c r="AE94">
        <f t="shared" si="23"/>
        <v>3.2478076679440586</v>
      </c>
      <c r="AG94" s="3">
        <f t="shared" si="24"/>
        <v>44963</v>
      </c>
      <c r="AH94">
        <f t="shared" si="25"/>
        <v>1.5404348939132084</v>
      </c>
      <c r="AI94">
        <f t="shared" si="25"/>
        <v>1.7299241284720839</v>
      </c>
      <c r="AJ94">
        <f t="shared" si="25"/>
        <v>1.1230102195864384</v>
      </c>
      <c r="AL94" s="3">
        <f t="shared" si="26"/>
        <v>44963</v>
      </c>
      <c r="AM94">
        <f t="shared" si="29"/>
        <v>1.5446617995632176E-4</v>
      </c>
      <c r="AN94">
        <f t="shared" si="29"/>
        <v>1.6620446661811596E-4</v>
      </c>
      <c r="AO94">
        <f t="shared" si="29"/>
        <v>5.3980014112886934E-4</v>
      </c>
      <c r="AP94">
        <f t="shared" si="29"/>
        <v>1.1657566906261437E-3</v>
      </c>
    </row>
    <row r="95" spans="1:42" x14ac:dyDescent="0.25">
      <c r="A95" s="2">
        <v>44970</v>
      </c>
      <c r="B95" s="9">
        <v>668</v>
      </c>
      <c r="C95" s="9">
        <v>450</v>
      </c>
      <c r="D95" s="9">
        <v>1080</v>
      </c>
      <c r="E95" s="9">
        <v>0</v>
      </c>
      <c r="F95" s="9">
        <v>4556825</v>
      </c>
      <c r="G95" s="9">
        <v>2484672</v>
      </c>
      <c r="H95" s="9">
        <v>1954691</v>
      </c>
      <c r="I95" s="9">
        <v>114</v>
      </c>
      <c r="K95" s="3">
        <f t="shared" si="19"/>
        <v>44970</v>
      </c>
      <c r="L95" s="4">
        <f t="shared" si="18"/>
        <v>1.4659329686788499E-4</v>
      </c>
      <c r="M95" s="4">
        <f t="shared" si="18"/>
        <v>1.8111042423305773E-4</v>
      </c>
      <c r="N95" s="4">
        <f t="shared" si="18"/>
        <v>5.5251699629250864E-4</v>
      </c>
      <c r="O95" s="4">
        <f t="shared" si="18"/>
        <v>0</v>
      </c>
      <c r="Q95" s="3">
        <f t="shared" si="20"/>
        <v>44970</v>
      </c>
      <c r="R95" s="5">
        <f t="shared" si="21"/>
        <v>1.466040427153719E-4</v>
      </c>
      <c r="S95" s="5">
        <f t="shared" si="21"/>
        <v>1.8112682670642954E-4</v>
      </c>
      <c r="T95" s="5">
        <f t="shared" si="21"/>
        <v>5.526696900546704E-4</v>
      </c>
      <c r="U95" s="5">
        <f t="shared" si="21"/>
        <v>0</v>
      </c>
      <c r="W95" s="3">
        <f t="shared" si="22"/>
        <v>44970</v>
      </c>
      <c r="X95">
        <f>R95+X94</f>
        <v>6.9431159607935295E-3</v>
      </c>
      <c r="Y95">
        <f>S95+Y94</f>
        <v>7.4941233579035316E-3</v>
      </c>
      <c r="Z95">
        <f>T95+Z94</f>
        <v>2.4303875899724922E-2</v>
      </c>
      <c r="AA95">
        <f>U95+AA94</f>
        <v>5.1293294387550328E-2</v>
      </c>
      <c r="AC95">
        <f>Y95/$X95</f>
        <v>1.0793602469296837</v>
      </c>
      <c r="AD95">
        <f>Z95/$X95</f>
        <v>3.5004277671530102</v>
      </c>
      <c r="AE95">
        <f t="shared" si="23"/>
        <v>3.2430578920339377</v>
      </c>
      <c r="AG95" s="3">
        <f t="shared" si="24"/>
        <v>44970</v>
      </c>
      <c r="AH95">
        <f t="shared" si="25"/>
        <v>1.5452561542938803</v>
      </c>
      <c r="AI95">
        <f t="shared" si="25"/>
        <v>1.7328005969649725</v>
      </c>
      <c r="AJ95">
        <f t="shared" si="25"/>
        <v>1.1213678665184108</v>
      </c>
      <c r="AL95" s="3">
        <f t="shared" si="26"/>
        <v>44970</v>
      </c>
      <c r="AM95">
        <f t="shared" si="29"/>
        <v>1.5429146579541177E-4</v>
      </c>
      <c r="AN95">
        <f t="shared" si="29"/>
        <v>1.6653607462007849E-4</v>
      </c>
      <c r="AO95">
        <f t="shared" si="29"/>
        <v>5.4008613110499823E-4</v>
      </c>
      <c r="AP95">
        <f t="shared" si="29"/>
        <v>1.1398509863900072E-3</v>
      </c>
    </row>
    <row r="96" spans="1:42" x14ac:dyDescent="0.25">
      <c r="A96" s="2">
        <v>44977</v>
      </c>
      <c r="B96" s="9">
        <v>648</v>
      </c>
      <c r="C96" s="9">
        <v>423</v>
      </c>
      <c r="D96" s="9">
        <v>1094</v>
      </c>
      <c r="E96" s="9">
        <v>0</v>
      </c>
      <c r="F96" s="9">
        <v>4556157</v>
      </c>
      <c r="G96" s="9">
        <v>2484222</v>
      </c>
      <c r="H96" s="9">
        <v>1953611</v>
      </c>
      <c r="I96" s="9">
        <v>114</v>
      </c>
      <c r="K96" s="3">
        <f t="shared" si="19"/>
        <v>44977</v>
      </c>
      <c r="L96" s="4">
        <f t="shared" si="18"/>
        <v>1.4222512525358542E-4</v>
      </c>
      <c r="M96" s="4">
        <f t="shared" si="18"/>
        <v>1.7027463729087013E-4</v>
      </c>
      <c r="N96" s="4">
        <f t="shared" si="18"/>
        <v>5.5998865690252563E-4</v>
      </c>
      <c r="O96" s="4">
        <f t="shared" si="18"/>
        <v>0</v>
      </c>
      <c r="Q96" s="3">
        <f t="shared" si="20"/>
        <v>44977</v>
      </c>
      <c r="R96" s="5">
        <f t="shared" si="21"/>
        <v>1.422352402058416E-4</v>
      </c>
      <c r="S96" s="5">
        <f t="shared" si="21"/>
        <v>1.702891356627915E-4</v>
      </c>
      <c r="T96" s="5">
        <f t="shared" si="21"/>
        <v>5.6014550911017823E-4</v>
      </c>
      <c r="U96" s="5">
        <f t="shared" si="21"/>
        <v>0</v>
      </c>
      <c r="W96" s="3">
        <f t="shared" si="22"/>
        <v>44977</v>
      </c>
      <c r="X96">
        <f>R96+X95</f>
        <v>7.0853512009993709E-3</v>
      </c>
      <c r="Y96">
        <f>S96+Y95</f>
        <v>7.664412493566323E-3</v>
      </c>
      <c r="Z96">
        <f>T96+Z95</f>
        <v>2.4864021408835101E-2</v>
      </c>
      <c r="AA96">
        <f>U96+AA95</f>
        <v>5.1293294387550328E-2</v>
      </c>
      <c r="AC96">
        <f>Y96/$X96</f>
        <v>1.0817265476530333</v>
      </c>
      <c r="AD96">
        <f>Z96/$X96</f>
        <v>3.5092150979514032</v>
      </c>
      <c r="AE96">
        <f t="shared" si="23"/>
        <v>3.2440870620816025</v>
      </c>
      <c r="AG96" s="3">
        <f t="shared" si="24"/>
        <v>44977</v>
      </c>
      <c r="AH96">
        <f t="shared" si="25"/>
        <v>1.5486438469257586</v>
      </c>
      <c r="AI96">
        <f t="shared" si="25"/>
        <v>1.7371505487611694</v>
      </c>
      <c r="AJ96">
        <f t="shared" si="25"/>
        <v>1.1217237276405541</v>
      </c>
      <c r="AL96" s="3">
        <f t="shared" si="26"/>
        <v>44977</v>
      </c>
      <c r="AM96">
        <f t="shared" si="29"/>
        <v>1.5402937393476894E-4</v>
      </c>
      <c r="AN96">
        <f t="shared" si="29"/>
        <v>1.6661766290361572E-4</v>
      </c>
      <c r="AO96">
        <f t="shared" si="29"/>
        <v>5.4052220453989347E-4</v>
      </c>
      <c r="AP96">
        <f t="shared" si="29"/>
        <v>1.1150716171206593E-3</v>
      </c>
    </row>
    <row r="97" spans="1:42" x14ac:dyDescent="0.25">
      <c r="A97" s="2">
        <v>44984</v>
      </c>
      <c r="B97" s="9">
        <v>659</v>
      </c>
      <c r="C97" s="9">
        <v>435</v>
      </c>
      <c r="D97" s="9">
        <v>1092</v>
      </c>
      <c r="E97" s="9">
        <v>0</v>
      </c>
      <c r="F97" s="9">
        <v>4555509</v>
      </c>
      <c r="G97" s="9">
        <v>2483799</v>
      </c>
      <c r="H97" s="9">
        <v>1952517</v>
      </c>
      <c r="I97" s="9">
        <v>114</v>
      </c>
      <c r="K97" s="3">
        <f t="shared" si="19"/>
        <v>44984</v>
      </c>
      <c r="L97" s="4">
        <f t="shared" si="18"/>
        <v>1.4466001494015267E-4</v>
      </c>
      <c r="M97" s="4">
        <f t="shared" si="18"/>
        <v>1.7513494449430088E-4</v>
      </c>
      <c r="N97" s="4">
        <f t="shared" si="18"/>
        <v>5.5927810103574007E-4</v>
      </c>
      <c r="O97" s="4">
        <f t="shared" si="18"/>
        <v>0</v>
      </c>
      <c r="Q97" s="3">
        <f t="shared" si="20"/>
        <v>44984</v>
      </c>
      <c r="R97" s="5">
        <f t="shared" si="21"/>
        <v>1.4467047920932653E-4</v>
      </c>
      <c r="S97" s="5">
        <f t="shared" si="21"/>
        <v>1.7515028240950274E-4</v>
      </c>
      <c r="T97" s="5">
        <f t="shared" si="21"/>
        <v>5.5943455536992229E-4</v>
      </c>
      <c r="U97" s="5">
        <f t="shared" si="21"/>
        <v>0</v>
      </c>
      <c r="W97" s="3">
        <f t="shared" si="22"/>
        <v>44984</v>
      </c>
      <c r="X97">
        <f>R97+X96</f>
        <v>7.2300216802086972E-3</v>
      </c>
      <c r="Y97">
        <f>S97+Y96</f>
        <v>7.8395627759758266E-3</v>
      </c>
      <c r="Z97">
        <f>T97+Z96</f>
        <v>2.5423455964205022E-2</v>
      </c>
      <c r="AA97">
        <f>U97+AA96</f>
        <v>5.1293294387550328E-2</v>
      </c>
      <c r="AC97">
        <f>Y97/$X97</f>
        <v>1.08430695269361</v>
      </c>
      <c r="AD97">
        <f>Z97/$X97</f>
        <v>3.5163734064309424</v>
      </c>
      <c r="AE97">
        <f t="shared" si="23"/>
        <v>3.2429686056108462</v>
      </c>
      <c r="AG97" s="3">
        <f t="shared" si="24"/>
        <v>44984</v>
      </c>
      <c r="AH97">
        <f t="shared" si="25"/>
        <v>1.552338060031035</v>
      </c>
      <c r="AI97">
        <f t="shared" si="25"/>
        <v>1.7406940931596568</v>
      </c>
      <c r="AJ97">
        <f t="shared" si="25"/>
        <v>1.1213369935185742</v>
      </c>
      <c r="AL97" s="3">
        <f t="shared" si="26"/>
        <v>44984</v>
      </c>
      <c r="AM97">
        <f t="shared" si="29"/>
        <v>1.5383024851507867E-4</v>
      </c>
      <c r="AN97">
        <f t="shared" si="29"/>
        <v>1.6679920799948566E-4</v>
      </c>
      <c r="AO97">
        <f t="shared" si="29"/>
        <v>5.4092459498308561E-4</v>
      </c>
      <c r="AP97">
        <f t="shared" si="29"/>
        <v>1.0913466890968154E-3</v>
      </c>
    </row>
    <row r="98" spans="1:42" x14ac:dyDescent="0.25">
      <c r="A98" s="2">
        <v>44991</v>
      </c>
      <c r="B98" s="9">
        <v>632</v>
      </c>
      <c r="C98" s="9">
        <v>466</v>
      </c>
      <c r="D98" s="9">
        <v>1120</v>
      </c>
      <c r="E98" s="9">
        <v>0</v>
      </c>
      <c r="F98" s="9">
        <v>4554850</v>
      </c>
      <c r="G98" s="9">
        <v>2483364</v>
      </c>
      <c r="H98" s="9">
        <v>1951425</v>
      </c>
      <c r="I98" s="9">
        <v>114</v>
      </c>
      <c r="K98" s="3">
        <f t="shared" si="19"/>
        <v>44991</v>
      </c>
      <c r="L98" s="4">
        <f t="shared" si="18"/>
        <v>1.387531971415085E-4</v>
      </c>
      <c r="M98" s="4">
        <f t="shared" si="18"/>
        <v>1.8764868943900291E-4</v>
      </c>
      <c r="N98" s="4">
        <f t="shared" si="18"/>
        <v>5.7393955699040441E-4</v>
      </c>
      <c r="O98" s="4">
        <f t="shared" si="18"/>
        <v>0</v>
      </c>
      <c r="Q98" s="3">
        <f t="shared" si="20"/>
        <v>44991</v>
      </c>
      <c r="R98" s="5">
        <f t="shared" si="21"/>
        <v>1.3876282425691428E-4</v>
      </c>
      <c r="S98" s="5">
        <f t="shared" si="21"/>
        <v>1.8766629765712184E-4</v>
      </c>
      <c r="T98" s="5">
        <f t="shared" si="21"/>
        <v>5.7410432334487375E-4</v>
      </c>
      <c r="U98" s="5">
        <f t="shared" si="21"/>
        <v>0</v>
      </c>
      <c r="W98" s="3">
        <f t="shared" si="22"/>
        <v>44991</v>
      </c>
      <c r="X98">
        <f>R98+X97</f>
        <v>7.3687845044656114E-3</v>
      </c>
      <c r="Y98">
        <f>S98+Y97</f>
        <v>8.027229073632949E-3</v>
      </c>
      <c r="Z98">
        <f>T98+Z97</f>
        <v>2.5997560287549897E-2</v>
      </c>
      <c r="AA98">
        <f>U98+AA97</f>
        <v>5.1293294387550328E-2</v>
      </c>
      <c r="AC98">
        <f>Y98/$X98</f>
        <v>1.0893559268517499</v>
      </c>
      <c r="AD98">
        <f>Z98/$X98</f>
        <v>3.528066300730456</v>
      </c>
      <c r="AE98">
        <f t="shared" si="23"/>
        <v>3.2386717818909792</v>
      </c>
      <c r="AG98" s="3">
        <f t="shared" si="24"/>
        <v>44991</v>
      </c>
      <c r="AH98">
        <f t="shared" si="25"/>
        <v>1.5595663773726545</v>
      </c>
      <c r="AI98">
        <f t="shared" si="25"/>
        <v>1.7464823726415455</v>
      </c>
      <c r="AJ98">
        <f t="shared" si="25"/>
        <v>1.1198512599276356</v>
      </c>
      <c r="AL98" s="3">
        <f t="shared" si="26"/>
        <v>44991</v>
      </c>
      <c r="AM98">
        <f t="shared" si="29"/>
        <v>1.5351634384303358E-4</v>
      </c>
      <c r="AN98">
        <f t="shared" si="29"/>
        <v>1.6723393903401976E-4</v>
      </c>
      <c r="AO98">
        <f t="shared" si="29"/>
        <v>5.4161583932395621E-4</v>
      </c>
      <c r="AP98">
        <f t="shared" si="29"/>
        <v>1.0686102997406318E-3</v>
      </c>
    </row>
    <row r="99" spans="1:42" x14ac:dyDescent="0.25">
      <c r="A99" s="2">
        <v>44998</v>
      </c>
      <c r="B99" s="9">
        <v>640</v>
      </c>
      <c r="C99" s="9">
        <v>383</v>
      </c>
      <c r="D99" s="9">
        <v>1068</v>
      </c>
      <c r="E99" s="9">
        <v>0</v>
      </c>
      <c r="F99" s="9">
        <v>4554218</v>
      </c>
      <c r="G99" s="9">
        <v>2482898</v>
      </c>
      <c r="H99" s="9">
        <v>1950305</v>
      </c>
      <c r="I99" s="9">
        <v>114</v>
      </c>
      <c r="K99" s="3">
        <f t="shared" si="19"/>
        <v>44998</v>
      </c>
      <c r="L99" s="4">
        <f t="shared" si="18"/>
        <v>1.4052906558271913E-4</v>
      </c>
      <c r="M99" s="4">
        <f t="shared" si="18"/>
        <v>1.5425522917171788E-4</v>
      </c>
      <c r="N99" s="4">
        <f t="shared" si="18"/>
        <v>5.4760665639476901E-4</v>
      </c>
      <c r="O99" s="4">
        <f t="shared" si="18"/>
        <v>0</v>
      </c>
      <c r="Q99" s="3">
        <f t="shared" si="20"/>
        <v>44998</v>
      </c>
      <c r="R99" s="5">
        <f t="shared" si="21"/>
        <v>1.4053894071701617E-4</v>
      </c>
      <c r="S99" s="5">
        <f t="shared" si="21"/>
        <v>1.5426712773316303E-4</v>
      </c>
      <c r="T99" s="5">
        <f t="shared" si="21"/>
        <v>5.4775664767979764E-4</v>
      </c>
      <c r="U99" s="5">
        <f t="shared" si="21"/>
        <v>0</v>
      </c>
      <c r="W99" s="3">
        <f t="shared" si="22"/>
        <v>44998</v>
      </c>
      <c r="X99">
        <f>R99+X98</f>
        <v>7.5093234451826278E-3</v>
      </c>
      <c r="Y99">
        <f>S99+Y98</f>
        <v>8.1814962013661112E-3</v>
      </c>
      <c r="Z99">
        <f>T99+Z98</f>
        <v>2.6545316935229695E-2</v>
      </c>
      <c r="AA99">
        <f>U99+AA98</f>
        <v>5.1293294387550328E-2</v>
      </c>
      <c r="AC99">
        <f>Y99/$X99</f>
        <v>1.089511759759755</v>
      </c>
      <c r="AD99">
        <f>Z99/$X99</f>
        <v>3.5349811642830509</v>
      </c>
      <c r="AE99">
        <f t="shared" si="23"/>
        <v>3.2445553089418135</v>
      </c>
      <c r="AG99" s="3">
        <f t="shared" si="24"/>
        <v>44998</v>
      </c>
      <c r="AH99">
        <f t="shared" si="25"/>
        <v>1.5597894741198446</v>
      </c>
      <c r="AI99">
        <f t="shared" si="25"/>
        <v>1.7499054056217727</v>
      </c>
      <c r="AJ99">
        <f t="shared" si="25"/>
        <v>1.1218856356299021</v>
      </c>
      <c r="AL99" s="3">
        <f t="shared" si="26"/>
        <v>44998</v>
      </c>
      <c r="AM99">
        <f t="shared" si="29"/>
        <v>1.5325149888127811E-4</v>
      </c>
      <c r="AN99">
        <f t="shared" si="29"/>
        <v>1.6696931023196145E-4</v>
      </c>
      <c r="AO99">
        <f t="shared" si="29"/>
        <v>5.4174116194346319E-4</v>
      </c>
      <c r="AP99">
        <f t="shared" si="29"/>
        <v>1.0468019262765372E-3</v>
      </c>
    </row>
    <row r="100" spans="1:42" x14ac:dyDescent="0.25">
      <c r="A100" s="2">
        <v>45005</v>
      </c>
      <c r="B100" s="9">
        <v>635</v>
      </c>
      <c r="C100" s="9">
        <v>438</v>
      </c>
      <c r="D100" s="9">
        <v>1062</v>
      </c>
      <c r="E100" s="9">
        <v>0</v>
      </c>
      <c r="F100" s="9">
        <v>4553578</v>
      </c>
      <c r="G100" s="9">
        <v>2482515</v>
      </c>
      <c r="H100" s="9">
        <v>1949237</v>
      </c>
      <c r="I100" s="9">
        <v>114</v>
      </c>
      <c r="K100" s="3">
        <f t="shared" si="19"/>
        <v>45005</v>
      </c>
      <c r="L100" s="4">
        <f t="shared" si="18"/>
        <v>1.3945077914554225E-4</v>
      </c>
      <c r="M100" s="4">
        <f t="shared" si="18"/>
        <v>1.7643397925088067E-4</v>
      </c>
      <c r="N100" s="4">
        <f t="shared" si="18"/>
        <v>5.4482856625438574E-4</v>
      </c>
      <c r="O100" s="4">
        <f t="shared" si="18"/>
        <v>0</v>
      </c>
      <c r="Q100" s="3">
        <f t="shared" si="20"/>
        <v>45005</v>
      </c>
      <c r="R100" s="5">
        <f t="shared" si="21"/>
        <v>1.3946050330950762E-4</v>
      </c>
      <c r="S100" s="5">
        <f t="shared" si="21"/>
        <v>1.7644954555642818E-4</v>
      </c>
      <c r="T100" s="5">
        <f t="shared" si="21"/>
        <v>5.4497703926835277E-4</v>
      </c>
      <c r="U100" s="5">
        <f t="shared" si="21"/>
        <v>0</v>
      </c>
      <c r="W100" s="3">
        <f t="shared" si="22"/>
        <v>45005</v>
      </c>
      <c r="X100">
        <f>R100+X99</f>
        <v>7.6487839484921357E-3</v>
      </c>
      <c r="Y100">
        <f>S100+Y99</f>
        <v>8.3579457469225397E-3</v>
      </c>
      <c r="Z100">
        <f>T100+Z99</f>
        <v>2.7090293974498046E-2</v>
      </c>
      <c r="AA100">
        <f>U100+AA99</f>
        <v>5.1293294387550328E-2</v>
      </c>
      <c r="AC100">
        <f>Y100/$X100</f>
        <v>1.0927156268507501</v>
      </c>
      <c r="AD100">
        <f>Z100/$X100</f>
        <v>3.5417779031186476</v>
      </c>
      <c r="AE100">
        <f t="shared" si="23"/>
        <v>3.2412622425160995</v>
      </c>
      <c r="AG100" s="3">
        <f t="shared" si="24"/>
        <v>45005</v>
      </c>
      <c r="AH100">
        <f t="shared" si="25"/>
        <v>1.5643762609261798</v>
      </c>
      <c r="AI100">
        <f t="shared" si="25"/>
        <v>1.7532699638686968</v>
      </c>
      <c r="AJ100">
        <f t="shared" si="25"/>
        <v>1.120746976069992</v>
      </c>
      <c r="AL100" s="3">
        <f t="shared" si="26"/>
        <v>45005</v>
      </c>
      <c r="AM100">
        <f t="shared" si="29"/>
        <v>1.5297567896984272E-4</v>
      </c>
      <c r="AN100">
        <f t="shared" si="29"/>
        <v>1.6715891493845078E-4</v>
      </c>
      <c r="AO100">
        <f t="shared" si="29"/>
        <v>5.4180587948996091E-4</v>
      </c>
      <c r="AP100">
        <f t="shared" si="29"/>
        <v>1.0258658877510065E-3</v>
      </c>
    </row>
    <row r="101" spans="1:42" x14ac:dyDescent="0.25">
      <c r="A101" s="2">
        <v>45012</v>
      </c>
      <c r="B101" s="9">
        <v>606</v>
      </c>
      <c r="C101" s="9">
        <v>364</v>
      </c>
      <c r="D101" s="9">
        <v>1072</v>
      </c>
      <c r="E101" s="9">
        <v>0</v>
      </c>
      <c r="F101" s="9">
        <v>4552943</v>
      </c>
      <c r="G101" s="9">
        <v>2482077</v>
      </c>
      <c r="H101" s="9">
        <v>1948175</v>
      </c>
      <c r="I101" s="9">
        <v>114</v>
      </c>
      <c r="K101" s="3">
        <f t="shared" si="19"/>
        <v>45012</v>
      </c>
      <c r="L101" s="4">
        <f t="shared" si="18"/>
        <v>1.331007218847238E-4</v>
      </c>
      <c r="M101" s="4">
        <f t="shared" si="18"/>
        <v>1.4665137302347995E-4</v>
      </c>
      <c r="N101" s="4">
        <f t="shared" si="18"/>
        <v>5.5025857533332479E-4</v>
      </c>
      <c r="O101" s="4">
        <f t="shared" si="18"/>
        <v>0</v>
      </c>
      <c r="Q101" s="3">
        <f t="shared" si="20"/>
        <v>45012</v>
      </c>
      <c r="R101" s="5">
        <f t="shared" si="21"/>
        <v>1.3310958057192825E-4</v>
      </c>
      <c r="S101" s="5">
        <f t="shared" si="21"/>
        <v>1.4666212738754448E-4</v>
      </c>
      <c r="T101" s="5">
        <f t="shared" si="21"/>
        <v>5.5041002314268946E-4</v>
      </c>
      <c r="U101" s="5">
        <f t="shared" si="21"/>
        <v>0</v>
      </c>
      <c r="W101" s="3">
        <f t="shared" si="22"/>
        <v>45012</v>
      </c>
      <c r="X101">
        <f>R101+X100</f>
        <v>7.7818935290640641E-3</v>
      </c>
      <c r="Y101">
        <f>S101+Y100</f>
        <v>8.5046078743100835E-3</v>
      </c>
      <c r="Z101">
        <f>T101+Z100</f>
        <v>2.7640703997640736E-2</v>
      </c>
      <c r="AA101">
        <f>U101+AA100</f>
        <v>5.1293294387550328E-2</v>
      </c>
      <c r="AC101">
        <f>Y101/$X101</f>
        <v>1.092871271310357</v>
      </c>
      <c r="AD101">
        <f>Z101/$X101</f>
        <v>3.5519252344442074</v>
      </c>
      <c r="AE101">
        <f t="shared" si="23"/>
        <v>3.2500856484089251</v>
      </c>
      <c r="AG101" s="3">
        <f t="shared" si="24"/>
        <v>45012</v>
      </c>
      <c r="AH101">
        <f t="shared" si="25"/>
        <v>1.5645990878829568</v>
      </c>
      <c r="AI101">
        <f t="shared" si="25"/>
        <v>1.7582931504470711</v>
      </c>
      <c r="AJ101">
        <f t="shared" si="25"/>
        <v>1.123797887947257</v>
      </c>
      <c r="AL101" s="3">
        <f t="shared" si="26"/>
        <v>45012</v>
      </c>
      <c r="AM101">
        <f t="shared" si="29"/>
        <v>1.5258614762870713E-4</v>
      </c>
      <c r="AN101">
        <f t="shared" si="29"/>
        <v>1.6675701714333497E-4</v>
      </c>
      <c r="AO101">
        <f t="shared" si="29"/>
        <v>5.4197458818903402E-4</v>
      </c>
      <c r="AP101">
        <f t="shared" si="29"/>
        <v>1.0057508703441242E-3</v>
      </c>
    </row>
    <row r="102" spans="1:42" x14ac:dyDescent="0.25">
      <c r="A102" s="2">
        <v>45019</v>
      </c>
      <c r="B102" s="9">
        <v>615</v>
      </c>
      <c r="C102" s="9">
        <v>389</v>
      </c>
      <c r="D102" s="9">
        <v>994</v>
      </c>
      <c r="E102" s="9">
        <v>0</v>
      </c>
      <c r="F102" s="9">
        <v>4552337</v>
      </c>
      <c r="G102" s="9">
        <v>2481713</v>
      </c>
      <c r="H102" s="9">
        <v>1947103</v>
      </c>
      <c r="I102" s="9">
        <v>114</v>
      </c>
      <c r="K102" s="3">
        <f t="shared" si="19"/>
        <v>45019</v>
      </c>
      <c r="L102" s="4">
        <f t="shared" si="18"/>
        <v>1.3509544658051457E-4</v>
      </c>
      <c r="M102" s="4">
        <f t="shared" si="18"/>
        <v>1.5674656980883768E-4</v>
      </c>
      <c r="N102" s="4">
        <f t="shared" si="18"/>
        <v>5.1050201247699787E-4</v>
      </c>
      <c r="O102" s="4">
        <f t="shared" si="18"/>
        <v>0</v>
      </c>
      <c r="Q102" s="3">
        <f t="shared" si="20"/>
        <v>45019</v>
      </c>
      <c r="R102" s="5">
        <f t="shared" si="21"/>
        <v>1.3510457279231674E-4</v>
      </c>
      <c r="S102" s="5">
        <f t="shared" si="21"/>
        <v>1.5675885583624861E-4</v>
      </c>
      <c r="T102" s="5">
        <f t="shared" si="21"/>
        <v>5.1063236299410343E-4</v>
      </c>
      <c r="U102" s="5">
        <f t="shared" si="21"/>
        <v>0</v>
      </c>
      <c r="W102" s="3">
        <f t="shared" si="22"/>
        <v>45019</v>
      </c>
      <c r="X102">
        <f>R102+X101</f>
        <v>7.9169981018563807E-3</v>
      </c>
      <c r="Y102">
        <f>S102+Y101</f>
        <v>8.6613667301463325E-3</v>
      </c>
      <c r="Z102">
        <f>T102+Z101</f>
        <v>2.815133636063484E-2</v>
      </c>
      <c r="AA102">
        <f>U102+AA101</f>
        <v>5.1293294387550328E-2</v>
      </c>
      <c r="AC102">
        <f>Y102/$X102</f>
        <v>1.0940215746818749</v>
      </c>
      <c r="AD102">
        <f>Z102/$X102</f>
        <v>3.5558094114022718</v>
      </c>
      <c r="AE102">
        <f t="shared" si="23"/>
        <v>3.2502187284891964</v>
      </c>
      <c r="AG102" s="3">
        <f t="shared" si="24"/>
        <v>45019</v>
      </c>
      <c r="AH102">
        <f t="shared" si="25"/>
        <v>1.566245909108029</v>
      </c>
      <c r="AI102">
        <f t="shared" si="25"/>
        <v>1.7602159166343379</v>
      </c>
      <c r="AJ102">
        <f t="shared" si="25"/>
        <v>1.1238439036924757</v>
      </c>
      <c r="AL102" s="3">
        <f t="shared" si="26"/>
        <v>45019</v>
      </c>
      <c r="AM102">
        <f t="shared" si="29"/>
        <v>1.522499634972381E-4</v>
      </c>
      <c r="AN102">
        <f t="shared" si="29"/>
        <v>1.6656474481050639E-4</v>
      </c>
      <c r="AO102">
        <f t="shared" si="29"/>
        <v>5.4137185308913158E-4</v>
      </c>
      <c r="AP102">
        <f t="shared" si="29"/>
        <v>9.8640950745289085E-4</v>
      </c>
    </row>
    <row r="103" spans="1:42" x14ac:dyDescent="0.25">
      <c r="A103" s="2">
        <v>45026</v>
      </c>
      <c r="B103" s="9">
        <v>595</v>
      </c>
      <c r="C103" s="9">
        <v>451</v>
      </c>
      <c r="D103" s="9">
        <v>1058</v>
      </c>
      <c r="E103" s="9">
        <v>0</v>
      </c>
      <c r="F103" s="9">
        <v>4551722</v>
      </c>
      <c r="G103" s="9">
        <v>2481324</v>
      </c>
      <c r="H103" s="9">
        <v>1946109</v>
      </c>
      <c r="I103" s="9">
        <v>114</v>
      </c>
      <c r="K103" s="3">
        <f t="shared" si="19"/>
        <v>45026</v>
      </c>
      <c r="L103" s="4">
        <f t="shared" si="18"/>
        <v>1.3071975836837136E-4</v>
      </c>
      <c r="M103" s="4">
        <f t="shared" si="18"/>
        <v>1.8175780349523077E-4</v>
      </c>
      <c r="N103" s="4">
        <f t="shared" si="18"/>
        <v>5.4364889119776954E-4</v>
      </c>
      <c r="O103" s="4">
        <f t="shared" si="18"/>
        <v>0</v>
      </c>
      <c r="Q103" s="3">
        <f t="shared" si="20"/>
        <v>45026</v>
      </c>
      <c r="R103" s="5">
        <f t="shared" si="21"/>
        <v>1.3072830294067665E-4</v>
      </c>
      <c r="S103" s="5">
        <f t="shared" si="21"/>
        <v>1.8177432344662435E-4</v>
      </c>
      <c r="T103" s="5">
        <f t="shared" si="21"/>
        <v>5.4379672183725483E-4</v>
      </c>
      <c r="U103" s="5">
        <f t="shared" si="21"/>
        <v>0</v>
      </c>
      <c r="W103" s="3">
        <f t="shared" si="22"/>
        <v>45026</v>
      </c>
      <c r="X103">
        <f>R103+X102</f>
        <v>8.0477264047970568E-3</v>
      </c>
      <c r="Y103">
        <f>S103+Y102</f>
        <v>8.843141053592957E-3</v>
      </c>
      <c r="Z103">
        <f>T103+Z102</f>
        <v>2.8695133082472096E-2</v>
      </c>
      <c r="AA103">
        <f>U103+AA102</f>
        <v>5.1293294387550328E-2</v>
      </c>
      <c r="AC103">
        <f>Y103/$X103</f>
        <v>1.0988371881431969</v>
      </c>
      <c r="AD103">
        <f>Z103/$X103</f>
        <v>3.5656198582207783</v>
      </c>
      <c r="AE103">
        <f t="shared" si="23"/>
        <v>3.2449027905998742</v>
      </c>
      <c r="AG103" s="3">
        <f t="shared" si="24"/>
        <v>45026</v>
      </c>
      <c r="AH103">
        <f t="shared" si="25"/>
        <v>1.5731401377578016</v>
      </c>
      <c r="AI103">
        <f t="shared" si="25"/>
        <v>1.7650723368304979</v>
      </c>
      <c r="AJ103">
        <f t="shared" si="25"/>
        <v>1.1220057860492059</v>
      </c>
      <c r="AL103" s="3">
        <f t="shared" si="26"/>
        <v>45026</v>
      </c>
      <c r="AM103">
        <f t="shared" si="29"/>
        <v>1.5184389443013315E-4</v>
      </c>
      <c r="AN103">
        <f t="shared" si="29"/>
        <v>1.6685171799231996E-4</v>
      </c>
      <c r="AO103">
        <f t="shared" si="29"/>
        <v>5.4141760532966225E-4</v>
      </c>
      <c r="AP103">
        <f t="shared" si="29"/>
        <v>9.6779800731227033E-4</v>
      </c>
    </row>
    <row r="104" spans="1:42" x14ac:dyDescent="0.25">
      <c r="A104" s="2">
        <v>45033</v>
      </c>
      <c r="B104" s="9">
        <v>585</v>
      </c>
      <c r="C104" s="9">
        <v>421</v>
      </c>
      <c r="D104" s="9">
        <v>1009</v>
      </c>
      <c r="E104" s="9">
        <v>0</v>
      </c>
      <c r="F104" s="9">
        <v>4551127</v>
      </c>
      <c r="G104" s="9">
        <v>2480873</v>
      </c>
      <c r="H104" s="9">
        <v>1945051</v>
      </c>
      <c r="I104" s="9">
        <v>114</v>
      </c>
      <c r="K104" s="3">
        <f t="shared" si="19"/>
        <v>45033</v>
      </c>
      <c r="L104" s="4">
        <f t="shared" si="18"/>
        <v>1.2853959030367643E-4</v>
      </c>
      <c r="M104" s="4">
        <f t="shared" si="18"/>
        <v>1.6969832796761463E-4</v>
      </c>
      <c r="N104" s="4">
        <f t="shared" si="18"/>
        <v>5.1875246458833214E-4</v>
      </c>
      <c r="O104" s="4">
        <f t="shared" si="18"/>
        <v>0</v>
      </c>
      <c r="Q104" s="3">
        <f t="shared" si="20"/>
        <v>45033</v>
      </c>
      <c r="R104" s="5">
        <f t="shared" si="21"/>
        <v>1.2854785222481252E-4</v>
      </c>
      <c r="S104" s="5">
        <f t="shared" si="21"/>
        <v>1.697127283580776E-4</v>
      </c>
      <c r="T104" s="5">
        <f t="shared" si="21"/>
        <v>5.1888706319900191E-4</v>
      </c>
      <c r="U104" s="5">
        <f t="shared" si="21"/>
        <v>0</v>
      </c>
      <c r="W104" s="3">
        <f t="shared" si="22"/>
        <v>45033</v>
      </c>
      <c r="X104">
        <f>R104+X103</f>
        <v>8.1762742570218698E-3</v>
      </c>
      <c r="Y104">
        <f>S104+Y103</f>
        <v>9.0128537819510347E-3</v>
      </c>
      <c r="Z104">
        <f>T104+Z103</f>
        <v>2.9214020145671097E-2</v>
      </c>
      <c r="AA104">
        <f>U104+AA103</f>
        <v>5.1293294387550328E-2</v>
      </c>
      <c r="AC104">
        <f>Y104/$X104</f>
        <v>1.1023179382969819</v>
      </c>
      <c r="AD104">
        <f>Z104/$X104</f>
        <v>3.5730235101374923</v>
      </c>
      <c r="AE104">
        <f t="shared" si="23"/>
        <v>3.2413729161094929</v>
      </c>
      <c r="AG104" s="3">
        <f t="shared" si="24"/>
        <v>45033</v>
      </c>
      <c r="AH104">
        <f t="shared" si="25"/>
        <v>1.578123321650293</v>
      </c>
      <c r="AI104">
        <f t="shared" si="25"/>
        <v>1.768737332458</v>
      </c>
      <c r="AJ104">
        <f t="shared" si="25"/>
        <v>1.1207852442155002</v>
      </c>
      <c r="AL104" s="3">
        <f t="shared" si="26"/>
        <v>45033</v>
      </c>
      <c r="AM104">
        <f t="shared" si="29"/>
        <v>1.5141248624114573E-4</v>
      </c>
      <c r="AN104">
        <f t="shared" si="29"/>
        <v>1.669046996657599E-4</v>
      </c>
      <c r="AO104">
        <f t="shared" si="29"/>
        <v>5.4100037306798333E-4</v>
      </c>
      <c r="AP104">
        <f t="shared" si="29"/>
        <v>9.4987582199167273E-4</v>
      </c>
    </row>
    <row r="105" spans="1:42" x14ac:dyDescent="0.25">
      <c r="A105" s="2">
        <v>45040</v>
      </c>
      <c r="B105" s="9">
        <v>569</v>
      </c>
      <c r="C105" s="9">
        <v>399</v>
      </c>
      <c r="D105" s="9">
        <v>991</v>
      </c>
      <c r="E105" s="9">
        <v>0</v>
      </c>
      <c r="F105" s="9">
        <v>4550542</v>
      </c>
      <c r="G105" s="9">
        <v>2480452</v>
      </c>
      <c r="H105" s="9">
        <v>1944042</v>
      </c>
      <c r="I105" s="9">
        <v>114</v>
      </c>
      <c r="K105" s="3">
        <f t="shared" si="19"/>
        <v>45040</v>
      </c>
      <c r="L105" s="4">
        <f t="shared" si="18"/>
        <v>1.2504005017424297E-4</v>
      </c>
      <c r="M105" s="4">
        <f t="shared" si="18"/>
        <v>1.608577791467039E-4</v>
      </c>
      <c r="N105" s="4">
        <f t="shared" si="18"/>
        <v>5.0976264916087206E-4</v>
      </c>
      <c r="O105" s="4">
        <f t="shared" si="18"/>
        <v>0</v>
      </c>
      <c r="Q105" s="3">
        <f t="shared" si="20"/>
        <v>45040</v>
      </c>
      <c r="R105" s="5">
        <f t="shared" si="21"/>
        <v>1.2504786833302138E-4</v>
      </c>
      <c r="S105" s="5">
        <f t="shared" si="21"/>
        <v>1.6087071814678414E-4</v>
      </c>
      <c r="T105" s="5">
        <f t="shared" si="21"/>
        <v>5.0989262231233834E-4</v>
      </c>
      <c r="U105" s="5">
        <f t="shared" si="21"/>
        <v>0</v>
      </c>
      <c r="W105" s="3">
        <f t="shared" si="22"/>
        <v>45040</v>
      </c>
      <c r="X105">
        <f>R105+X104</f>
        <v>8.3013221253548913E-3</v>
      </c>
      <c r="Y105">
        <f>S105+Y104</f>
        <v>9.1737245000978185E-3</v>
      </c>
      <c r="Z105">
        <f>T105+Z104</f>
        <v>2.9723912767983435E-2</v>
      </c>
      <c r="AA105">
        <f>U105+AA104</f>
        <v>5.1293294387550328E-2</v>
      </c>
      <c r="AC105">
        <f>Y105/$X105</f>
        <v>1.1050919795147247</v>
      </c>
      <c r="AD105">
        <f>Z105/$X105</f>
        <v>3.5806239438892637</v>
      </c>
      <c r="AE105">
        <f t="shared" si="23"/>
        <v>3.2401139545521005</v>
      </c>
      <c r="AG105" s="3">
        <f t="shared" si="24"/>
        <v>45040</v>
      </c>
      <c r="AH105">
        <f t="shared" si="25"/>
        <v>1.582094752204805</v>
      </c>
      <c r="AI105">
        <f t="shared" si="25"/>
        <v>1.7724997400888176</v>
      </c>
      <c r="AJ105">
        <f t="shared" si="25"/>
        <v>1.1203499269678157</v>
      </c>
      <c r="AL105" s="3">
        <f t="shared" si="26"/>
        <v>45040</v>
      </c>
      <c r="AM105">
        <f t="shared" ref="AM105:AP120" si="30">X105/(ROW()-ROW(AL$51)+1)</f>
        <v>1.5093312955190711E-4</v>
      </c>
      <c r="AN105">
        <f t="shared" si="30"/>
        <v>1.6679499091086942E-4</v>
      </c>
      <c r="AO105">
        <f t="shared" si="30"/>
        <v>5.4043477759969883E-4</v>
      </c>
      <c r="AP105">
        <f t="shared" si="30"/>
        <v>9.3260535250091505E-4</v>
      </c>
    </row>
    <row r="106" spans="1:42" x14ac:dyDescent="0.25">
      <c r="A106" s="2">
        <v>45047</v>
      </c>
      <c r="B106" s="9">
        <v>628</v>
      </c>
      <c r="C106" s="9">
        <v>390</v>
      </c>
      <c r="D106" s="9">
        <v>961</v>
      </c>
      <c r="E106" s="9">
        <v>1</v>
      </c>
      <c r="F106" s="9">
        <v>4549973</v>
      </c>
      <c r="G106" s="9">
        <v>2480053</v>
      </c>
      <c r="H106" s="9">
        <v>1943051</v>
      </c>
      <c r="I106" s="9">
        <v>114</v>
      </c>
      <c r="K106" s="3">
        <f t="shared" si="19"/>
        <v>45047</v>
      </c>
      <c r="L106" s="4">
        <f t="shared" si="18"/>
        <v>1.3802279705835618E-4</v>
      </c>
      <c r="M106" s="4">
        <f t="shared" si="18"/>
        <v>1.5725470383092619E-4</v>
      </c>
      <c r="N106" s="4">
        <f t="shared" si="18"/>
        <v>4.9458300373999447E-4</v>
      </c>
      <c r="O106" s="4">
        <f t="shared" si="18"/>
        <v>8.771929824561403E-3</v>
      </c>
      <c r="Q106" s="3">
        <f t="shared" si="20"/>
        <v>45047</v>
      </c>
      <c r="R106" s="5">
        <f t="shared" si="21"/>
        <v>1.380323230811265E-4</v>
      </c>
      <c r="S106" s="5">
        <f t="shared" si="21"/>
        <v>1.5726706964822211E-4</v>
      </c>
      <c r="T106" s="5">
        <f t="shared" si="21"/>
        <v>4.947053502557412E-4</v>
      </c>
      <c r="U106" s="5">
        <f t="shared" si="21"/>
        <v>8.8106296821549197E-3</v>
      </c>
      <c r="W106" s="3">
        <f t="shared" si="22"/>
        <v>45047</v>
      </c>
      <c r="X106">
        <f>R106+X105</f>
        <v>8.4393544484360171E-3</v>
      </c>
      <c r="Y106">
        <f>S106+Y105</f>
        <v>9.3309915697460406E-3</v>
      </c>
      <c r="Z106">
        <f>T106+Z105</f>
        <v>3.0218618118239178E-2</v>
      </c>
      <c r="AA106">
        <f>U106+AA105</f>
        <v>6.0103924069705245E-2</v>
      </c>
      <c r="AC106">
        <f>Y106/$X106</f>
        <v>1.1056522897287793</v>
      </c>
      <c r="AD106">
        <f>Z106/$X106</f>
        <v>3.5806788662418723</v>
      </c>
      <c r="AE106">
        <f t="shared" si="23"/>
        <v>3.238521639674103</v>
      </c>
      <c r="AG106" s="3">
        <f t="shared" si="24"/>
        <v>45047</v>
      </c>
      <c r="AH106">
        <f t="shared" si="25"/>
        <v>1.5828969151610972</v>
      </c>
      <c r="AI106">
        <f t="shared" si="25"/>
        <v>1.7725269280474665</v>
      </c>
      <c r="AJ106">
        <f t="shared" si="25"/>
        <v>1.119799344524637</v>
      </c>
      <c r="AL106" s="3">
        <f t="shared" si="26"/>
        <v>45047</v>
      </c>
      <c r="AM106">
        <f t="shared" si="30"/>
        <v>1.5070275800778602E-4</v>
      </c>
      <c r="AN106">
        <f t="shared" si="30"/>
        <v>1.6662484945975073E-4</v>
      </c>
      <c r="AO106">
        <f t="shared" si="30"/>
        <v>5.3961818068284245E-4</v>
      </c>
      <c r="AP106">
        <f t="shared" si="30"/>
        <v>1.0732843583875936E-3</v>
      </c>
    </row>
    <row r="107" spans="1:42" x14ac:dyDescent="0.25">
      <c r="A107" s="2">
        <v>45054</v>
      </c>
      <c r="B107" s="9">
        <v>534</v>
      </c>
      <c r="C107" s="9">
        <v>380</v>
      </c>
      <c r="D107" s="9">
        <v>960</v>
      </c>
      <c r="E107" s="9">
        <v>0</v>
      </c>
      <c r="F107" s="9">
        <v>4549345</v>
      </c>
      <c r="G107" s="9">
        <v>2479663</v>
      </c>
      <c r="H107" s="9">
        <v>1942090</v>
      </c>
      <c r="I107" s="9">
        <v>113</v>
      </c>
      <c r="K107" s="3">
        <f t="shared" si="19"/>
        <v>45054</v>
      </c>
      <c r="L107" s="4">
        <f t="shared" si="18"/>
        <v>1.1737953485611665E-4</v>
      </c>
      <c r="M107" s="4">
        <f t="shared" si="18"/>
        <v>1.5324663069134797E-4</v>
      </c>
      <c r="N107" s="4">
        <f t="shared" si="18"/>
        <v>4.9431282793279405E-4</v>
      </c>
      <c r="O107" s="4">
        <f t="shared" si="18"/>
        <v>0</v>
      </c>
      <c r="Q107" s="3">
        <f t="shared" si="20"/>
        <v>45054</v>
      </c>
      <c r="R107" s="5">
        <f t="shared" si="21"/>
        <v>1.1738642437286471E-4</v>
      </c>
      <c r="S107" s="5">
        <f t="shared" si="21"/>
        <v>1.532583741560725E-4</v>
      </c>
      <c r="T107" s="5">
        <f t="shared" si="21"/>
        <v>4.9443504079462039E-4</v>
      </c>
      <c r="U107" s="5">
        <f t="shared" si="21"/>
        <v>0</v>
      </c>
      <c r="W107" s="3">
        <f t="shared" si="22"/>
        <v>45054</v>
      </c>
      <c r="X107">
        <f>R107+X106</f>
        <v>8.5567408728088826E-3</v>
      </c>
      <c r="Y107">
        <f>S107+Y106</f>
        <v>9.4842499439021129E-3</v>
      </c>
      <c r="Z107">
        <f>T107+Z106</f>
        <v>3.0713053159033797E-2</v>
      </c>
      <c r="AA107">
        <f>U107+AA106</f>
        <v>6.0103924069705245E-2</v>
      </c>
      <c r="AC107">
        <f>Y107/$X107</f>
        <v>1.1083951337173965</v>
      </c>
      <c r="AD107">
        <f>Z107/$X107</f>
        <v>3.5893401022148472</v>
      </c>
      <c r="AE107">
        <f t="shared" si="23"/>
        <v>3.2383217798662844</v>
      </c>
      <c r="AG107" s="3">
        <f t="shared" si="24"/>
        <v>45054</v>
      </c>
      <c r="AH107">
        <f t="shared" si="25"/>
        <v>1.5868236824899249</v>
      </c>
      <c r="AI107">
        <f t="shared" si="25"/>
        <v>1.7768144597043851</v>
      </c>
      <c r="AJ107">
        <f t="shared" si="25"/>
        <v>1.1197302380289291</v>
      </c>
      <c r="AL107" s="3">
        <f t="shared" si="26"/>
        <v>45054</v>
      </c>
      <c r="AM107">
        <f t="shared" si="30"/>
        <v>1.5011826092647162E-4</v>
      </c>
      <c r="AN107">
        <f t="shared" si="30"/>
        <v>1.6639034989301952E-4</v>
      </c>
      <c r="AO107">
        <f t="shared" si="30"/>
        <v>5.3882549401813677E-4</v>
      </c>
      <c r="AP107">
        <f t="shared" si="30"/>
        <v>1.0544548082404429E-3</v>
      </c>
    </row>
    <row r="108" spans="1:42" x14ac:dyDescent="0.25">
      <c r="A108" s="2">
        <v>45061</v>
      </c>
      <c r="B108" s="9">
        <v>566</v>
      </c>
      <c r="C108" s="9">
        <v>383</v>
      </c>
      <c r="D108" s="9">
        <v>947</v>
      </c>
      <c r="E108" s="9">
        <v>1</v>
      </c>
      <c r="F108" s="9">
        <v>4548811</v>
      </c>
      <c r="G108" s="9">
        <v>2479283</v>
      </c>
      <c r="H108" s="9">
        <v>1941130</v>
      </c>
      <c r="I108" s="9">
        <v>113</v>
      </c>
      <c r="K108" s="3">
        <f t="shared" si="19"/>
        <v>45061</v>
      </c>
      <c r="L108" s="4">
        <f t="shared" si="18"/>
        <v>1.2442811978778629E-4</v>
      </c>
      <c r="M108" s="4">
        <f t="shared" si="18"/>
        <v>1.5448014607449009E-4</v>
      </c>
      <c r="N108" s="4">
        <f t="shared" si="18"/>
        <v>4.8786016392513639E-4</v>
      </c>
      <c r="O108" s="4">
        <f t="shared" si="18"/>
        <v>8.8495575221238937E-3</v>
      </c>
      <c r="Q108" s="3">
        <f t="shared" si="20"/>
        <v>45061</v>
      </c>
      <c r="R108" s="5">
        <f t="shared" si="21"/>
        <v>1.2443586160844878E-4</v>
      </c>
      <c r="S108" s="5">
        <f t="shared" si="21"/>
        <v>1.5449207936119472E-4</v>
      </c>
      <c r="T108" s="5">
        <f t="shared" si="21"/>
        <v>4.8797920641384135E-4</v>
      </c>
      <c r="U108" s="5">
        <f t="shared" si="21"/>
        <v>8.8889474172460393E-3</v>
      </c>
      <c r="W108" s="3">
        <f t="shared" si="22"/>
        <v>45061</v>
      </c>
      <c r="X108">
        <f>R108+X107</f>
        <v>8.6811767344173313E-3</v>
      </c>
      <c r="Y108">
        <f>S108+Y107</f>
        <v>9.6387420232633084E-3</v>
      </c>
      <c r="Z108">
        <f>T108+Z107</f>
        <v>3.1201032365447638E-2</v>
      </c>
      <c r="AA108">
        <f>U108+AA107</f>
        <v>6.8992871486951282E-2</v>
      </c>
      <c r="AC108">
        <f>Y108/$X108</f>
        <v>1.110303627968962</v>
      </c>
      <c r="AD108">
        <f>Z108/$X108</f>
        <v>3.5941017352806846</v>
      </c>
      <c r="AE108">
        <f t="shared" si="23"/>
        <v>3.2370440343919658</v>
      </c>
      <c r="AG108" s="3">
        <f t="shared" si="24"/>
        <v>45061</v>
      </c>
      <c r="AH108">
        <f t="shared" si="25"/>
        <v>1.589555960703853</v>
      </c>
      <c r="AI108">
        <f t="shared" si="25"/>
        <v>1.7791715889376849</v>
      </c>
      <c r="AJ108">
        <f t="shared" si="25"/>
        <v>1.119288425775127</v>
      </c>
      <c r="AL108" s="3">
        <f t="shared" si="26"/>
        <v>45061</v>
      </c>
      <c r="AM108">
        <f t="shared" si="30"/>
        <v>1.4967546093822985E-4</v>
      </c>
      <c r="AN108">
        <f t="shared" si="30"/>
        <v>1.6618520729764325E-4</v>
      </c>
      <c r="AO108">
        <f t="shared" si="30"/>
        <v>5.3794883388702823E-4</v>
      </c>
      <c r="AP108">
        <f t="shared" si="30"/>
        <v>1.1895322670164015E-3</v>
      </c>
    </row>
    <row r="109" spans="1:42" x14ac:dyDescent="0.25">
      <c r="A109" s="2">
        <v>45068</v>
      </c>
      <c r="B109" s="9">
        <v>558</v>
      </c>
      <c r="C109" s="9">
        <v>385</v>
      </c>
      <c r="D109" s="9">
        <v>915</v>
      </c>
      <c r="E109" s="9">
        <v>0</v>
      </c>
      <c r="F109" s="9">
        <v>4548245</v>
      </c>
      <c r="G109" s="9">
        <v>2478900</v>
      </c>
      <c r="H109" s="9">
        <v>1940183</v>
      </c>
      <c r="I109" s="9">
        <v>112</v>
      </c>
      <c r="K109" s="3">
        <f t="shared" si="19"/>
        <v>45068</v>
      </c>
      <c r="L109" s="4">
        <f t="shared" si="18"/>
        <v>1.2268468387257063E-4</v>
      </c>
      <c r="M109" s="4">
        <f t="shared" si="18"/>
        <v>1.5531082334906612E-4</v>
      </c>
      <c r="N109" s="4">
        <f t="shared" si="18"/>
        <v>4.7160499808523217E-4</v>
      </c>
      <c r="O109" s="4">
        <f t="shared" si="18"/>
        <v>0</v>
      </c>
      <c r="Q109" s="3">
        <f t="shared" si="20"/>
        <v>45068</v>
      </c>
      <c r="R109" s="5">
        <f t="shared" si="21"/>
        <v>1.226922102539696E-4</v>
      </c>
      <c r="S109" s="5">
        <f t="shared" si="21"/>
        <v>1.5532288532391954E-4</v>
      </c>
      <c r="T109" s="5">
        <f t="shared" si="21"/>
        <v>4.717162386980881E-4</v>
      </c>
      <c r="U109" s="5">
        <f t="shared" si="21"/>
        <v>0</v>
      </c>
      <c r="W109" s="3">
        <f t="shared" si="22"/>
        <v>45068</v>
      </c>
      <c r="X109">
        <f>R109+X108</f>
        <v>8.8038689446713007E-3</v>
      </c>
      <c r="Y109">
        <f>S109+Y108</f>
        <v>9.7940649085872279E-3</v>
      </c>
      <c r="Z109">
        <f>T109+Z108</f>
        <v>3.1672748604145727E-2</v>
      </c>
      <c r="AA109">
        <f>U109+AA108</f>
        <v>6.8992871486951282E-2</v>
      </c>
      <c r="AC109">
        <f>Y109/$X109</f>
        <v>1.1124728196363329</v>
      </c>
      <c r="AD109">
        <f>Z109/$X109</f>
        <v>3.597594285330227</v>
      </c>
      <c r="AE109">
        <f t="shared" si="23"/>
        <v>3.233871625291735</v>
      </c>
      <c r="AG109" s="3">
        <f t="shared" si="24"/>
        <v>45068</v>
      </c>
      <c r="AH109">
        <f t="shared" si="25"/>
        <v>1.5926614639715366</v>
      </c>
      <c r="AI109">
        <f t="shared" si="25"/>
        <v>1.7809004898644707</v>
      </c>
      <c r="AJ109">
        <f t="shared" si="25"/>
        <v>1.1181914864842226</v>
      </c>
      <c r="AL109" s="3">
        <f t="shared" si="26"/>
        <v>45068</v>
      </c>
      <c r="AM109">
        <f t="shared" si="30"/>
        <v>1.4921811770629323E-4</v>
      </c>
      <c r="AN109">
        <f t="shared" si="30"/>
        <v>1.6600110014554625E-4</v>
      </c>
      <c r="AO109">
        <f t="shared" si="30"/>
        <v>5.368262475278937E-4</v>
      </c>
      <c r="AP109">
        <f t="shared" si="30"/>
        <v>1.1693707031686657E-3</v>
      </c>
    </row>
    <row r="110" spans="1:42" x14ac:dyDescent="0.25">
      <c r="A110" s="2">
        <v>45075</v>
      </c>
      <c r="B110" s="9">
        <v>523</v>
      </c>
      <c r="C110" s="9">
        <v>377</v>
      </c>
      <c r="D110" s="9">
        <v>932</v>
      </c>
      <c r="E110" s="9">
        <v>1</v>
      </c>
      <c r="F110" s="9">
        <v>4547687</v>
      </c>
      <c r="G110" s="9">
        <v>2478515</v>
      </c>
      <c r="H110" s="9">
        <v>1939268</v>
      </c>
      <c r="I110" s="9">
        <v>112</v>
      </c>
      <c r="K110" s="3">
        <f t="shared" si="19"/>
        <v>45075</v>
      </c>
      <c r="L110" s="4">
        <f t="shared" si="18"/>
        <v>1.1500351717257587E-4</v>
      </c>
      <c r="M110" s="4">
        <f t="shared" si="18"/>
        <v>1.521072093572159E-4</v>
      </c>
      <c r="N110" s="4">
        <f t="shared" si="18"/>
        <v>4.8059370855394921E-4</v>
      </c>
      <c r="O110" s="4">
        <f t="shared" si="18"/>
        <v>8.9285714285714281E-3</v>
      </c>
      <c r="Q110" s="3">
        <f t="shared" si="20"/>
        <v>45075</v>
      </c>
      <c r="R110" s="5">
        <f t="shared" si="21"/>
        <v>1.1501013058405904E-4</v>
      </c>
      <c r="S110" s="5">
        <f t="shared" si="21"/>
        <v>1.5211877883199512E-4</v>
      </c>
      <c r="T110" s="5">
        <f t="shared" si="21"/>
        <v>4.8070923072456381E-4</v>
      </c>
      <c r="U110" s="5">
        <f t="shared" si="21"/>
        <v>8.9686699827603751E-3</v>
      </c>
      <c r="W110" s="3">
        <f t="shared" si="22"/>
        <v>45075</v>
      </c>
      <c r="X110">
        <f>R110+X109</f>
        <v>8.9188790752553603E-3</v>
      </c>
      <c r="Y110">
        <f>S110+Y109</f>
        <v>9.946183687419223E-3</v>
      </c>
      <c r="Z110">
        <f>T110+Z109</f>
        <v>3.2153457834870294E-2</v>
      </c>
      <c r="AA110">
        <f>U110+AA109</f>
        <v>7.7961541469711654E-2</v>
      </c>
      <c r="AC110">
        <f>Y110/$X110</f>
        <v>1.1151831528935097</v>
      </c>
      <c r="AD110">
        <f>Z110/$X110</f>
        <v>3.6051007714721925</v>
      </c>
      <c r="AE110">
        <f t="shared" si="23"/>
        <v>3.2327432154244966</v>
      </c>
      <c r="AG110" s="3">
        <f t="shared" si="24"/>
        <v>45075</v>
      </c>
      <c r="AH110">
        <f t="shared" si="25"/>
        <v>1.5965416876111911</v>
      </c>
      <c r="AI110">
        <f t="shared" si="25"/>
        <v>1.7846163910437389</v>
      </c>
      <c r="AJ110">
        <f t="shared" si="25"/>
        <v>1.1178013107280353</v>
      </c>
      <c r="AL110" s="3">
        <f t="shared" si="26"/>
        <v>45075</v>
      </c>
      <c r="AM110">
        <f t="shared" si="30"/>
        <v>1.4864798458758934E-4</v>
      </c>
      <c r="AN110">
        <f t="shared" si="30"/>
        <v>1.6576972812365373E-4</v>
      </c>
      <c r="AO110">
        <f t="shared" si="30"/>
        <v>5.3589096391450488E-4</v>
      </c>
      <c r="AP110">
        <f t="shared" si="30"/>
        <v>1.2993590244951942E-3</v>
      </c>
    </row>
    <row r="111" spans="1:42" x14ac:dyDescent="0.25">
      <c r="A111" s="2">
        <v>45082</v>
      </c>
      <c r="B111" s="9">
        <v>549</v>
      </c>
      <c r="C111" s="9">
        <v>366</v>
      </c>
      <c r="D111" s="9">
        <v>926</v>
      </c>
      <c r="E111" s="9">
        <v>0</v>
      </c>
      <c r="F111" s="9">
        <v>4547164</v>
      </c>
      <c r="G111" s="9">
        <v>2478138</v>
      </c>
      <c r="H111" s="9">
        <v>1938336</v>
      </c>
      <c r="I111" s="9">
        <v>111</v>
      </c>
      <c r="K111" s="3">
        <f t="shared" si="19"/>
        <v>45082</v>
      </c>
      <c r="L111" s="4">
        <f t="shared" si="18"/>
        <v>1.2073459413383814E-4</v>
      </c>
      <c r="M111" s="4">
        <f t="shared" si="18"/>
        <v>1.4769153291705305E-4</v>
      </c>
      <c r="N111" s="4">
        <f t="shared" si="18"/>
        <v>4.7772935136116752E-4</v>
      </c>
      <c r="O111" s="4">
        <f t="shared" si="18"/>
        <v>0</v>
      </c>
      <c r="Q111" s="3">
        <f t="shared" si="20"/>
        <v>45082</v>
      </c>
      <c r="R111" s="5">
        <f t="shared" si="21"/>
        <v>1.2074188314167095E-4</v>
      </c>
      <c r="S111" s="5">
        <f t="shared" si="21"/>
        <v>1.4770244038547057E-4</v>
      </c>
      <c r="T111" s="5">
        <f t="shared" si="21"/>
        <v>4.7784350038406078E-4</v>
      </c>
      <c r="U111" s="5">
        <f t="shared" si="21"/>
        <v>0</v>
      </c>
      <c r="W111" s="3">
        <f t="shared" si="22"/>
        <v>45082</v>
      </c>
      <c r="X111">
        <f>R111+X110</f>
        <v>9.0396209583970318E-3</v>
      </c>
      <c r="Y111">
        <f>S111+Y110</f>
        <v>1.0093886127804694E-2</v>
      </c>
      <c r="Z111">
        <f>T111+Z110</f>
        <v>3.2631301335254354E-2</v>
      </c>
      <c r="AA111">
        <f>U111+AA110</f>
        <v>7.7961541469711654E-2</v>
      </c>
      <c r="AC111">
        <f>Y111/$X111</f>
        <v>1.1166271433569723</v>
      </c>
      <c r="AD111">
        <f>Z111/$X111</f>
        <v>3.6098085843901093</v>
      </c>
      <c r="AE111">
        <f t="shared" si="23"/>
        <v>3.2327788249332365</v>
      </c>
      <c r="AG111" s="3">
        <f t="shared" si="24"/>
        <v>45082</v>
      </c>
      <c r="AH111">
        <f t="shared" si="25"/>
        <v>1.5986089632559579</v>
      </c>
      <c r="AI111">
        <f t="shared" si="25"/>
        <v>1.786946877937688</v>
      </c>
      <c r="AJ111">
        <f t="shared" si="25"/>
        <v>1.1178136236006924</v>
      </c>
      <c r="AL111" s="3">
        <f t="shared" si="26"/>
        <v>45082</v>
      </c>
      <c r="AM111">
        <f t="shared" si="30"/>
        <v>1.4819050751470545E-4</v>
      </c>
      <c r="AN111">
        <f t="shared" si="30"/>
        <v>1.6547354307876546E-4</v>
      </c>
      <c r="AO111">
        <f t="shared" si="30"/>
        <v>5.3493936615171074E-4</v>
      </c>
      <c r="AP111">
        <f t="shared" si="30"/>
        <v>1.2780580568805188E-3</v>
      </c>
    </row>
    <row r="112" spans="1:42" x14ac:dyDescent="0.25">
      <c r="A112" s="2">
        <v>45089</v>
      </c>
      <c r="B112" s="9">
        <v>564</v>
      </c>
      <c r="C112" s="9">
        <v>343</v>
      </c>
      <c r="D112" s="9">
        <v>918</v>
      </c>
      <c r="E112" s="9">
        <v>2</v>
      </c>
      <c r="F112" s="9">
        <v>4546615</v>
      </c>
      <c r="G112" s="9">
        <v>2477772</v>
      </c>
      <c r="H112" s="9">
        <v>1937410</v>
      </c>
      <c r="I112" s="9">
        <v>111</v>
      </c>
      <c r="K112" s="3">
        <f t="shared" si="19"/>
        <v>45089</v>
      </c>
      <c r="L112" s="4">
        <f t="shared" si="18"/>
        <v>1.2404833046123325E-4</v>
      </c>
      <c r="M112" s="4">
        <f t="shared" si="18"/>
        <v>1.3843081607185811E-4</v>
      </c>
      <c r="N112" s="4">
        <f t="shared" si="18"/>
        <v>4.7382846170918909E-4</v>
      </c>
      <c r="O112" s="4">
        <f t="shared" si="18"/>
        <v>1.8018018018018018E-2</v>
      </c>
      <c r="Q112" s="3">
        <f t="shared" si="20"/>
        <v>45089</v>
      </c>
      <c r="R112" s="5">
        <f t="shared" si="21"/>
        <v>1.2405602509169073E-4</v>
      </c>
      <c r="S112" s="5">
        <f t="shared" si="21"/>
        <v>1.3844039850166454E-4</v>
      </c>
      <c r="T112" s="5">
        <f t="shared" si="21"/>
        <v>4.7394075388763098E-4</v>
      </c>
      <c r="U112" s="5">
        <f t="shared" si="21"/>
        <v>1.8182319083190474E-2</v>
      </c>
      <c r="W112" s="3">
        <f t="shared" si="22"/>
        <v>45089</v>
      </c>
      <c r="X112">
        <f>R112+X111</f>
        <v>9.1636769834887218E-3</v>
      </c>
      <c r="Y112">
        <f>S112+Y111</f>
        <v>1.0232326526306358E-2</v>
      </c>
      <c r="Z112">
        <f>T112+Z111</f>
        <v>3.3105242089141985E-2</v>
      </c>
      <c r="AA112">
        <f>U112+AA111</f>
        <v>9.6143860552902125E-2</v>
      </c>
      <c r="AC112">
        <f>Y112/$X112</f>
        <v>1.1166179847612643</v>
      </c>
      <c r="AD112">
        <f>Z112/$X112</f>
        <v>3.6126592140678473</v>
      </c>
      <c r="AE112">
        <f t="shared" si="23"/>
        <v>3.2353582544528359</v>
      </c>
      <c r="AG112" s="3">
        <f t="shared" si="24"/>
        <v>45089</v>
      </c>
      <c r="AH112">
        <f t="shared" si="25"/>
        <v>1.5985958514367828</v>
      </c>
      <c r="AI112">
        <f t="shared" si="25"/>
        <v>1.7883580119864069</v>
      </c>
      <c r="AJ112">
        <f t="shared" si="25"/>
        <v>1.1187055254641567</v>
      </c>
      <c r="AL112" s="3">
        <f t="shared" si="26"/>
        <v>45089</v>
      </c>
      <c r="AM112">
        <f t="shared" si="30"/>
        <v>1.4780124166917293E-4</v>
      </c>
      <c r="AN112">
        <f t="shared" si="30"/>
        <v>1.6503752461784449E-4</v>
      </c>
      <c r="AO112">
        <f t="shared" si="30"/>
        <v>5.3395551756680616E-4</v>
      </c>
      <c r="AP112">
        <f t="shared" si="30"/>
        <v>1.550707428272615E-3</v>
      </c>
    </row>
    <row r="113" spans="1:42" x14ac:dyDescent="0.25">
      <c r="A113" s="2">
        <v>45096</v>
      </c>
      <c r="B113" s="9">
        <v>576</v>
      </c>
      <c r="C113" s="9">
        <v>406</v>
      </c>
      <c r="D113" s="9">
        <v>991</v>
      </c>
      <c r="E113" s="9">
        <v>0</v>
      </c>
      <c r="F113" s="9">
        <v>4546051</v>
      </c>
      <c r="G113" s="9">
        <v>2477429</v>
      </c>
      <c r="H113" s="9">
        <v>1936492</v>
      </c>
      <c r="I113" s="9">
        <v>109</v>
      </c>
      <c r="K113" s="3">
        <f t="shared" si="19"/>
        <v>45096</v>
      </c>
      <c r="L113" s="4">
        <f t="shared" si="18"/>
        <v>1.2670337398326591E-4</v>
      </c>
      <c r="M113" s="4">
        <f t="shared" si="18"/>
        <v>1.6387957031261036E-4</v>
      </c>
      <c r="N113" s="4">
        <f t="shared" si="18"/>
        <v>5.1175011309109459E-4</v>
      </c>
      <c r="O113" s="4">
        <f t="shared" si="18"/>
        <v>0</v>
      </c>
      <c r="Q113" s="3">
        <f t="shared" si="20"/>
        <v>45096</v>
      </c>
      <c r="R113" s="5">
        <f t="shared" si="21"/>
        <v>1.2671140153381407E-4</v>
      </c>
      <c r="S113" s="5">
        <f t="shared" si="21"/>
        <v>1.6389300003664958E-4</v>
      </c>
      <c r="T113" s="5">
        <f t="shared" si="21"/>
        <v>5.1188110187117106E-4</v>
      </c>
      <c r="U113" s="5">
        <f t="shared" si="21"/>
        <v>0</v>
      </c>
      <c r="W113" s="3">
        <f t="shared" si="22"/>
        <v>45096</v>
      </c>
      <c r="X113">
        <f>R113+X112</f>
        <v>9.2903883850225365E-3</v>
      </c>
      <c r="Y113">
        <f>S113+Y112</f>
        <v>1.0396219526343007E-2</v>
      </c>
      <c r="Z113">
        <f>T113+Z112</f>
        <v>3.3617123191013155E-2</v>
      </c>
      <c r="AA113">
        <f>U113+AA112</f>
        <v>9.6143860552902125E-2</v>
      </c>
      <c r="AC113">
        <f>Y113/$X113</f>
        <v>1.1190295922507645</v>
      </c>
      <c r="AD113">
        <f>Z113/$X113</f>
        <v>3.618484157799998</v>
      </c>
      <c r="AE113">
        <f t="shared" si="23"/>
        <v>3.2335911247190041</v>
      </c>
      <c r="AG113" s="3">
        <f t="shared" si="24"/>
        <v>45096</v>
      </c>
      <c r="AH113">
        <f t="shared" si="25"/>
        <v>1.6020484070830481</v>
      </c>
      <c r="AI113">
        <f t="shared" si="25"/>
        <v>1.7912415069898096</v>
      </c>
      <c r="AJ113">
        <f t="shared" si="25"/>
        <v>1.1180944964398658</v>
      </c>
      <c r="AL113" s="3">
        <f t="shared" si="26"/>
        <v>45096</v>
      </c>
      <c r="AM113">
        <f t="shared" si="30"/>
        <v>1.4746648230194503E-4</v>
      </c>
      <c r="AN113">
        <f t="shared" si="30"/>
        <v>1.6501935756100012E-4</v>
      </c>
      <c r="AO113">
        <f t="shared" si="30"/>
        <v>5.3360513001608182E-4</v>
      </c>
      <c r="AP113">
        <f t="shared" si="30"/>
        <v>1.52609302464924E-3</v>
      </c>
    </row>
    <row r="114" spans="1:42" x14ac:dyDescent="0.25">
      <c r="A114" s="2">
        <v>45103</v>
      </c>
      <c r="B114" s="9">
        <v>570</v>
      </c>
      <c r="C114" s="9">
        <v>363</v>
      </c>
      <c r="D114" s="9">
        <v>889</v>
      </c>
      <c r="E114" s="9">
        <v>0</v>
      </c>
      <c r="F114" s="9">
        <v>4545475</v>
      </c>
      <c r="G114" s="9">
        <v>2477023</v>
      </c>
      <c r="H114" s="9">
        <v>1935501</v>
      </c>
      <c r="I114" s="9">
        <v>109</v>
      </c>
      <c r="K114" s="3">
        <f t="shared" si="19"/>
        <v>45103</v>
      </c>
      <c r="L114" s="4">
        <f t="shared" si="18"/>
        <v>1.2539943570253934E-4</v>
      </c>
      <c r="M114" s="4">
        <f t="shared" si="18"/>
        <v>1.4654688309313237E-4</v>
      </c>
      <c r="N114" s="4">
        <f t="shared" si="18"/>
        <v>4.5931260175014117E-4</v>
      </c>
      <c r="O114" s="4">
        <f t="shared" si="18"/>
        <v>0</v>
      </c>
      <c r="Q114" s="3">
        <f t="shared" si="20"/>
        <v>45103</v>
      </c>
      <c r="R114" s="5">
        <f t="shared" si="21"/>
        <v>1.2540729886915752E-4</v>
      </c>
      <c r="S114" s="5">
        <f t="shared" si="21"/>
        <v>1.4655762213679102E-4</v>
      </c>
      <c r="T114" s="5">
        <f t="shared" si="21"/>
        <v>4.5941811809443057E-4</v>
      </c>
      <c r="U114" s="5">
        <f t="shared" si="21"/>
        <v>0</v>
      </c>
      <c r="W114" s="3">
        <f t="shared" si="22"/>
        <v>45103</v>
      </c>
      <c r="X114">
        <f>R114+X113</f>
        <v>9.4157956838916944E-3</v>
      </c>
      <c r="Y114">
        <f>S114+Y113</f>
        <v>1.0542777148479798E-2</v>
      </c>
      <c r="Z114">
        <f>T114+Z113</f>
        <v>3.4076541309107589E-2</v>
      </c>
      <c r="AA114">
        <f>U114+AA113</f>
        <v>9.6143860552902125E-2</v>
      </c>
      <c r="AC114">
        <f>Y114/$X114</f>
        <v>1.1196905181912682</v>
      </c>
      <c r="AD114">
        <f>Z114/$X114</f>
        <v>3.6190824921365778</v>
      </c>
      <c r="AE114">
        <f t="shared" si="23"/>
        <v>3.232216789673982</v>
      </c>
      <c r="AG114" s="3">
        <f t="shared" si="24"/>
        <v>45103</v>
      </c>
      <c r="AH114">
        <f t="shared" si="25"/>
        <v>1.6029946156172248</v>
      </c>
      <c r="AI114">
        <f t="shared" si="25"/>
        <v>1.7915376976740853</v>
      </c>
      <c r="AJ114">
        <f t="shared" si="25"/>
        <v>1.1176192859414336</v>
      </c>
      <c r="AL114" s="3">
        <f t="shared" si="26"/>
        <v>45103</v>
      </c>
      <c r="AM114">
        <f t="shared" si="30"/>
        <v>1.4712180756080772E-4</v>
      </c>
      <c r="AN114">
        <f t="shared" si="30"/>
        <v>1.6473089294499684E-4</v>
      </c>
      <c r="AO114">
        <f t="shared" si="30"/>
        <v>5.3244595795480607E-4</v>
      </c>
      <c r="AP114">
        <f t="shared" si="30"/>
        <v>1.5022478211390957E-3</v>
      </c>
    </row>
    <row r="115" spans="1:42" x14ac:dyDescent="0.25">
      <c r="A115" s="2">
        <v>45110</v>
      </c>
      <c r="B115" s="9">
        <v>556</v>
      </c>
      <c r="C115" s="9">
        <v>386</v>
      </c>
      <c r="D115" s="9">
        <v>909</v>
      </c>
      <c r="E115" s="9">
        <v>0</v>
      </c>
      <c r="F115" s="9">
        <v>4544905</v>
      </c>
      <c r="G115" s="9">
        <v>2476660</v>
      </c>
      <c r="H115" s="9">
        <v>1934612</v>
      </c>
      <c r="I115" s="9">
        <v>109</v>
      </c>
      <c r="K115" s="3">
        <f t="shared" si="19"/>
        <v>45110</v>
      </c>
      <c r="L115" s="4">
        <f t="shared" si="18"/>
        <v>1.223347902761444E-4</v>
      </c>
      <c r="M115" s="4">
        <f t="shared" si="18"/>
        <v>1.558550628669256E-4</v>
      </c>
      <c r="N115" s="4">
        <f t="shared" si="18"/>
        <v>4.6986165701442975E-4</v>
      </c>
      <c r="O115" s="4">
        <f t="shared" si="18"/>
        <v>0</v>
      </c>
      <c r="Q115" s="3">
        <f t="shared" si="20"/>
        <v>45110</v>
      </c>
      <c r="R115" s="5">
        <f t="shared" si="21"/>
        <v>1.2234227378691537E-4</v>
      </c>
      <c r="S115" s="5">
        <f t="shared" si="21"/>
        <v>1.5586720952937819E-4</v>
      </c>
      <c r="T115" s="5">
        <f t="shared" si="21"/>
        <v>4.6997207659213002E-4</v>
      </c>
      <c r="U115" s="5">
        <f t="shared" si="21"/>
        <v>0</v>
      </c>
      <c r="W115" s="3">
        <f t="shared" si="22"/>
        <v>45110</v>
      </c>
      <c r="X115">
        <f t="shared" ref="X115:AA178" si="31">R115+X114</f>
        <v>9.5381379576786104E-3</v>
      </c>
      <c r="Y115">
        <f t="shared" si="31"/>
        <v>1.0698644358009176E-2</v>
      </c>
      <c r="Z115">
        <f t="shared" si="31"/>
        <v>3.4546513385699716E-2</v>
      </c>
      <c r="AA115">
        <f t="shared" si="31"/>
        <v>9.6143860552902125E-2</v>
      </c>
      <c r="AC115">
        <f t="shared" ref="AC115:AD178" si="32">Y115/$X115</f>
        <v>1.1216701210948945</v>
      </c>
      <c r="AD115">
        <f t="shared" si="32"/>
        <v>3.6219347569709126</v>
      </c>
      <c r="AE115">
        <f t="shared" si="23"/>
        <v>3.2290552176208798</v>
      </c>
      <c r="AG115" s="3">
        <f t="shared" si="24"/>
        <v>45110</v>
      </c>
      <c r="AH115">
        <f t="shared" ref="AH115:AJ178" si="33">AC115/AC$12</f>
        <v>1.6058286958778125</v>
      </c>
      <c r="AI115">
        <f t="shared" si="33"/>
        <v>1.7929496411668251</v>
      </c>
      <c r="AJ115">
        <f t="shared" si="33"/>
        <v>1.1165260938289092</v>
      </c>
      <c r="AL115" s="3">
        <f t="shared" si="26"/>
        <v>45110</v>
      </c>
      <c r="AM115">
        <f t="shared" si="30"/>
        <v>1.4674058396428632E-4</v>
      </c>
      <c r="AN115">
        <f t="shared" si="30"/>
        <v>1.6459452858475656E-4</v>
      </c>
      <c r="AO115">
        <f t="shared" si="30"/>
        <v>5.3148482131845718E-4</v>
      </c>
      <c r="AP115">
        <f t="shared" si="30"/>
        <v>1.4791363161984943E-3</v>
      </c>
    </row>
    <row r="116" spans="1:42" x14ac:dyDescent="0.25">
      <c r="A116" s="2">
        <v>45117</v>
      </c>
      <c r="B116" s="9">
        <v>554</v>
      </c>
      <c r="C116" s="9">
        <v>401</v>
      </c>
      <c r="D116" s="9">
        <v>992</v>
      </c>
      <c r="E116" s="9">
        <v>0</v>
      </c>
      <c r="F116" s="9">
        <v>4544349</v>
      </c>
      <c r="G116" s="9">
        <v>2476274</v>
      </c>
      <c r="H116" s="9">
        <v>1933703</v>
      </c>
      <c r="I116" s="9">
        <v>109</v>
      </c>
      <c r="K116" s="3">
        <f t="shared" si="19"/>
        <v>45117</v>
      </c>
      <c r="L116" s="4">
        <f t="shared" si="18"/>
        <v>1.2190965086528345E-4</v>
      </c>
      <c r="M116" s="4">
        <f t="shared" si="18"/>
        <v>1.6193684543794426E-4</v>
      </c>
      <c r="N116" s="4">
        <f t="shared" si="18"/>
        <v>5.1300535811342278E-4</v>
      </c>
      <c r="O116" s="4">
        <f t="shared" si="18"/>
        <v>0</v>
      </c>
      <c r="Q116" s="3">
        <f t="shared" si="20"/>
        <v>45117</v>
      </c>
      <c r="R116" s="5">
        <f t="shared" si="21"/>
        <v>1.2191708245081841E-4</v>
      </c>
      <c r="S116" s="5">
        <f t="shared" si="21"/>
        <v>1.6194995862461739E-4</v>
      </c>
      <c r="T116" s="5">
        <f t="shared" si="21"/>
        <v>5.1313699038274107E-4</v>
      </c>
      <c r="U116" s="5">
        <f t="shared" si="21"/>
        <v>0</v>
      </c>
      <c r="W116" s="3">
        <f t="shared" si="22"/>
        <v>45117</v>
      </c>
      <c r="X116">
        <f t="shared" si="31"/>
        <v>9.6600550401294283E-3</v>
      </c>
      <c r="Y116">
        <f t="shared" si="31"/>
        <v>1.0860594316633793E-2</v>
      </c>
      <c r="Z116">
        <f t="shared" si="31"/>
        <v>3.5059650376082455E-2</v>
      </c>
      <c r="AA116">
        <f t="shared" si="31"/>
        <v>9.6143860552902125E-2</v>
      </c>
      <c r="AC116">
        <f t="shared" si="32"/>
        <v>1.1242787201022284</v>
      </c>
      <c r="AD116">
        <f t="shared" si="32"/>
        <v>3.6293427139326853</v>
      </c>
      <c r="AE116">
        <f t="shared" si="23"/>
        <v>3.2281521023565016</v>
      </c>
      <c r="AG116" s="3">
        <f t="shared" si="24"/>
        <v>45117</v>
      </c>
      <c r="AH116">
        <f t="shared" si="33"/>
        <v>1.60956327261587</v>
      </c>
      <c r="AI116">
        <f t="shared" si="33"/>
        <v>1.7966167679009073</v>
      </c>
      <c r="AJ116">
        <f t="shared" si="33"/>
        <v>1.1162138192809514</v>
      </c>
      <c r="AL116" s="3">
        <f t="shared" si="26"/>
        <v>45117</v>
      </c>
      <c r="AM116">
        <f t="shared" si="30"/>
        <v>1.4636447030499133E-4</v>
      </c>
      <c r="AN116">
        <f t="shared" si="30"/>
        <v>1.6455445934293627E-4</v>
      </c>
      <c r="AO116">
        <f t="shared" si="30"/>
        <v>5.3120682388003721E-4</v>
      </c>
      <c r="AP116">
        <f t="shared" si="30"/>
        <v>1.4567251598924563E-3</v>
      </c>
    </row>
    <row r="117" spans="1:42" x14ac:dyDescent="0.25">
      <c r="A117" s="2">
        <v>45124</v>
      </c>
      <c r="B117" s="9">
        <v>526</v>
      </c>
      <c r="C117" s="9">
        <v>375</v>
      </c>
      <c r="D117" s="9">
        <v>929</v>
      </c>
      <c r="E117" s="9">
        <v>0</v>
      </c>
      <c r="F117" s="9">
        <v>4543795</v>
      </c>
      <c r="G117" s="9">
        <v>2475873</v>
      </c>
      <c r="H117" s="9">
        <v>1932711</v>
      </c>
      <c r="I117" s="9">
        <v>109</v>
      </c>
      <c r="K117" s="3">
        <f t="shared" si="19"/>
        <v>45124</v>
      </c>
      <c r="L117" s="4">
        <f t="shared" si="18"/>
        <v>1.1576226480287953E-4</v>
      </c>
      <c r="M117" s="4">
        <f t="shared" si="18"/>
        <v>1.5146172683332303E-4</v>
      </c>
      <c r="N117" s="4">
        <f t="shared" si="18"/>
        <v>4.8067196802832911E-4</v>
      </c>
      <c r="O117" s="4">
        <f t="shared" si="18"/>
        <v>0</v>
      </c>
      <c r="Q117" s="3">
        <f t="shared" si="20"/>
        <v>45124</v>
      </c>
      <c r="R117" s="5">
        <f t="shared" si="21"/>
        <v>1.1576896577104837E-4</v>
      </c>
      <c r="S117" s="5">
        <f t="shared" si="21"/>
        <v>1.5147319831902478E-4</v>
      </c>
      <c r="T117" s="5">
        <f t="shared" si="21"/>
        <v>4.8078752783118083E-4</v>
      </c>
      <c r="U117" s="5">
        <f t="shared" si="21"/>
        <v>0</v>
      </c>
      <c r="W117" s="3">
        <f t="shared" si="22"/>
        <v>45124</v>
      </c>
      <c r="X117">
        <f t="shared" si="31"/>
        <v>9.775824005900477E-3</v>
      </c>
      <c r="Y117">
        <f t="shared" si="31"/>
        <v>1.1012067514952819E-2</v>
      </c>
      <c r="Z117">
        <f t="shared" si="31"/>
        <v>3.5540437903913633E-2</v>
      </c>
      <c r="AA117">
        <f t="shared" si="31"/>
        <v>9.6143860552902125E-2</v>
      </c>
      <c r="AC117">
        <f t="shared" si="32"/>
        <v>1.1264592640278888</v>
      </c>
      <c r="AD117">
        <f t="shared" si="32"/>
        <v>3.6355439584900657</v>
      </c>
      <c r="AE117">
        <f t="shared" si="23"/>
        <v>3.2274082823824664</v>
      </c>
      <c r="AG117" s="3">
        <f t="shared" si="24"/>
        <v>45124</v>
      </c>
      <c r="AH117">
        <f t="shared" si="33"/>
        <v>1.6126850282395551</v>
      </c>
      <c r="AI117">
        <f t="shared" si="33"/>
        <v>1.7996865413645358</v>
      </c>
      <c r="AJ117">
        <f t="shared" si="33"/>
        <v>1.1159566250386264</v>
      </c>
      <c r="AL117" s="3">
        <f t="shared" si="26"/>
        <v>45124</v>
      </c>
      <c r="AM117">
        <f t="shared" si="30"/>
        <v>1.4590782098358921E-4</v>
      </c>
      <c r="AN117">
        <f t="shared" si="30"/>
        <v>1.6435921664108684E-4</v>
      </c>
      <c r="AO117">
        <f t="shared" si="30"/>
        <v>5.304542970733378E-4</v>
      </c>
      <c r="AP117">
        <f t="shared" si="30"/>
        <v>1.4349829933268973E-3</v>
      </c>
    </row>
    <row r="118" spans="1:42" x14ac:dyDescent="0.25">
      <c r="A118" s="2">
        <v>45131</v>
      </c>
      <c r="B118" s="9">
        <v>502</v>
      </c>
      <c r="C118" s="9">
        <v>383</v>
      </c>
      <c r="D118" s="9">
        <v>888</v>
      </c>
      <c r="E118" s="9">
        <v>0</v>
      </c>
      <c r="F118" s="9">
        <v>4543269</v>
      </c>
      <c r="G118" s="9">
        <v>2475498</v>
      </c>
      <c r="H118" s="9">
        <v>1931782</v>
      </c>
      <c r="I118" s="9">
        <v>109</v>
      </c>
      <c r="K118" s="3">
        <f t="shared" si="19"/>
        <v>45131</v>
      </c>
      <c r="L118" s="4">
        <f t="shared" si="18"/>
        <v>1.1049312730547102E-4</v>
      </c>
      <c r="M118" s="4">
        <f t="shared" si="18"/>
        <v>1.5471634394372365E-4</v>
      </c>
      <c r="N118" s="4">
        <f t="shared" si="18"/>
        <v>4.5967919775626856E-4</v>
      </c>
      <c r="O118" s="4">
        <f t="shared" si="18"/>
        <v>0</v>
      </c>
      <c r="Q118" s="3">
        <f t="shared" si="20"/>
        <v>45131</v>
      </c>
      <c r="R118" s="5">
        <f t="shared" si="21"/>
        <v>1.104992321207772E-4</v>
      </c>
      <c r="S118" s="5">
        <f t="shared" si="21"/>
        <v>1.5472831375188024E-4</v>
      </c>
      <c r="T118" s="5">
        <f t="shared" si="21"/>
        <v>4.5978488262733681E-4</v>
      </c>
      <c r="U118" s="5">
        <f t="shared" si="21"/>
        <v>0</v>
      </c>
      <c r="W118" s="3">
        <f t="shared" si="22"/>
        <v>45131</v>
      </c>
      <c r="X118">
        <f t="shared" si="31"/>
        <v>9.8863232380212544E-3</v>
      </c>
      <c r="Y118">
        <f t="shared" si="31"/>
        <v>1.1166795828704699E-2</v>
      </c>
      <c r="Z118">
        <f t="shared" si="31"/>
        <v>3.600022278654097E-2</v>
      </c>
      <c r="AA118">
        <f t="shared" si="31"/>
        <v>9.6143860552902125E-2</v>
      </c>
      <c r="AC118">
        <f t="shared" si="32"/>
        <v>1.1295195958957671</v>
      </c>
      <c r="AD118">
        <f t="shared" si="32"/>
        <v>3.6414167248841043</v>
      </c>
      <c r="AE118">
        <f t="shared" si="23"/>
        <v>3.2238632584291498</v>
      </c>
      <c r="AG118" s="3">
        <f t="shared" si="24"/>
        <v>45131</v>
      </c>
      <c r="AH118">
        <f t="shared" si="33"/>
        <v>1.6170663241659824</v>
      </c>
      <c r="AI118">
        <f t="shared" si="33"/>
        <v>1.8025937097994675</v>
      </c>
      <c r="AJ118">
        <f t="shared" si="33"/>
        <v>1.1147308449015982</v>
      </c>
      <c r="AL118" s="3">
        <f t="shared" si="26"/>
        <v>45131</v>
      </c>
      <c r="AM118">
        <f t="shared" si="30"/>
        <v>1.4538710644148903E-4</v>
      </c>
      <c r="AN118">
        <f t="shared" si="30"/>
        <v>1.6421758571624558E-4</v>
      </c>
      <c r="AO118">
        <f t="shared" si="30"/>
        <v>5.2941504097854368E-4</v>
      </c>
      <c r="AP118">
        <f t="shared" si="30"/>
        <v>1.4138803022485606E-3</v>
      </c>
    </row>
    <row r="119" spans="1:42" x14ac:dyDescent="0.25">
      <c r="A119" s="2">
        <v>45138</v>
      </c>
      <c r="B119" s="9">
        <v>499</v>
      </c>
      <c r="C119" s="9">
        <v>352</v>
      </c>
      <c r="D119" s="9">
        <v>902</v>
      </c>
      <c r="E119" s="9">
        <v>0</v>
      </c>
      <c r="F119" s="9">
        <v>4542767</v>
      </c>
      <c r="G119" s="9">
        <v>2475115</v>
      </c>
      <c r="H119" s="9">
        <v>1930894</v>
      </c>
      <c r="I119" s="9">
        <v>109</v>
      </c>
      <c r="K119" s="3">
        <f t="shared" si="19"/>
        <v>45138</v>
      </c>
      <c r="L119" s="4">
        <f t="shared" si="18"/>
        <v>1.0984494692331787E-4</v>
      </c>
      <c r="M119" s="4">
        <f t="shared" si="18"/>
        <v>1.4221561422398556E-4</v>
      </c>
      <c r="N119" s="4">
        <f t="shared" si="18"/>
        <v>4.6714112737415931E-4</v>
      </c>
      <c r="O119" s="4">
        <f t="shared" si="18"/>
        <v>0</v>
      </c>
      <c r="Q119" s="3">
        <f t="shared" si="20"/>
        <v>45138</v>
      </c>
      <c r="R119" s="5">
        <f t="shared" si="21"/>
        <v>1.0985098032135499E-4</v>
      </c>
      <c r="S119" s="5">
        <f t="shared" si="21"/>
        <v>1.4222572782335649E-4</v>
      </c>
      <c r="T119" s="5">
        <f t="shared" si="21"/>
        <v>4.6725027178244253E-4</v>
      </c>
      <c r="U119" s="5">
        <f t="shared" si="21"/>
        <v>0</v>
      </c>
      <c r="W119" s="3">
        <f t="shared" si="22"/>
        <v>45138</v>
      </c>
      <c r="X119">
        <f t="shared" si="31"/>
        <v>9.9961742183426096E-3</v>
      </c>
      <c r="Y119">
        <f t="shared" si="31"/>
        <v>1.1309021556528055E-2</v>
      </c>
      <c r="Z119">
        <f t="shared" si="31"/>
        <v>3.6467473058323409E-2</v>
      </c>
      <c r="AA119">
        <f t="shared" si="31"/>
        <v>9.6143860552902125E-2</v>
      </c>
      <c r="AC119">
        <f t="shared" si="32"/>
        <v>1.131334979714181</v>
      </c>
      <c r="AD119">
        <f t="shared" si="32"/>
        <v>3.648143005691812</v>
      </c>
      <c r="AE119">
        <f t="shared" si="23"/>
        <v>3.2246355598529042</v>
      </c>
      <c r="AG119" s="3">
        <f t="shared" si="24"/>
        <v>45138</v>
      </c>
      <c r="AH119">
        <f t="shared" si="33"/>
        <v>1.6196653016860358</v>
      </c>
      <c r="AI119">
        <f t="shared" si="33"/>
        <v>1.8059233895341331</v>
      </c>
      <c r="AJ119">
        <f t="shared" si="33"/>
        <v>1.1149978873130186</v>
      </c>
      <c r="AL119" s="3">
        <f t="shared" si="26"/>
        <v>45138</v>
      </c>
      <c r="AM119">
        <f t="shared" si="30"/>
        <v>1.4487209012090739E-4</v>
      </c>
      <c r="AN119">
        <f t="shared" si="30"/>
        <v>1.6389886313808775E-4</v>
      </c>
      <c r="AO119">
        <f t="shared" si="30"/>
        <v>5.285141022945422E-4</v>
      </c>
      <c r="AP119">
        <f t="shared" si="30"/>
        <v>1.3933892833753931E-3</v>
      </c>
    </row>
    <row r="120" spans="1:42" x14ac:dyDescent="0.25">
      <c r="A120" s="2">
        <v>45145</v>
      </c>
      <c r="B120" s="9">
        <v>542</v>
      </c>
      <c r="C120" s="9">
        <v>434</v>
      </c>
      <c r="D120" s="9">
        <v>898</v>
      </c>
      <c r="E120" s="9">
        <v>0</v>
      </c>
      <c r="F120" s="9">
        <v>4542268</v>
      </c>
      <c r="G120" s="9">
        <v>2474763</v>
      </c>
      <c r="H120" s="9">
        <v>1929992</v>
      </c>
      <c r="I120" s="9">
        <v>109</v>
      </c>
      <c r="K120" s="3">
        <f t="shared" si="19"/>
        <v>45145</v>
      </c>
      <c r="L120" s="4">
        <f t="shared" si="18"/>
        <v>1.1932365065205312E-4</v>
      </c>
      <c r="M120" s="4">
        <f t="shared" si="18"/>
        <v>1.7537032839104189E-4</v>
      </c>
      <c r="N120" s="4">
        <f t="shared" si="18"/>
        <v>4.6528690274363834E-4</v>
      </c>
      <c r="O120" s="4">
        <f t="shared" si="18"/>
        <v>0</v>
      </c>
      <c r="Q120" s="3">
        <f t="shared" si="20"/>
        <v>45145</v>
      </c>
      <c r="R120" s="5">
        <f t="shared" si="21"/>
        <v>1.1933077028520527E-4</v>
      </c>
      <c r="S120" s="5">
        <f t="shared" si="21"/>
        <v>1.7538570756508922E-4</v>
      </c>
      <c r="T120" s="5">
        <f t="shared" si="21"/>
        <v>4.6539518228321403E-4</v>
      </c>
      <c r="U120" s="5">
        <f t="shared" si="21"/>
        <v>0</v>
      </c>
      <c r="W120" s="3">
        <f t="shared" si="22"/>
        <v>45145</v>
      </c>
      <c r="X120">
        <f t="shared" si="31"/>
        <v>1.0115504988627814E-2</v>
      </c>
      <c r="Y120">
        <f t="shared" si="31"/>
        <v>1.1484407264093145E-2</v>
      </c>
      <c r="Z120">
        <f t="shared" si="31"/>
        <v>3.6932868240606626E-2</v>
      </c>
      <c r="AA120">
        <f t="shared" si="31"/>
        <v>9.6143860552902125E-2</v>
      </c>
      <c r="AC120">
        <f t="shared" si="32"/>
        <v>1.1353271316661202</v>
      </c>
      <c r="AD120">
        <f t="shared" si="32"/>
        <v>3.6511146286940472</v>
      </c>
      <c r="AE120">
        <f t="shared" si="23"/>
        <v>3.2159141861922635</v>
      </c>
      <c r="AG120" s="3">
        <f t="shared" si="24"/>
        <v>45145</v>
      </c>
      <c r="AH120">
        <f t="shared" si="33"/>
        <v>1.6253806292517474</v>
      </c>
      <c r="AI120">
        <f t="shared" si="33"/>
        <v>1.8073944183496815</v>
      </c>
      <c r="AJ120">
        <f t="shared" si="33"/>
        <v>1.1119822556158587</v>
      </c>
      <c r="AL120" s="3">
        <f t="shared" si="26"/>
        <v>45145</v>
      </c>
      <c r="AM120">
        <f t="shared" si="30"/>
        <v>1.4450721412325449E-4</v>
      </c>
      <c r="AN120">
        <f t="shared" si="30"/>
        <v>1.6406296091561637E-4</v>
      </c>
      <c r="AO120">
        <f t="shared" si="30"/>
        <v>5.276124034372375E-4</v>
      </c>
      <c r="AP120">
        <f t="shared" si="30"/>
        <v>1.373483722184316E-3</v>
      </c>
    </row>
    <row r="121" spans="1:42" x14ac:dyDescent="0.25">
      <c r="A121" s="2">
        <v>45152</v>
      </c>
      <c r="B121" s="9">
        <v>621</v>
      </c>
      <c r="C121" s="9">
        <v>391</v>
      </c>
      <c r="D121" s="9">
        <v>989</v>
      </c>
      <c r="E121" s="9">
        <v>0</v>
      </c>
      <c r="F121" s="9">
        <v>4541726</v>
      </c>
      <c r="G121" s="9">
        <v>2474329</v>
      </c>
      <c r="H121" s="9">
        <v>1929094</v>
      </c>
      <c r="I121" s="9">
        <v>109</v>
      </c>
      <c r="K121" s="3">
        <f t="shared" si="19"/>
        <v>45152</v>
      </c>
      <c r="L121" s="4">
        <f t="shared" si="18"/>
        <v>1.3673215865510159E-4</v>
      </c>
      <c r="M121" s="4">
        <f t="shared" si="18"/>
        <v>1.5802263967322049E-4</v>
      </c>
      <c r="N121" s="4">
        <f t="shared" si="18"/>
        <v>5.1267589863428112E-4</v>
      </c>
      <c r="O121" s="4">
        <f t="shared" si="18"/>
        <v>0</v>
      </c>
      <c r="Q121" s="3">
        <f t="shared" si="20"/>
        <v>45152</v>
      </c>
      <c r="R121" s="5">
        <f t="shared" si="21"/>
        <v>1.3674150734885483E-4</v>
      </c>
      <c r="S121" s="5">
        <f t="shared" si="21"/>
        <v>1.5803512656605519E-4</v>
      </c>
      <c r="T121" s="5">
        <f t="shared" si="21"/>
        <v>5.1280736185669803E-4</v>
      </c>
      <c r="U121" s="5">
        <f t="shared" si="21"/>
        <v>0</v>
      </c>
      <c r="W121" s="3">
        <f t="shared" si="22"/>
        <v>45152</v>
      </c>
      <c r="X121">
        <f t="shared" si="31"/>
        <v>1.0252246495976669E-2</v>
      </c>
      <c r="Y121">
        <f t="shared" si="31"/>
        <v>1.1642442390659201E-2</v>
      </c>
      <c r="Z121">
        <f t="shared" si="31"/>
        <v>3.7445675602463327E-2</v>
      </c>
      <c r="AA121">
        <f t="shared" si="31"/>
        <v>9.6143860552902125E-2</v>
      </c>
      <c r="AC121">
        <f t="shared" si="32"/>
        <v>1.1355991484625434</v>
      </c>
      <c r="AD121">
        <f t="shared" si="32"/>
        <v>3.6524361384754345</v>
      </c>
      <c r="AE121">
        <f t="shared" si="23"/>
        <v>3.2163075706954936</v>
      </c>
      <c r="AG121" s="3">
        <f t="shared" si="24"/>
        <v>45152</v>
      </c>
      <c r="AH121">
        <f t="shared" si="33"/>
        <v>1.6257700595924884</v>
      </c>
      <c r="AI121">
        <f t="shared" si="33"/>
        <v>1.8080485992356781</v>
      </c>
      <c r="AJ121">
        <f t="shared" si="33"/>
        <v>1.1121182780847119</v>
      </c>
      <c r="AL121" s="3">
        <f t="shared" si="26"/>
        <v>45152</v>
      </c>
      <c r="AM121">
        <f t="shared" ref="AM121:AP136" si="34">X121/(ROW()-ROW(AL$51)+1)</f>
        <v>1.4439783797150238E-4</v>
      </c>
      <c r="AN121">
        <f t="shared" si="34"/>
        <v>1.6397806184027043E-4</v>
      </c>
      <c r="AO121">
        <f t="shared" si="34"/>
        <v>5.2740388172483558E-4</v>
      </c>
      <c r="AP121">
        <f t="shared" si="34"/>
        <v>1.3541388810267905E-3</v>
      </c>
    </row>
    <row r="122" spans="1:42" x14ac:dyDescent="0.25">
      <c r="A122" s="2">
        <v>45159</v>
      </c>
      <c r="B122" s="9">
        <v>560</v>
      </c>
      <c r="C122" s="9">
        <v>448</v>
      </c>
      <c r="D122" s="9">
        <v>1061</v>
      </c>
      <c r="E122" s="9">
        <v>0</v>
      </c>
      <c r="F122" s="9">
        <v>4541105</v>
      </c>
      <c r="G122" s="9">
        <v>2473938</v>
      </c>
      <c r="H122" s="9">
        <v>1928105</v>
      </c>
      <c r="I122" s="9">
        <v>109</v>
      </c>
      <c r="K122" s="3">
        <f t="shared" si="19"/>
        <v>45159</v>
      </c>
      <c r="L122" s="4">
        <f t="shared" si="18"/>
        <v>1.233180029970679E-4</v>
      </c>
      <c r="M122" s="4">
        <f t="shared" si="18"/>
        <v>1.8108780414060498E-4</v>
      </c>
      <c r="N122" s="4">
        <f t="shared" si="18"/>
        <v>5.5028123468379574E-4</v>
      </c>
      <c r="O122" s="4">
        <f t="shared" si="18"/>
        <v>0</v>
      </c>
      <c r="Q122" s="3">
        <f t="shared" si="20"/>
        <v>45159</v>
      </c>
      <c r="R122" s="5">
        <f t="shared" si="21"/>
        <v>1.2332560728713237E-4</v>
      </c>
      <c r="S122" s="5">
        <f t="shared" si="21"/>
        <v>1.8110420251674306E-4</v>
      </c>
      <c r="T122" s="5">
        <f t="shared" si="21"/>
        <v>5.5043269496882013E-4</v>
      </c>
      <c r="U122" s="5">
        <f t="shared" si="21"/>
        <v>0</v>
      </c>
      <c r="W122" s="3">
        <f t="shared" si="22"/>
        <v>45159</v>
      </c>
      <c r="X122">
        <f t="shared" si="31"/>
        <v>1.0375572103263802E-2</v>
      </c>
      <c r="Y122">
        <f t="shared" si="31"/>
        <v>1.1823546593175943E-2</v>
      </c>
      <c r="Z122">
        <f t="shared" si="31"/>
        <v>3.7996108297432149E-2</v>
      </c>
      <c r="AA122">
        <f t="shared" si="31"/>
        <v>9.6143860552902125E-2</v>
      </c>
      <c r="AC122">
        <f t="shared" si="32"/>
        <v>1.1395561107860894</v>
      </c>
      <c r="AD122">
        <f t="shared" si="32"/>
        <v>3.6620735627175551</v>
      </c>
      <c r="AE122">
        <f t="shared" si="23"/>
        <v>3.2135965294340627</v>
      </c>
      <c r="AG122" s="3">
        <f t="shared" si="24"/>
        <v>45159</v>
      </c>
      <c r="AH122">
        <f t="shared" si="33"/>
        <v>1.6314350082508828</v>
      </c>
      <c r="AI122">
        <f t="shared" si="33"/>
        <v>1.8128193688646521</v>
      </c>
      <c r="AJ122">
        <f t="shared" si="33"/>
        <v>1.1111808681905373</v>
      </c>
      <c r="AL122" s="3">
        <f t="shared" si="26"/>
        <v>45159</v>
      </c>
      <c r="AM122">
        <f t="shared" si="34"/>
        <v>1.4410516810088613E-4</v>
      </c>
      <c r="AN122">
        <f t="shared" si="34"/>
        <v>1.6421592490522142E-4</v>
      </c>
      <c r="AO122">
        <f t="shared" si="34"/>
        <v>5.2772372635322433E-4</v>
      </c>
      <c r="AP122">
        <f t="shared" si="34"/>
        <v>1.3353313965680852E-3</v>
      </c>
    </row>
    <row r="123" spans="1:42" x14ac:dyDescent="0.25">
      <c r="A123" s="2">
        <v>45166</v>
      </c>
      <c r="B123" s="9">
        <v>498</v>
      </c>
      <c r="C123" s="9">
        <v>370</v>
      </c>
      <c r="D123" s="9">
        <v>927</v>
      </c>
      <c r="E123" s="9">
        <v>0</v>
      </c>
      <c r="F123" s="9">
        <v>4540545</v>
      </c>
      <c r="G123" s="9">
        <v>2473490</v>
      </c>
      <c r="H123" s="9">
        <v>1927044</v>
      </c>
      <c r="I123" s="9">
        <v>109</v>
      </c>
      <c r="K123" s="3">
        <f t="shared" si="19"/>
        <v>45166</v>
      </c>
      <c r="L123" s="4">
        <f t="shared" si="18"/>
        <v>1.0967846370865172E-4</v>
      </c>
      <c r="M123" s="4">
        <f t="shared" si="18"/>
        <v>1.4958621219410631E-4</v>
      </c>
      <c r="N123" s="4">
        <f t="shared" si="18"/>
        <v>4.8104765641054383E-4</v>
      </c>
      <c r="O123" s="4">
        <f t="shared" si="18"/>
        <v>0</v>
      </c>
      <c r="Q123" s="3">
        <f t="shared" si="20"/>
        <v>45166</v>
      </c>
      <c r="R123" s="5">
        <f t="shared" si="21"/>
        <v>1.0968447883120887E-4</v>
      </c>
      <c r="S123" s="5">
        <f t="shared" si="21"/>
        <v>1.4959740132735488E-4</v>
      </c>
      <c r="T123" s="5">
        <f t="shared" si="21"/>
        <v>4.81163396953718E-4</v>
      </c>
      <c r="U123" s="5">
        <f t="shared" si="21"/>
        <v>0</v>
      </c>
      <c r="W123" s="3">
        <f t="shared" si="22"/>
        <v>45166</v>
      </c>
      <c r="X123">
        <f t="shared" si="31"/>
        <v>1.0485256582095011E-2</v>
      </c>
      <c r="Y123">
        <f t="shared" si="31"/>
        <v>1.1973143994503298E-2</v>
      </c>
      <c r="Z123">
        <f t="shared" si="31"/>
        <v>3.8477271694385869E-2</v>
      </c>
      <c r="AA123">
        <f t="shared" si="31"/>
        <v>9.6143860552902125E-2</v>
      </c>
      <c r="AC123">
        <f t="shared" si="32"/>
        <v>1.1419028137994309</v>
      </c>
      <c r="AD123">
        <f t="shared" si="32"/>
        <v>3.6696547569556852</v>
      </c>
      <c r="AE123">
        <f t="shared" si="23"/>
        <v>3.2136314164475297</v>
      </c>
      <c r="AG123" s="3">
        <f t="shared" si="24"/>
        <v>45166</v>
      </c>
      <c r="AH123">
        <f t="shared" si="33"/>
        <v>1.6347946440017651</v>
      </c>
      <c r="AI123">
        <f t="shared" si="33"/>
        <v>1.816572252447856</v>
      </c>
      <c r="AJ123">
        <f t="shared" si="33"/>
        <v>1.1111929312424971</v>
      </c>
      <c r="AL123" s="3">
        <f t="shared" si="26"/>
        <v>45166</v>
      </c>
      <c r="AM123">
        <f t="shared" si="34"/>
        <v>1.4363365180952069E-4</v>
      </c>
      <c r="AN123">
        <f t="shared" si="34"/>
        <v>1.6401567115757943E-4</v>
      </c>
      <c r="AO123">
        <f t="shared" si="34"/>
        <v>5.2708591362172423E-4</v>
      </c>
      <c r="AP123">
        <f t="shared" si="34"/>
        <v>1.3170391856561934E-3</v>
      </c>
    </row>
    <row r="124" spans="1:42" x14ac:dyDescent="0.25">
      <c r="A124" s="2">
        <v>45173</v>
      </c>
      <c r="B124" s="9">
        <v>529</v>
      </c>
      <c r="C124" s="9">
        <v>369</v>
      </c>
      <c r="D124" s="9">
        <v>914</v>
      </c>
      <c r="E124" s="9">
        <v>0</v>
      </c>
      <c r="F124" s="9">
        <v>4540047</v>
      </c>
      <c r="G124" s="9">
        <v>2473120</v>
      </c>
      <c r="H124" s="9">
        <v>1926117</v>
      </c>
      <c r="I124" s="9">
        <v>109</v>
      </c>
      <c r="K124" s="3">
        <f t="shared" si="19"/>
        <v>45173</v>
      </c>
      <c r="L124" s="4">
        <f t="shared" si="18"/>
        <v>1.165186175385409E-4</v>
      </c>
      <c r="M124" s="4">
        <f t="shared" si="18"/>
        <v>1.4920424403183023E-4</v>
      </c>
      <c r="N124" s="4">
        <f t="shared" si="18"/>
        <v>4.7452984424103001E-4</v>
      </c>
      <c r="O124" s="4">
        <f t="shared" si="18"/>
        <v>0</v>
      </c>
      <c r="Q124" s="3">
        <f t="shared" si="20"/>
        <v>45173</v>
      </c>
      <c r="R124" s="5">
        <f t="shared" si="21"/>
        <v>1.165254063600568E-4</v>
      </c>
      <c r="S124" s="5">
        <f t="shared" si="21"/>
        <v>1.4921537609239693E-4</v>
      </c>
      <c r="T124" s="5">
        <f t="shared" si="21"/>
        <v>4.7464246915821499E-4</v>
      </c>
      <c r="U124" s="5">
        <f t="shared" si="21"/>
        <v>0</v>
      </c>
      <c r="W124" s="3">
        <f t="shared" si="22"/>
        <v>45173</v>
      </c>
      <c r="X124">
        <f t="shared" si="31"/>
        <v>1.0601781988455067E-2</v>
      </c>
      <c r="Y124">
        <f t="shared" si="31"/>
        <v>1.2122359370595694E-2</v>
      </c>
      <c r="Z124">
        <f t="shared" si="31"/>
        <v>3.8951914163544085E-2</v>
      </c>
      <c r="AA124">
        <f t="shared" si="31"/>
        <v>9.6143860552902125E-2</v>
      </c>
      <c r="AC124">
        <f t="shared" si="32"/>
        <v>1.1434265846813749</v>
      </c>
      <c r="AD124">
        <f t="shared" si="32"/>
        <v>3.6740912240943286</v>
      </c>
      <c r="AE124">
        <f t="shared" si="23"/>
        <v>3.2132287925753835</v>
      </c>
      <c r="AG124" s="3">
        <f t="shared" si="24"/>
        <v>45173</v>
      </c>
      <c r="AH124">
        <f t="shared" si="33"/>
        <v>1.636976136547702</v>
      </c>
      <c r="AI124">
        <f t="shared" si="33"/>
        <v>1.8187684162934277</v>
      </c>
      <c r="AJ124">
        <f t="shared" si="33"/>
        <v>1.1110537140322132</v>
      </c>
      <c r="AL124" s="3">
        <f t="shared" si="26"/>
        <v>45173</v>
      </c>
      <c r="AM124">
        <f t="shared" si="34"/>
        <v>1.4326732416831172E-4</v>
      </c>
      <c r="AN124">
        <f t="shared" si="34"/>
        <v>1.6381566717021208E-4</v>
      </c>
      <c r="AO124">
        <f t="shared" si="34"/>
        <v>5.2637721842627139E-4</v>
      </c>
      <c r="AP124">
        <f t="shared" si="34"/>
        <v>1.2992413588230017E-3</v>
      </c>
    </row>
    <row r="125" spans="1:42" x14ac:dyDescent="0.25">
      <c r="A125" s="2">
        <v>45180</v>
      </c>
      <c r="B125" s="9">
        <v>540</v>
      </c>
      <c r="C125" s="9">
        <v>349</v>
      </c>
      <c r="D125" s="9">
        <v>957</v>
      </c>
      <c r="E125" s="9">
        <v>0</v>
      </c>
      <c r="F125" s="9">
        <v>4539518</v>
      </c>
      <c r="G125" s="9">
        <v>2472751</v>
      </c>
      <c r="H125" s="9">
        <v>1925203</v>
      </c>
      <c r="I125" s="9">
        <v>109</v>
      </c>
      <c r="K125" s="3">
        <f t="shared" si="19"/>
        <v>45180</v>
      </c>
      <c r="L125" s="4">
        <f t="shared" si="18"/>
        <v>1.1895536045897384E-4</v>
      </c>
      <c r="M125" s="4">
        <f t="shared" si="18"/>
        <v>1.41138351576847E-4</v>
      </c>
      <c r="N125" s="4">
        <f t="shared" si="18"/>
        <v>4.9709043669680551E-4</v>
      </c>
      <c r="O125" s="4">
        <f t="shared" si="18"/>
        <v>0</v>
      </c>
      <c r="Q125" s="3">
        <f t="shared" si="20"/>
        <v>45180</v>
      </c>
      <c r="R125" s="5">
        <f t="shared" si="21"/>
        <v>1.1896243620905646E-4</v>
      </c>
      <c r="S125" s="5">
        <f t="shared" si="21"/>
        <v>1.4114831253121072E-4</v>
      </c>
      <c r="T125" s="5">
        <f t="shared" si="21"/>
        <v>4.9721402710666636E-4</v>
      </c>
      <c r="U125" s="5">
        <f t="shared" si="21"/>
        <v>0</v>
      </c>
      <c r="W125" s="3">
        <f t="shared" si="22"/>
        <v>45180</v>
      </c>
      <c r="X125">
        <f t="shared" si="31"/>
        <v>1.0720744424664124E-2</v>
      </c>
      <c r="Y125">
        <f t="shared" si="31"/>
        <v>1.2263507683126904E-2</v>
      </c>
      <c r="Z125">
        <f t="shared" si="31"/>
        <v>3.9449128190650752E-2</v>
      </c>
      <c r="AA125">
        <f t="shared" si="31"/>
        <v>9.6143860552902125E-2</v>
      </c>
      <c r="AC125">
        <f t="shared" si="32"/>
        <v>1.1439044899637287</v>
      </c>
      <c r="AD125">
        <f t="shared" si="32"/>
        <v>3.6797004599693808</v>
      </c>
      <c r="AE125">
        <f t="shared" si="23"/>
        <v>3.2167899437881022</v>
      </c>
      <c r="AG125" s="3">
        <f t="shared" si="24"/>
        <v>45180</v>
      </c>
      <c r="AH125">
        <f t="shared" si="33"/>
        <v>1.6376603252426511</v>
      </c>
      <c r="AI125">
        <f t="shared" si="33"/>
        <v>1.8215451304322008</v>
      </c>
      <c r="AJ125">
        <f t="shared" si="33"/>
        <v>1.1122850705699936</v>
      </c>
      <c r="AL125" s="3">
        <f t="shared" si="26"/>
        <v>45180</v>
      </c>
      <c r="AM125">
        <f t="shared" si="34"/>
        <v>1.4294325899552165E-4</v>
      </c>
      <c r="AN125">
        <f t="shared" si="34"/>
        <v>1.6351343577502539E-4</v>
      </c>
      <c r="AO125">
        <f t="shared" si="34"/>
        <v>5.2598837587534335E-4</v>
      </c>
      <c r="AP125">
        <f t="shared" si="34"/>
        <v>1.2819181407053616E-3</v>
      </c>
    </row>
    <row r="126" spans="1:42" x14ac:dyDescent="0.25">
      <c r="A126" s="2">
        <v>45187</v>
      </c>
      <c r="B126" s="9">
        <v>549</v>
      </c>
      <c r="C126" s="9">
        <v>408</v>
      </c>
      <c r="D126" s="9">
        <v>947</v>
      </c>
      <c r="E126" s="9">
        <v>0</v>
      </c>
      <c r="F126" s="9">
        <v>4538978</v>
      </c>
      <c r="G126" s="9">
        <v>2472402</v>
      </c>
      <c r="H126" s="9">
        <v>1924246</v>
      </c>
      <c r="I126" s="9">
        <v>109</v>
      </c>
      <c r="K126" s="3">
        <f t="shared" si="19"/>
        <v>45187</v>
      </c>
      <c r="L126" s="4">
        <f t="shared" si="18"/>
        <v>1.2095233772888963E-4</v>
      </c>
      <c r="M126" s="4">
        <f t="shared" si="18"/>
        <v>1.6502170763492345E-4</v>
      </c>
      <c r="N126" s="4">
        <f t="shared" si="18"/>
        <v>4.9214081775407091E-4</v>
      </c>
      <c r="O126" s="4">
        <f t="shared" si="18"/>
        <v>0</v>
      </c>
      <c r="Q126" s="3">
        <f t="shared" si="20"/>
        <v>45187</v>
      </c>
      <c r="R126" s="5">
        <f t="shared" si="21"/>
        <v>1.2095965305278523E-4</v>
      </c>
      <c r="S126" s="5">
        <f t="shared" si="21"/>
        <v>1.6503532521502942E-4</v>
      </c>
      <c r="T126" s="5">
        <f t="shared" si="21"/>
        <v>4.9226195879357472E-4</v>
      </c>
      <c r="U126" s="5">
        <f t="shared" si="21"/>
        <v>0</v>
      </c>
      <c r="W126" s="3">
        <f t="shared" si="22"/>
        <v>45187</v>
      </c>
      <c r="X126">
        <f t="shared" si="31"/>
        <v>1.084170407771691E-2</v>
      </c>
      <c r="Y126">
        <f t="shared" si="31"/>
        <v>1.2428543008341933E-2</v>
      </c>
      <c r="Z126">
        <f t="shared" si="31"/>
        <v>3.9941390149444325E-2</v>
      </c>
      <c r="AA126">
        <f t="shared" si="31"/>
        <v>9.6143860552902125E-2</v>
      </c>
      <c r="AC126">
        <f t="shared" si="32"/>
        <v>1.1463643463472197</v>
      </c>
      <c r="AD126">
        <f t="shared" si="32"/>
        <v>3.6840509446791088</v>
      </c>
      <c r="AE126">
        <f t="shared" si="23"/>
        <v>3.2136824181753245</v>
      </c>
      <c r="AG126" s="3">
        <f t="shared" si="24"/>
        <v>45187</v>
      </c>
      <c r="AH126">
        <f t="shared" si="33"/>
        <v>1.6411819559735226</v>
      </c>
      <c r="AI126">
        <f t="shared" si="33"/>
        <v>1.823698730792946</v>
      </c>
      <c r="AJ126">
        <f t="shared" si="33"/>
        <v>1.1112105663574381</v>
      </c>
      <c r="AL126" s="3">
        <f t="shared" si="26"/>
        <v>45187</v>
      </c>
      <c r="AM126">
        <f t="shared" si="34"/>
        <v>1.4265400102259093E-4</v>
      </c>
      <c r="AN126">
        <f t="shared" si="34"/>
        <v>1.6353346063607808E-4</v>
      </c>
      <c r="AO126">
        <f t="shared" si="34"/>
        <v>5.2554460722953062E-4</v>
      </c>
      <c r="AP126">
        <f t="shared" si="34"/>
        <v>1.2650507967487121E-3</v>
      </c>
    </row>
    <row r="127" spans="1:42" x14ac:dyDescent="0.25">
      <c r="A127" s="2">
        <v>45194</v>
      </c>
      <c r="B127" s="9">
        <v>547</v>
      </c>
      <c r="C127" s="9">
        <v>369</v>
      </c>
      <c r="D127" s="9">
        <v>928</v>
      </c>
      <c r="E127" s="9">
        <v>0</v>
      </c>
      <c r="F127" s="9">
        <v>4538429</v>
      </c>
      <c r="G127" s="9">
        <v>2471994</v>
      </c>
      <c r="H127" s="9">
        <v>1923299</v>
      </c>
      <c r="I127" s="9">
        <v>109</v>
      </c>
      <c r="K127" s="3">
        <f t="shared" si="19"/>
        <v>45194</v>
      </c>
      <c r="L127" s="4">
        <f t="shared" si="18"/>
        <v>1.2052628784101283E-4</v>
      </c>
      <c r="M127" s="4">
        <f t="shared" si="18"/>
        <v>1.4927220697137614E-4</v>
      </c>
      <c r="N127" s="4">
        <f t="shared" si="18"/>
        <v>4.8250428040569874E-4</v>
      </c>
      <c r="O127" s="4">
        <f t="shared" si="18"/>
        <v>0</v>
      </c>
      <c r="Q127" s="3">
        <f t="shared" si="20"/>
        <v>45194</v>
      </c>
      <c r="R127" s="5">
        <f t="shared" si="21"/>
        <v>1.2053355171767791E-4</v>
      </c>
      <c r="S127" s="5">
        <f t="shared" si="21"/>
        <v>1.4928334917607773E-4</v>
      </c>
      <c r="T127" s="5">
        <f t="shared" si="21"/>
        <v>4.8262072305361092E-4</v>
      </c>
      <c r="U127" s="5">
        <f t="shared" si="21"/>
        <v>0</v>
      </c>
      <c r="W127" s="3">
        <f t="shared" si="22"/>
        <v>45194</v>
      </c>
      <c r="X127">
        <f t="shared" si="31"/>
        <v>1.0962237629434587E-2</v>
      </c>
      <c r="Y127">
        <f t="shared" si="31"/>
        <v>1.257782635751801E-2</v>
      </c>
      <c r="Z127">
        <f t="shared" si="31"/>
        <v>4.0424010872497938E-2</v>
      </c>
      <c r="AA127">
        <f t="shared" si="31"/>
        <v>9.6143860552902125E-2</v>
      </c>
      <c r="AC127">
        <f t="shared" si="32"/>
        <v>1.1473776415633814</v>
      </c>
      <c r="AD127">
        <f t="shared" si="32"/>
        <v>3.6875692936956463</v>
      </c>
      <c r="AE127">
        <f t="shared" si="23"/>
        <v>3.2139107126674333</v>
      </c>
      <c r="AG127" s="3">
        <f t="shared" si="24"/>
        <v>45194</v>
      </c>
      <c r="AH127">
        <f t="shared" si="33"/>
        <v>1.642632630735118</v>
      </c>
      <c r="AI127">
        <f t="shared" si="33"/>
        <v>1.8254404028632558</v>
      </c>
      <c r="AJ127">
        <f t="shared" si="33"/>
        <v>1.111289504851932</v>
      </c>
      <c r="AL127" s="3">
        <f t="shared" si="26"/>
        <v>45194</v>
      </c>
      <c r="AM127">
        <f t="shared" si="34"/>
        <v>1.4236672246018944E-4</v>
      </c>
      <c r="AN127">
        <f t="shared" si="34"/>
        <v>1.6334839425348065E-4</v>
      </c>
      <c r="AO127">
        <f t="shared" si="34"/>
        <v>5.2498715418828495E-4</v>
      </c>
      <c r="AP127">
        <f t="shared" si="34"/>
        <v>1.2486215656221055E-3</v>
      </c>
    </row>
    <row r="128" spans="1:42" x14ac:dyDescent="0.25">
      <c r="A128" s="2">
        <v>45201</v>
      </c>
      <c r="B128" s="9">
        <v>617</v>
      </c>
      <c r="C128" s="9">
        <v>369</v>
      </c>
      <c r="D128" s="9">
        <v>952</v>
      </c>
      <c r="E128" s="9">
        <v>0</v>
      </c>
      <c r="F128" s="9">
        <v>4537882</v>
      </c>
      <c r="G128" s="9">
        <v>2471625</v>
      </c>
      <c r="H128" s="9">
        <v>1922371</v>
      </c>
      <c r="I128" s="9">
        <v>109</v>
      </c>
      <c r="K128" s="3">
        <f t="shared" si="19"/>
        <v>45201</v>
      </c>
      <c r="L128" s="4">
        <f t="shared" si="18"/>
        <v>1.3596651477495449E-4</v>
      </c>
      <c r="M128" s="4">
        <f t="shared" si="18"/>
        <v>1.4929449248975876E-4</v>
      </c>
      <c r="N128" s="4">
        <f t="shared" si="18"/>
        <v>4.9522178601320971E-4</v>
      </c>
      <c r="O128" s="4">
        <f t="shared" si="18"/>
        <v>0</v>
      </c>
      <c r="Q128" s="3">
        <f t="shared" si="20"/>
        <v>45201</v>
      </c>
      <c r="R128" s="5">
        <f t="shared" si="21"/>
        <v>1.3597575905950941E-4</v>
      </c>
      <c r="S128" s="5">
        <f t="shared" si="21"/>
        <v>1.4930563802186193E-4</v>
      </c>
      <c r="T128" s="5">
        <f t="shared" si="21"/>
        <v>4.9534444882045031E-4</v>
      </c>
      <c r="U128" s="5">
        <f t="shared" si="21"/>
        <v>0</v>
      </c>
      <c r="W128" s="3">
        <f t="shared" si="22"/>
        <v>45201</v>
      </c>
      <c r="X128">
        <f t="shared" si="31"/>
        <v>1.1098213388494097E-2</v>
      </c>
      <c r="Y128">
        <f t="shared" si="31"/>
        <v>1.2727131995539872E-2</v>
      </c>
      <c r="Z128">
        <f t="shared" si="31"/>
        <v>4.0919355321318386E-2</v>
      </c>
      <c r="AA128">
        <f t="shared" si="31"/>
        <v>9.6143860552902125E-2</v>
      </c>
      <c r="AC128">
        <f t="shared" si="32"/>
        <v>1.1467730480596572</v>
      </c>
      <c r="AD128">
        <f t="shared" si="32"/>
        <v>3.6870218555845127</v>
      </c>
      <c r="AE128">
        <f t="shared" si="23"/>
        <v>3.2151277550714701</v>
      </c>
      <c r="AG128" s="3">
        <f t="shared" si="24"/>
        <v>45201</v>
      </c>
      <c r="AH128">
        <f t="shared" si="33"/>
        <v>1.6417670700151141</v>
      </c>
      <c r="AI128">
        <f t="shared" si="33"/>
        <v>1.8251694071024878</v>
      </c>
      <c r="AJ128">
        <f t="shared" si="33"/>
        <v>1.1117103275105189</v>
      </c>
      <c r="AL128" s="3">
        <f t="shared" si="26"/>
        <v>45201</v>
      </c>
      <c r="AM128">
        <f t="shared" si="34"/>
        <v>1.422847870319756E-4</v>
      </c>
      <c r="AN128">
        <f t="shared" si="34"/>
        <v>1.6316835891717785E-4</v>
      </c>
      <c r="AO128">
        <f t="shared" si="34"/>
        <v>5.2460711950408183E-4</v>
      </c>
      <c r="AP128">
        <f t="shared" si="34"/>
        <v>1.2326135968320786E-3</v>
      </c>
    </row>
    <row r="129" spans="1:42" x14ac:dyDescent="0.25">
      <c r="A129" s="2">
        <v>45208</v>
      </c>
      <c r="B129" s="9">
        <v>596</v>
      </c>
      <c r="C129" s="9">
        <v>489</v>
      </c>
      <c r="D129" s="9">
        <v>1052</v>
      </c>
      <c r="E129" s="9">
        <v>0</v>
      </c>
      <c r="F129" s="9">
        <v>4537265</v>
      </c>
      <c r="G129" s="9">
        <v>2471256</v>
      </c>
      <c r="H129" s="9">
        <v>1921419</v>
      </c>
      <c r="I129" s="9">
        <v>109</v>
      </c>
      <c r="K129" s="3">
        <f t="shared" si="19"/>
        <v>45208</v>
      </c>
      <c r="L129" s="4">
        <f t="shared" si="18"/>
        <v>1.31356665303878E-4</v>
      </c>
      <c r="M129" s="4">
        <f t="shared" si="18"/>
        <v>1.9787508861890472E-4</v>
      </c>
      <c r="N129" s="4">
        <f t="shared" si="18"/>
        <v>5.4751202106359932E-4</v>
      </c>
      <c r="O129" s="4">
        <f t="shared" si="18"/>
        <v>0</v>
      </c>
      <c r="Q129" s="3">
        <f t="shared" si="20"/>
        <v>45208</v>
      </c>
      <c r="R129" s="5">
        <f t="shared" si="21"/>
        <v>1.3136529334617432E-4</v>
      </c>
      <c r="S129" s="5">
        <f t="shared" si="21"/>
        <v>1.9789466847720537E-4</v>
      </c>
      <c r="T129" s="5">
        <f t="shared" si="21"/>
        <v>5.4766196050182203E-4</v>
      </c>
      <c r="U129" s="5">
        <f t="shared" si="21"/>
        <v>0</v>
      </c>
      <c r="W129" s="3">
        <f t="shared" si="22"/>
        <v>45208</v>
      </c>
      <c r="X129">
        <f t="shared" si="31"/>
        <v>1.1229578681840272E-2</v>
      </c>
      <c r="Y129">
        <f t="shared" si="31"/>
        <v>1.2925026664017077E-2</v>
      </c>
      <c r="Z129">
        <f t="shared" si="31"/>
        <v>4.1467017281820208E-2</v>
      </c>
      <c r="AA129">
        <f t="shared" si="31"/>
        <v>9.6143860552902125E-2</v>
      </c>
      <c r="AC129">
        <f t="shared" si="32"/>
        <v>1.1509805514714964</v>
      </c>
      <c r="AD129">
        <f t="shared" si="32"/>
        <v>3.6926601127857013</v>
      </c>
      <c r="AE129">
        <f t="shared" si="23"/>
        <v>3.2082732484617038</v>
      </c>
      <c r="AG129" s="3">
        <f t="shared" si="24"/>
        <v>45208</v>
      </c>
      <c r="AH129">
        <f t="shared" si="33"/>
        <v>1.6477907035145427</v>
      </c>
      <c r="AI129">
        <f t="shared" si="33"/>
        <v>1.8279604875343538</v>
      </c>
      <c r="AJ129">
        <f t="shared" si="33"/>
        <v>1.1093402114938082</v>
      </c>
      <c r="AL129" s="3">
        <f t="shared" si="26"/>
        <v>45208</v>
      </c>
      <c r="AM129">
        <f t="shared" si="34"/>
        <v>1.4214656559291485E-4</v>
      </c>
      <c r="AN129">
        <f t="shared" si="34"/>
        <v>1.6360793245591236E-4</v>
      </c>
      <c r="AO129">
        <f t="shared" si="34"/>
        <v>5.2489895293443307E-4</v>
      </c>
      <c r="AP129">
        <f t="shared" si="34"/>
        <v>1.2170108930747105E-3</v>
      </c>
    </row>
    <row r="130" spans="1:42" x14ac:dyDescent="0.25">
      <c r="A130" s="2">
        <v>45215</v>
      </c>
      <c r="B130" s="9">
        <v>613</v>
      </c>
      <c r="C130" s="9">
        <v>455</v>
      </c>
      <c r="D130" s="9">
        <v>1019</v>
      </c>
      <c r="E130" s="9">
        <v>0</v>
      </c>
      <c r="F130" s="9">
        <v>4536669</v>
      </c>
      <c r="G130" s="9">
        <v>2470767</v>
      </c>
      <c r="H130" s="9">
        <v>1920367</v>
      </c>
      <c r="I130" s="9">
        <v>109</v>
      </c>
      <c r="K130" s="3">
        <f t="shared" si="19"/>
        <v>45215</v>
      </c>
      <c r="L130" s="4">
        <f t="shared" si="18"/>
        <v>1.3512116488992255E-4</v>
      </c>
      <c r="M130" s="4">
        <f t="shared" si="18"/>
        <v>1.8415334185700231E-4</v>
      </c>
      <c r="N130" s="4">
        <f t="shared" si="18"/>
        <v>5.3062773938523206E-4</v>
      </c>
      <c r="O130" s="4">
        <f t="shared" si="18"/>
        <v>0</v>
      </c>
      <c r="Q130" s="3">
        <f t="shared" si="20"/>
        <v>45215</v>
      </c>
      <c r="R130" s="5">
        <f t="shared" si="21"/>
        <v>1.351302945769145E-4</v>
      </c>
      <c r="S130" s="5">
        <f t="shared" si="21"/>
        <v>1.8417030016559517E-4</v>
      </c>
      <c r="T130" s="5">
        <f t="shared" si="21"/>
        <v>5.3076857210621932E-4</v>
      </c>
      <c r="U130" s="5">
        <f t="shared" si="21"/>
        <v>0</v>
      </c>
      <c r="W130" s="3">
        <f t="shared" si="22"/>
        <v>45215</v>
      </c>
      <c r="X130">
        <f t="shared" si="31"/>
        <v>1.1364708976417186E-2</v>
      </c>
      <c r="Y130">
        <f t="shared" si="31"/>
        <v>1.3109196964182671E-2</v>
      </c>
      <c r="Z130">
        <f t="shared" si="31"/>
        <v>4.1997785853926425E-2</v>
      </c>
      <c r="AA130">
        <f t="shared" si="31"/>
        <v>9.6143860552902125E-2</v>
      </c>
      <c r="AC130">
        <f t="shared" si="32"/>
        <v>1.1535004540270637</v>
      </c>
      <c r="AD130">
        <f t="shared" si="32"/>
        <v>3.6954563412996921</v>
      </c>
      <c r="AE130">
        <f t="shared" si="23"/>
        <v>3.2036886751090852</v>
      </c>
      <c r="AG130" s="3">
        <f t="shared" si="24"/>
        <v>45215</v>
      </c>
      <c r="AH130">
        <f t="shared" si="33"/>
        <v>1.6513982987945131</v>
      </c>
      <c r="AI130">
        <f t="shared" si="33"/>
        <v>1.8293446916261396</v>
      </c>
      <c r="AJ130">
        <f t="shared" si="33"/>
        <v>1.1077549813158483</v>
      </c>
      <c r="AL130" s="3">
        <f t="shared" si="26"/>
        <v>45215</v>
      </c>
      <c r="AM130">
        <f t="shared" si="34"/>
        <v>1.4205886220521483E-4</v>
      </c>
      <c r="AN130">
        <f t="shared" si="34"/>
        <v>1.6386496205228338E-4</v>
      </c>
      <c r="AO130">
        <f t="shared" si="34"/>
        <v>5.2497232317408034E-4</v>
      </c>
      <c r="AP130">
        <f t="shared" si="34"/>
        <v>1.2017982569112766E-3</v>
      </c>
    </row>
    <row r="131" spans="1:42" x14ac:dyDescent="0.25">
      <c r="A131" s="2">
        <v>45222</v>
      </c>
      <c r="B131" s="9">
        <v>597</v>
      </c>
      <c r="C131" s="9">
        <v>464</v>
      </c>
      <c r="D131" s="9">
        <v>1031</v>
      </c>
      <c r="E131" s="9">
        <v>0</v>
      </c>
      <c r="F131" s="9">
        <v>4536056</v>
      </c>
      <c r="G131" s="9">
        <v>2470312</v>
      </c>
      <c r="H131" s="9">
        <v>1919348</v>
      </c>
      <c r="I131" s="9">
        <v>109</v>
      </c>
      <c r="K131" s="3">
        <f t="shared" si="19"/>
        <v>45222</v>
      </c>
      <c r="L131" s="4">
        <f t="shared" si="18"/>
        <v>1.3161213177262363E-4</v>
      </c>
      <c r="M131" s="4">
        <f t="shared" si="18"/>
        <v>1.8783052505108667E-4</v>
      </c>
      <c r="N131" s="4">
        <f t="shared" si="18"/>
        <v>5.3716157778578978E-4</v>
      </c>
      <c r="O131" s="4">
        <f t="shared" si="18"/>
        <v>0</v>
      </c>
      <c r="Q131" s="3">
        <f t="shared" si="20"/>
        <v>45222</v>
      </c>
      <c r="R131" s="5">
        <f t="shared" si="21"/>
        <v>1.3162079340920351E-4</v>
      </c>
      <c r="S131" s="5">
        <f t="shared" si="21"/>
        <v>1.8784816741340148E-4</v>
      </c>
      <c r="T131" s="5">
        <f t="shared" si="21"/>
        <v>5.3730590075163427E-4</v>
      </c>
      <c r="U131" s="5">
        <f t="shared" si="21"/>
        <v>0</v>
      </c>
      <c r="W131" s="3">
        <f t="shared" si="22"/>
        <v>45222</v>
      </c>
      <c r="X131">
        <f t="shared" si="31"/>
        <v>1.149632976982639E-2</v>
      </c>
      <c r="Y131">
        <f t="shared" si="31"/>
        <v>1.3297045131596073E-2</v>
      </c>
      <c r="Z131">
        <f t="shared" si="31"/>
        <v>4.253509175467806E-2</v>
      </c>
      <c r="AA131">
        <f t="shared" si="31"/>
        <v>9.6143860552902125E-2</v>
      </c>
      <c r="AC131">
        <f t="shared" si="32"/>
        <v>1.1566339342923073</v>
      </c>
      <c r="AD131">
        <f t="shared" si="32"/>
        <v>3.6998844506284896</v>
      </c>
      <c r="AE131">
        <f t="shared" si="23"/>
        <v>3.1988378871940011</v>
      </c>
      <c r="AG131" s="3">
        <f t="shared" si="24"/>
        <v>45222</v>
      </c>
      <c r="AH131">
        <f t="shared" si="33"/>
        <v>1.6558843169501749</v>
      </c>
      <c r="AI131">
        <f t="shared" si="33"/>
        <v>1.8315367181436892</v>
      </c>
      <c r="AJ131">
        <f t="shared" si="33"/>
        <v>1.1060777008366338</v>
      </c>
      <c r="AL131" s="3">
        <f t="shared" si="26"/>
        <v>45222</v>
      </c>
      <c r="AM131">
        <f t="shared" si="34"/>
        <v>1.419299971583505E-4</v>
      </c>
      <c r="AN131">
        <f t="shared" si="34"/>
        <v>1.6416105100735892E-4</v>
      </c>
      <c r="AO131">
        <f t="shared" si="34"/>
        <v>5.2512458956392662E-4</v>
      </c>
      <c r="AP131">
        <f t="shared" si="34"/>
        <v>1.1869612413938533E-3</v>
      </c>
    </row>
    <row r="132" spans="1:42" x14ac:dyDescent="0.25">
      <c r="A132" s="2">
        <v>45229</v>
      </c>
      <c r="B132" s="9">
        <v>582</v>
      </c>
      <c r="C132" s="9">
        <v>428</v>
      </c>
      <c r="D132" s="9">
        <v>998</v>
      </c>
      <c r="E132" s="9">
        <v>1</v>
      </c>
      <c r="F132" s="9">
        <v>4535459</v>
      </c>
      <c r="G132" s="9">
        <v>2469848</v>
      </c>
      <c r="H132" s="9">
        <v>1918317</v>
      </c>
      <c r="I132" s="9">
        <v>109</v>
      </c>
      <c r="K132" s="3">
        <f t="shared" si="19"/>
        <v>45229</v>
      </c>
      <c r="L132" s="4">
        <f t="shared" si="18"/>
        <v>1.2832218304696395E-4</v>
      </c>
      <c r="M132" s="4">
        <f t="shared" si="18"/>
        <v>1.7329001622771927E-4</v>
      </c>
      <c r="N132" s="4">
        <f t="shared" si="18"/>
        <v>5.2024769628794402E-4</v>
      </c>
      <c r="O132" s="4">
        <f t="shared" si="18"/>
        <v>9.1743119266055051E-3</v>
      </c>
      <c r="Q132" s="3">
        <f t="shared" si="20"/>
        <v>45229</v>
      </c>
      <c r="R132" s="5">
        <f t="shared" si="21"/>
        <v>1.2833041704266636E-4</v>
      </c>
      <c r="S132" s="5">
        <f t="shared" si="21"/>
        <v>1.7330503267736617E-4</v>
      </c>
      <c r="T132" s="5">
        <f t="shared" si="21"/>
        <v>5.2038307207530018E-4</v>
      </c>
      <c r="U132" s="5">
        <f t="shared" si="21"/>
        <v>9.2166551049239522E-3</v>
      </c>
      <c r="W132" s="3">
        <f t="shared" si="22"/>
        <v>45229</v>
      </c>
      <c r="X132">
        <f t="shared" si="31"/>
        <v>1.1624660186869057E-2</v>
      </c>
      <c r="Y132">
        <f t="shared" si="31"/>
        <v>1.3470350164273439E-2</v>
      </c>
      <c r="Z132">
        <f t="shared" si="31"/>
        <v>4.3055474826753364E-2</v>
      </c>
      <c r="AA132">
        <f t="shared" si="31"/>
        <v>0.10536051565782607</v>
      </c>
      <c r="AC132">
        <f t="shared" si="32"/>
        <v>1.1587736714651866</v>
      </c>
      <c r="AD132">
        <f t="shared" si="32"/>
        <v>3.7038050260933919</v>
      </c>
      <c r="AE132">
        <f t="shared" si="23"/>
        <v>3.1963144462975199</v>
      </c>
      <c r="AG132" s="3">
        <f t="shared" si="24"/>
        <v>45229</v>
      </c>
      <c r="AH132">
        <f t="shared" si="33"/>
        <v>1.6589476519621587</v>
      </c>
      <c r="AI132">
        <f t="shared" si="33"/>
        <v>1.833477502515753</v>
      </c>
      <c r="AJ132">
        <f t="shared" si="33"/>
        <v>1.1052051584311087</v>
      </c>
      <c r="AL132" s="3">
        <f t="shared" si="26"/>
        <v>45229</v>
      </c>
      <c r="AM132">
        <f t="shared" si="34"/>
        <v>1.4176414862035437E-4</v>
      </c>
      <c r="AN132">
        <f t="shared" si="34"/>
        <v>1.6427256297894439E-4</v>
      </c>
      <c r="AO132">
        <f t="shared" si="34"/>
        <v>5.2506676617991902E-4</v>
      </c>
      <c r="AP132">
        <f t="shared" si="34"/>
        <v>1.2848843372905618E-3</v>
      </c>
    </row>
    <row r="133" spans="1:42" x14ac:dyDescent="0.25">
      <c r="A133" s="2">
        <v>45236</v>
      </c>
      <c r="B133" s="9">
        <v>619</v>
      </c>
      <c r="C133" s="9">
        <v>410</v>
      </c>
      <c r="D133" s="9">
        <v>1012</v>
      </c>
      <c r="E133" s="9">
        <v>0</v>
      </c>
      <c r="F133" s="9">
        <v>4534877</v>
      </c>
      <c r="G133" s="9">
        <v>2469420</v>
      </c>
      <c r="H133" s="9">
        <v>1917319</v>
      </c>
      <c r="I133" s="9">
        <v>108</v>
      </c>
      <c r="K133" s="3">
        <f t="shared" si="19"/>
        <v>45236</v>
      </c>
      <c r="L133" s="4">
        <f t="shared" si="18"/>
        <v>1.3649763819393557E-4</v>
      </c>
      <c r="M133" s="4">
        <f t="shared" si="18"/>
        <v>1.6603088984457889E-4</v>
      </c>
      <c r="N133" s="4">
        <f t="shared" si="18"/>
        <v>5.2782035748876431E-4</v>
      </c>
      <c r="O133" s="4">
        <f t="shared" si="18"/>
        <v>0</v>
      </c>
      <c r="Q133" s="3">
        <f t="shared" si="20"/>
        <v>45236</v>
      </c>
      <c r="R133" s="5">
        <f t="shared" si="21"/>
        <v>1.3650695484432624E-4</v>
      </c>
      <c r="S133" s="5">
        <f t="shared" si="21"/>
        <v>1.6604467449856858E-4</v>
      </c>
      <c r="T133" s="5">
        <f t="shared" si="21"/>
        <v>5.2795970368899427E-4</v>
      </c>
      <c r="U133" s="5">
        <f t="shared" si="21"/>
        <v>0</v>
      </c>
      <c r="W133" s="3">
        <f t="shared" si="22"/>
        <v>45236</v>
      </c>
      <c r="X133">
        <f t="shared" si="31"/>
        <v>1.1761167141713384E-2</v>
      </c>
      <c r="Y133">
        <f t="shared" si="31"/>
        <v>1.3636394838772008E-2</v>
      </c>
      <c r="Z133">
        <f t="shared" si="31"/>
        <v>4.3583434530442361E-2</v>
      </c>
      <c r="AA133">
        <f t="shared" si="31"/>
        <v>0.10536051565782607</v>
      </c>
      <c r="AC133">
        <f t="shared" si="32"/>
        <v>1.1594423133744733</v>
      </c>
      <c r="AD133">
        <f t="shared" si="32"/>
        <v>3.7057065855194593</v>
      </c>
      <c r="AE133">
        <f t="shared" si="23"/>
        <v>3.196111218965493</v>
      </c>
      <c r="AG133" s="3">
        <f t="shared" si="24"/>
        <v>45236</v>
      </c>
      <c r="AH133">
        <f t="shared" si="33"/>
        <v>1.6599049069919629</v>
      </c>
      <c r="AI133">
        <f t="shared" si="33"/>
        <v>1.83441882269941</v>
      </c>
      <c r="AJ133">
        <f t="shared" si="33"/>
        <v>1.1051348875302121</v>
      </c>
      <c r="AL133" s="3">
        <f t="shared" si="26"/>
        <v>45236</v>
      </c>
      <c r="AM133">
        <f t="shared" si="34"/>
        <v>1.4170080893630583E-4</v>
      </c>
      <c r="AN133">
        <f t="shared" si="34"/>
        <v>1.6429391372014467E-4</v>
      </c>
      <c r="AO133">
        <f t="shared" si="34"/>
        <v>5.2510162084870311E-4</v>
      </c>
      <c r="AP133">
        <f t="shared" si="34"/>
        <v>1.2694038031063383E-3</v>
      </c>
    </row>
    <row r="134" spans="1:42" x14ac:dyDescent="0.25">
      <c r="A134" s="2">
        <v>45243</v>
      </c>
      <c r="B134" s="9">
        <v>618</v>
      </c>
      <c r="C134" s="9">
        <v>468</v>
      </c>
      <c r="D134" s="9">
        <v>1087</v>
      </c>
      <c r="E134" s="9">
        <v>0</v>
      </c>
      <c r="F134" s="9">
        <v>4534258</v>
      </c>
      <c r="G134" s="9">
        <v>2469010</v>
      </c>
      <c r="H134" s="9">
        <v>1916307</v>
      </c>
      <c r="I134" s="9">
        <v>108</v>
      </c>
      <c r="K134" s="3">
        <f t="shared" si="19"/>
        <v>45243</v>
      </c>
      <c r="L134" s="4">
        <f t="shared" si="18"/>
        <v>1.3629572909172792E-4</v>
      </c>
      <c r="M134" s="4">
        <f t="shared" si="18"/>
        <v>1.8954965755505244E-4</v>
      </c>
      <c r="N134" s="4">
        <f t="shared" si="18"/>
        <v>5.6723687801589202E-4</v>
      </c>
      <c r="O134" s="4">
        <f t="shared" si="18"/>
        <v>0</v>
      </c>
      <c r="Q134" s="3">
        <f t="shared" si="20"/>
        <v>45243</v>
      </c>
      <c r="R134" s="5">
        <f t="shared" si="21"/>
        <v>1.3630501819862206E-4</v>
      </c>
      <c r="S134" s="5">
        <f t="shared" si="21"/>
        <v>1.8956762436179837E-4</v>
      </c>
      <c r="T134" s="5">
        <f t="shared" si="21"/>
        <v>5.6739781771724404E-4</v>
      </c>
      <c r="U134" s="5">
        <f t="shared" si="21"/>
        <v>0</v>
      </c>
      <c r="W134" s="3">
        <f t="shared" si="22"/>
        <v>45243</v>
      </c>
      <c r="X134">
        <f t="shared" si="31"/>
        <v>1.1897472159912006E-2</v>
      </c>
      <c r="Y134">
        <f t="shared" si="31"/>
        <v>1.3825962463133806E-2</v>
      </c>
      <c r="Z134">
        <f t="shared" si="31"/>
        <v>4.4150832348159606E-2</v>
      </c>
      <c r="AA134">
        <f t="shared" si="31"/>
        <v>0.10536051565782607</v>
      </c>
      <c r="AC134">
        <f t="shared" si="32"/>
        <v>1.1620924409236915</v>
      </c>
      <c r="AD134">
        <f t="shared" si="32"/>
        <v>3.7109422703188866</v>
      </c>
      <c r="AE134">
        <f t="shared" si="23"/>
        <v>3.1933279484799306</v>
      </c>
      <c r="AG134" s="3">
        <f t="shared" si="24"/>
        <v>45243</v>
      </c>
      <c r="AH134">
        <f t="shared" si="33"/>
        <v>1.663698937684442</v>
      </c>
      <c r="AI134">
        <f t="shared" si="33"/>
        <v>1.8370106195738094</v>
      </c>
      <c r="AJ134">
        <f t="shared" si="33"/>
        <v>1.1041725025866669</v>
      </c>
      <c r="AL134" s="3">
        <f t="shared" si="26"/>
        <v>45243</v>
      </c>
      <c r="AM134">
        <f t="shared" si="34"/>
        <v>1.4163657333228578E-4</v>
      </c>
      <c r="AN134">
        <f t="shared" si="34"/>
        <v>1.6459479122778341E-4</v>
      </c>
      <c r="AO134">
        <f t="shared" si="34"/>
        <v>5.2560514700190008E-4</v>
      </c>
      <c r="AP134">
        <f t="shared" si="34"/>
        <v>1.254291853069358E-3</v>
      </c>
    </row>
    <row r="135" spans="1:42" x14ac:dyDescent="0.25">
      <c r="A135" s="2">
        <v>45250</v>
      </c>
      <c r="B135" s="9">
        <v>633</v>
      </c>
      <c r="C135" s="9">
        <v>458</v>
      </c>
      <c r="D135" s="9">
        <v>1082</v>
      </c>
      <c r="E135" s="9">
        <v>0</v>
      </c>
      <c r="F135" s="9">
        <v>4533640</v>
      </c>
      <c r="G135" s="9">
        <v>2468542</v>
      </c>
      <c r="H135" s="9">
        <v>1915220</v>
      </c>
      <c r="I135" s="9">
        <v>108</v>
      </c>
      <c r="K135" s="3">
        <f t="shared" si="19"/>
        <v>45250</v>
      </c>
      <c r="L135" s="4">
        <f t="shared" si="18"/>
        <v>1.3962290786211521E-4</v>
      </c>
      <c r="M135" s="4">
        <f t="shared" si="18"/>
        <v>1.8553461922057635E-4</v>
      </c>
      <c r="N135" s="4">
        <f t="shared" si="18"/>
        <v>5.6494815217050787E-4</v>
      </c>
      <c r="O135" s="4">
        <f t="shared" ref="O135:O181" si="35">IFERROR(E135/I135,0)</f>
        <v>0</v>
      </c>
      <c r="Q135" s="3">
        <f t="shared" si="20"/>
        <v>45250</v>
      </c>
      <c r="R135" s="5">
        <f t="shared" si="21"/>
        <v>1.3963265604765971E-4</v>
      </c>
      <c r="S135" s="5">
        <f t="shared" si="21"/>
        <v>1.8555183289720379E-4</v>
      </c>
      <c r="T135" s="5">
        <f t="shared" si="21"/>
        <v>5.6510779550740997E-4</v>
      </c>
      <c r="U135" s="5">
        <f t="shared" si="21"/>
        <v>0</v>
      </c>
      <c r="W135" s="3">
        <f t="shared" si="22"/>
        <v>45250</v>
      </c>
      <c r="X135">
        <f t="shared" si="31"/>
        <v>1.2037104815959666E-2</v>
      </c>
      <c r="Y135">
        <f t="shared" si="31"/>
        <v>1.401151429603101E-2</v>
      </c>
      <c r="Z135">
        <f t="shared" si="31"/>
        <v>4.4715940143667018E-2</v>
      </c>
      <c r="AA135">
        <f t="shared" si="31"/>
        <v>0.10536051565782607</v>
      </c>
      <c r="AC135">
        <f t="shared" si="32"/>
        <v>1.1640269408847823</v>
      </c>
      <c r="AD135">
        <f t="shared" si="32"/>
        <v>3.7148418018574851</v>
      </c>
      <c r="AE135">
        <f t="shared" si="23"/>
        <v>3.1913709823879306</v>
      </c>
      <c r="AG135" s="3">
        <f t="shared" si="24"/>
        <v>45250</v>
      </c>
      <c r="AH135">
        <f t="shared" si="33"/>
        <v>1.6664684467328437</v>
      </c>
      <c r="AI135">
        <f t="shared" si="33"/>
        <v>1.8389409866681896</v>
      </c>
      <c r="AJ135">
        <f t="shared" si="33"/>
        <v>1.1034958329234996</v>
      </c>
      <c r="AL135" s="3">
        <f t="shared" si="26"/>
        <v>45250</v>
      </c>
      <c r="AM135">
        <f t="shared" si="34"/>
        <v>1.416129978348196E-4</v>
      </c>
      <c r="AN135">
        <f t="shared" si="34"/>
        <v>1.6484134465918836E-4</v>
      </c>
      <c r="AO135">
        <f t="shared" si="34"/>
        <v>5.2606988404314142E-4</v>
      </c>
      <c r="AP135">
        <f t="shared" si="34"/>
        <v>1.2395354783273655E-3</v>
      </c>
    </row>
    <row r="136" spans="1:42" x14ac:dyDescent="0.25">
      <c r="A136" s="2">
        <v>45257</v>
      </c>
      <c r="B136" s="9">
        <v>640</v>
      </c>
      <c r="C136" s="9">
        <v>440</v>
      </c>
      <c r="D136" s="9">
        <v>1140</v>
      </c>
      <c r="E136" s="9">
        <v>0</v>
      </c>
      <c r="F136" s="9">
        <v>4533007</v>
      </c>
      <c r="G136" s="9">
        <v>2468084</v>
      </c>
      <c r="H136" s="9">
        <v>1914138</v>
      </c>
      <c r="I136" s="9">
        <v>108</v>
      </c>
      <c r="K136" s="3">
        <f t="shared" si="19"/>
        <v>45257</v>
      </c>
      <c r="L136" s="4">
        <f t="shared" ref="L136:N181" si="36">IFERROR(B136/F136,0)</f>
        <v>1.4118663394960563E-4</v>
      </c>
      <c r="M136" s="4">
        <f t="shared" si="36"/>
        <v>1.782759419857671E-4</v>
      </c>
      <c r="N136" s="4">
        <f t="shared" si="36"/>
        <v>5.9556834460211332E-4</v>
      </c>
      <c r="O136" s="4">
        <f t="shared" si="35"/>
        <v>0</v>
      </c>
      <c r="Q136" s="3">
        <f t="shared" si="20"/>
        <v>45257</v>
      </c>
      <c r="R136" s="5">
        <f t="shared" si="21"/>
        <v>1.411966017205996E-4</v>
      </c>
      <c r="S136" s="5">
        <f t="shared" si="21"/>
        <v>1.7829183503038901E-4</v>
      </c>
      <c r="T136" s="5">
        <f t="shared" si="21"/>
        <v>5.9574576587643297E-4</v>
      </c>
      <c r="U136" s="5">
        <f t="shared" ref="U136:U181" si="37">-LN(1-O136)</f>
        <v>0</v>
      </c>
      <c r="W136" s="3">
        <f t="shared" si="22"/>
        <v>45257</v>
      </c>
      <c r="X136">
        <f t="shared" si="31"/>
        <v>1.2178301417680266E-2</v>
      </c>
      <c r="Y136">
        <f t="shared" si="31"/>
        <v>1.4189806131061399E-2</v>
      </c>
      <c r="Z136">
        <f t="shared" si="31"/>
        <v>4.5311685909543452E-2</v>
      </c>
      <c r="AA136">
        <f t="shared" si="31"/>
        <v>0.10536051565782607</v>
      </c>
      <c r="AC136">
        <f t="shared" si="32"/>
        <v>1.1651712044555624</v>
      </c>
      <c r="AD136">
        <f t="shared" si="32"/>
        <v>3.7206901320212573</v>
      </c>
      <c r="AE136">
        <f t="shared" si="23"/>
        <v>3.1932561650970301</v>
      </c>
      <c r="AG136" s="3">
        <f t="shared" si="24"/>
        <v>45257</v>
      </c>
      <c r="AH136">
        <f t="shared" si="33"/>
        <v>1.6681066211328293</v>
      </c>
      <c r="AI136">
        <f t="shared" si="33"/>
        <v>1.8418360585488687</v>
      </c>
      <c r="AJ136">
        <f t="shared" si="33"/>
        <v>1.1041476816979827</v>
      </c>
      <c r="AL136" s="3">
        <f t="shared" si="26"/>
        <v>45257</v>
      </c>
      <c r="AM136">
        <f t="shared" si="34"/>
        <v>1.4160815601953799E-4</v>
      </c>
      <c r="AN136">
        <f t="shared" si="34"/>
        <v>1.6499774571001626E-4</v>
      </c>
      <c r="AO136">
        <f t="shared" si="34"/>
        <v>5.2688006871562149E-4</v>
      </c>
      <c r="AP136">
        <f t="shared" si="34"/>
        <v>1.2251222750910009E-3</v>
      </c>
    </row>
    <row r="137" spans="1:42" x14ac:dyDescent="0.25">
      <c r="A137" s="2">
        <v>45264</v>
      </c>
      <c r="B137" s="9">
        <v>692</v>
      </c>
      <c r="C137" s="9">
        <v>506</v>
      </c>
      <c r="D137" s="9">
        <v>1112</v>
      </c>
      <c r="E137" s="9">
        <v>1</v>
      </c>
      <c r="F137" s="9">
        <v>4532367</v>
      </c>
      <c r="G137" s="9">
        <v>2467644</v>
      </c>
      <c r="H137" s="9">
        <v>1912998</v>
      </c>
      <c r="I137" s="9">
        <v>108</v>
      </c>
      <c r="K137" s="3">
        <f t="shared" ref="K137:K181" si="38">A137</f>
        <v>45264</v>
      </c>
      <c r="L137" s="4">
        <f t="shared" si="36"/>
        <v>1.5267960427741179E-4</v>
      </c>
      <c r="M137" s="4">
        <f t="shared" si="36"/>
        <v>2.0505388945893331E-4</v>
      </c>
      <c r="N137" s="4">
        <f t="shared" si="36"/>
        <v>5.8128654603925361E-4</v>
      </c>
      <c r="O137" s="4">
        <f t="shared" si="35"/>
        <v>9.2592592592592587E-3</v>
      </c>
      <c r="Q137" s="3">
        <f t="shared" ref="Q137:Q181" si="39">$A137</f>
        <v>45264</v>
      </c>
      <c r="R137" s="5">
        <f t="shared" ref="R137:T181" si="40">-LN(1-L137)</f>
        <v>1.526912609947419E-4</v>
      </c>
      <c r="S137" s="5">
        <f t="shared" si="40"/>
        <v>2.0507491588211282E-4</v>
      </c>
      <c r="T137" s="5">
        <f t="shared" si="40"/>
        <v>5.8145555856323119E-4</v>
      </c>
      <c r="U137" s="5">
        <f t="shared" si="37"/>
        <v>9.3023926623135612E-3</v>
      </c>
      <c r="W137" s="3">
        <f t="shared" ref="W137:W181" si="41">$A137</f>
        <v>45264</v>
      </c>
      <c r="X137">
        <f t="shared" si="31"/>
        <v>1.2330992678675008E-2</v>
      </c>
      <c r="Y137">
        <f t="shared" si="31"/>
        <v>1.4394881046943512E-2</v>
      </c>
      <c r="Z137">
        <f t="shared" si="31"/>
        <v>4.5893141468106684E-2</v>
      </c>
      <c r="AA137">
        <f t="shared" si="31"/>
        <v>0.11466290832013963</v>
      </c>
      <c r="AC137">
        <f t="shared" si="32"/>
        <v>1.1673740648502495</v>
      </c>
      <c r="AD137">
        <f t="shared" si="32"/>
        <v>3.7217718527619792</v>
      </c>
      <c r="AE137">
        <f t="shared" ref="AE137:AE181" si="42">Z137/Y137</f>
        <v>3.1881570482203636</v>
      </c>
      <c r="AG137" s="3">
        <f t="shared" ref="AG137:AG181" si="43">$A137</f>
        <v>45264</v>
      </c>
      <c r="AH137">
        <f t="shared" si="33"/>
        <v>1.6712603259238139</v>
      </c>
      <c r="AI137">
        <f t="shared" si="33"/>
        <v>1.8423715377731111</v>
      </c>
      <c r="AJ137">
        <f t="shared" si="33"/>
        <v>1.1023845353085331</v>
      </c>
      <c r="AL137" s="3">
        <f t="shared" ref="AL137:AL181" si="44">$A137</f>
        <v>45264</v>
      </c>
      <c r="AM137">
        <f t="shared" ref="AM137:AP152" si="45">X137/(ROW()-ROW(AL$51)+1)</f>
        <v>1.417355480307472E-4</v>
      </c>
      <c r="AN137">
        <f t="shared" si="45"/>
        <v>1.6545840283843118E-4</v>
      </c>
      <c r="AO137">
        <f t="shared" si="45"/>
        <v>5.2750737319662852E-4</v>
      </c>
      <c r="AP137">
        <f t="shared" si="45"/>
        <v>1.3179644634498807E-3</v>
      </c>
    </row>
    <row r="138" spans="1:42" x14ac:dyDescent="0.25">
      <c r="A138" s="2">
        <v>45271</v>
      </c>
      <c r="B138" s="9">
        <v>623</v>
      </c>
      <c r="C138" s="9">
        <v>464</v>
      </c>
      <c r="D138" s="9">
        <v>1208</v>
      </c>
      <c r="E138" s="9">
        <v>0</v>
      </c>
      <c r="F138" s="9">
        <v>4531675</v>
      </c>
      <c r="G138" s="9">
        <v>2467138</v>
      </c>
      <c r="H138" s="9">
        <v>1911886</v>
      </c>
      <c r="I138" s="9">
        <v>107</v>
      </c>
      <c r="K138" s="3">
        <f t="shared" si="38"/>
        <v>45271</v>
      </c>
      <c r="L138" s="4">
        <f t="shared" si="36"/>
        <v>1.3747676080036632E-4</v>
      </c>
      <c r="M138" s="4">
        <f t="shared" si="36"/>
        <v>1.8807217107433795E-4</v>
      </c>
      <c r="N138" s="4">
        <f t="shared" si="36"/>
        <v>6.3183683545985482E-4</v>
      </c>
      <c r="O138" s="4">
        <f t="shared" si="35"/>
        <v>0</v>
      </c>
      <c r="Q138" s="3">
        <f t="shared" si="39"/>
        <v>45271</v>
      </c>
      <c r="R138" s="5">
        <f t="shared" si="40"/>
        <v>1.3748621159640344E-4</v>
      </c>
      <c r="S138" s="5">
        <f t="shared" si="40"/>
        <v>1.8808985886282654E-4</v>
      </c>
      <c r="T138" s="5">
        <f t="shared" si="40"/>
        <v>6.3203652847321819E-4</v>
      </c>
      <c r="U138" s="5">
        <f t="shared" si="37"/>
        <v>0</v>
      </c>
      <c r="W138" s="3">
        <f t="shared" si="41"/>
        <v>45271</v>
      </c>
      <c r="X138">
        <f t="shared" si="31"/>
        <v>1.246847889027141E-2</v>
      </c>
      <c r="Y138">
        <f t="shared" si="31"/>
        <v>1.4582970905806339E-2</v>
      </c>
      <c r="Z138">
        <f t="shared" si="31"/>
        <v>4.6525177996579903E-2</v>
      </c>
      <c r="AA138">
        <f t="shared" si="31"/>
        <v>0.11466290832013963</v>
      </c>
      <c r="AC138">
        <f t="shared" si="32"/>
        <v>1.1695870068950247</v>
      </c>
      <c r="AD138">
        <f t="shared" si="32"/>
        <v>3.7314237290710253</v>
      </c>
      <c r="AE138">
        <f t="shared" si="42"/>
        <v>3.1903772075726691</v>
      </c>
      <c r="AG138" s="3">
        <f t="shared" si="43"/>
        <v>45271</v>
      </c>
      <c r="AH138">
        <f t="shared" si="33"/>
        <v>1.6744284640162734</v>
      </c>
      <c r="AI138">
        <f t="shared" si="33"/>
        <v>1.8471494615420538</v>
      </c>
      <c r="AJ138">
        <f t="shared" si="33"/>
        <v>1.1031522105826443</v>
      </c>
      <c r="AL138" s="3">
        <f t="shared" si="44"/>
        <v>45271</v>
      </c>
      <c r="AM138">
        <f t="shared" si="45"/>
        <v>1.4168726011672058E-4</v>
      </c>
      <c r="AN138">
        <f t="shared" si="45"/>
        <v>1.6571557847507202E-4</v>
      </c>
      <c r="AO138">
        <f t="shared" si="45"/>
        <v>5.2869520450658976E-4</v>
      </c>
      <c r="AP138">
        <f t="shared" si="45"/>
        <v>1.3029875945470412E-3</v>
      </c>
    </row>
    <row r="139" spans="1:42" x14ac:dyDescent="0.25">
      <c r="A139" s="2">
        <v>45278</v>
      </c>
      <c r="B139" s="9">
        <v>697</v>
      </c>
      <c r="C139" s="9">
        <v>449</v>
      </c>
      <c r="D139" s="9">
        <v>1169</v>
      </c>
      <c r="E139" s="9">
        <v>0</v>
      </c>
      <c r="F139" s="9">
        <v>4531052</v>
      </c>
      <c r="G139" s="9">
        <v>2466674</v>
      </c>
      <c r="H139" s="9">
        <v>1910678</v>
      </c>
      <c r="I139" s="9">
        <v>107</v>
      </c>
      <c r="K139" s="3">
        <f t="shared" si="38"/>
        <v>45278</v>
      </c>
      <c r="L139" s="4">
        <f t="shared" si="36"/>
        <v>1.5382741138261047E-4</v>
      </c>
      <c r="M139" s="4">
        <f t="shared" si="36"/>
        <v>1.8202648586720417E-4</v>
      </c>
      <c r="N139" s="4">
        <f t="shared" si="36"/>
        <v>6.1182470306351991E-4</v>
      </c>
      <c r="O139" s="4">
        <f t="shared" si="35"/>
        <v>0</v>
      </c>
      <c r="Q139" s="3">
        <f t="shared" si="39"/>
        <v>45278</v>
      </c>
      <c r="R139" s="5">
        <f t="shared" si="40"/>
        <v>1.5383924403230908E-4</v>
      </c>
      <c r="S139" s="5">
        <f t="shared" si="40"/>
        <v>1.8204305469863481E-4</v>
      </c>
      <c r="T139" s="5">
        <f t="shared" si="40"/>
        <v>6.1201194417356049E-4</v>
      </c>
      <c r="U139" s="5">
        <f t="shared" si="37"/>
        <v>0</v>
      </c>
      <c r="W139" s="3">
        <f t="shared" si="41"/>
        <v>45278</v>
      </c>
      <c r="X139">
        <f t="shared" si="31"/>
        <v>1.262231813430372E-2</v>
      </c>
      <c r="Y139">
        <f t="shared" si="31"/>
        <v>1.4765013960504973E-2</v>
      </c>
      <c r="Z139">
        <f t="shared" si="31"/>
        <v>4.7137189940753464E-2</v>
      </c>
      <c r="AA139">
        <f t="shared" si="31"/>
        <v>0.11466290832013963</v>
      </c>
      <c r="AC139">
        <f t="shared" si="32"/>
        <v>1.1697545413926813</v>
      </c>
      <c r="AD139">
        <f t="shared" si="32"/>
        <v>3.7344320939470346</v>
      </c>
      <c r="AE139">
        <f t="shared" si="42"/>
        <v>3.1924920671826675</v>
      </c>
      <c r="AG139" s="3">
        <f t="shared" si="43"/>
        <v>45278</v>
      </c>
      <c r="AH139">
        <f t="shared" si="33"/>
        <v>1.6746683132364915</v>
      </c>
      <c r="AI139">
        <f t="shared" si="33"/>
        <v>1.8486386785177487</v>
      </c>
      <c r="AJ139">
        <f t="shared" si="33"/>
        <v>1.1038834758538179</v>
      </c>
      <c r="AL139" s="3">
        <f t="shared" si="44"/>
        <v>45278</v>
      </c>
      <c r="AM139">
        <f t="shared" si="45"/>
        <v>1.4182379926183953E-4</v>
      </c>
      <c r="AN139">
        <f t="shared" si="45"/>
        <v>1.6589903326410082E-4</v>
      </c>
      <c r="AO139">
        <f t="shared" si="45"/>
        <v>5.2963134764891532E-4</v>
      </c>
      <c r="AP139">
        <f t="shared" si="45"/>
        <v>1.2883472844959509E-3</v>
      </c>
    </row>
    <row r="140" spans="1:42" x14ac:dyDescent="0.25">
      <c r="A140" s="2">
        <v>45285</v>
      </c>
      <c r="B140" s="9">
        <v>696</v>
      </c>
      <c r="C140" s="9">
        <v>463</v>
      </c>
      <c r="D140" s="9">
        <v>1191</v>
      </c>
      <c r="E140" s="9">
        <v>0</v>
      </c>
      <c r="F140" s="9">
        <v>4530355</v>
      </c>
      <c r="G140" s="9">
        <v>2466225</v>
      </c>
      <c r="H140" s="9">
        <v>1909509</v>
      </c>
      <c r="I140" s="9">
        <v>107</v>
      </c>
      <c r="K140" s="3">
        <f t="shared" si="38"/>
        <v>45285</v>
      </c>
      <c r="L140" s="4">
        <f t="shared" si="36"/>
        <v>1.536303446418658E-4</v>
      </c>
      <c r="M140" s="4">
        <f t="shared" si="36"/>
        <v>1.8773631765147138E-4</v>
      </c>
      <c r="N140" s="4">
        <f t="shared" si="36"/>
        <v>6.2372054805711838E-4</v>
      </c>
      <c r="O140" s="4">
        <f t="shared" si="35"/>
        <v>0</v>
      </c>
      <c r="Q140" s="3">
        <f t="shared" si="39"/>
        <v>45285</v>
      </c>
      <c r="R140" s="5">
        <f t="shared" si="40"/>
        <v>1.5364214699209859E-4</v>
      </c>
      <c r="S140" s="5">
        <f t="shared" si="40"/>
        <v>1.87753942319832E-4</v>
      </c>
      <c r="T140" s="5">
        <f t="shared" si="40"/>
        <v>6.2391514263748316E-4</v>
      </c>
      <c r="U140" s="5">
        <f t="shared" si="37"/>
        <v>0</v>
      </c>
      <c r="W140" s="3">
        <f t="shared" si="41"/>
        <v>45285</v>
      </c>
      <c r="X140">
        <f t="shared" si="31"/>
        <v>1.2775960281295818E-2</v>
      </c>
      <c r="Y140">
        <f t="shared" si="31"/>
        <v>1.4952767902824805E-2</v>
      </c>
      <c r="Z140">
        <f t="shared" si="31"/>
        <v>4.7761105083390945E-2</v>
      </c>
      <c r="AA140">
        <f t="shared" si="31"/>
        <v>0.11466290832013963</v>
      </c>
      <c r="AC140">
        <f t="shared" si="32"/>
        <v>1.1703830924330489</v>
      </c>
      <c r="AD140">
        <f t="shared" si="32"/>
        <v>3.7383573548920515</v>
      </c>
      <c r="AE140">
        <f t="shared" si="42"/>
        <v>3.1941313737885375</v>
      </c>
      <c r="AG140" s="3">
        <f t="shared" si="43"/>
        <v>45285</v>
      </c>
      <c r="AH140">
        <f t="shared" si="33"/>
        <v>1.6755681725431306</v>
      </c>
      <c r="AI140">
        <f t="shared" si="33"/>
        <v>1.8505817823214019</v>
      </c>
      <c r="AJ140">
        <f t="shared" si="33"/>
        <v>1.1044503068548031</v>
      </c>
      <c r="AL140" s="3">
        <f t="shared" si="44"/>
        <v>45285</v>
      </c>
      <c r="AM140">
        <f t="shared" si="45"/>
        <v>1.419551142366202E-4</v>
      </c>
      <c r="AN140">
        <f t="shared" si="45"/>
        <v>1.6614186558694229E-4</v>
      </c>
      <c r="AO140">
        <f t="shared" si="45"/>
        <v>5.3067894537101045E-4</v>
      </c>
      <c r="AP140">
        <f t="shared" si="45"/>
        <v>1.2740323146682182E-3</v>
      </c>
    </row>
    <row r="141" spans="1:42" x14ac:dyDescent="0.25">
      <c r="A141" s="2">
        <v>45292</v>
      </c>
      <c r="B141" s="9">
        <v>672</v>
      </c>
      <c r="C141" s="9">
        <v>430</v>
      </c>
      <c r="D141" s="9">
        <v>1084</v>
      </c>
      <c r="E141" s="9">
        <v>0</v>
      </c>
      <c r="F141" s="9">
        <v>4529659</v>
      </c>
      <c r="G141" s="9">
        <v>2465762</v>
      </c>
      <c r="H141" s="9">
        <v>1908318</v>
      </c>
      <c r="I141" s="9">
        <v>107</v>
      </c>
      <c r="K141" s="3">
        <f t="shared" si="38"/>
        <v>45292</v>
      </c>
      <c r="L141" s="4">
        <f t="shared" si="36"/>
        <v>1.4835553846327063E-4</v>
      </c>
      <c r="M141" s="4">
        <f t="shared" si="36"/>
        <v>1.7438828240519565E-4</v>
      </c>
      <c r="N141" s="4">
        <f t="shared" si="36"/>
        <v>5.6803949865798047E-4</v>
      </c>
      <c r="O141" s="4">
        <f t="shared" si="35"/>
        <v>0</v>
      </c>
      <c r="Q141" s="3">
        <f t="shared" si="39"/>
        <v>45292</v>
      </c>
      <c r="R141" s="5">
        <f t="shared" si="40"/>
        <v>1.4836654423468413E-4</v>
      </c>
      <c r="S141" s="5">
        <f t="shared" si="40"/>
        <v>1.7440348980977689E-4</v>
      </c>
      <c r="T141" s="5">
        <f t="shared" si="40"/>
        <v>5.682008942163038E-4</v>
      </c>
      <c r="U141" s="5">
        <f t="shared" si="37"/>
        <v>0</v>
      </c>
      <c r="W141" s="3">
        <f t="shared" si="41"/>
        <v>45292</v>
      </c>
      <c r="X141">
        <f t="shared" si="31"/>
        <v>1.2924326825530501E-2</v>
      </c>
      <c r="Y141">
        <f t="shared" si="31"/>
        <v>1.5127171392634581E-2</v>
      </c>
      <c r="Z141">
        <f t="shared" si="31"/>
        <v>4.8329305977607248E-2</v>
      </c>
      <c r="AA141">
        <f t="shared" si="31"/>
        <v>0.11466290832013963</v>
      </c>
      <c r="AC141">
        <f t="shared" si="32"/>
        <v>1.1704417256574335</v>
      </c>
      <c r="AD141">
        <f t="shared" si="32"/>
        <v>3.7394060541813547</v>
      </c>
      <c r="AE141">
        <f t="shared" si="42"/>
        <v>3.1948673498297762</v>
      </c>
      <c r="AG141" s="3">
        <f t="shared" si="43"/>
        <v>45292</v>
      </c>
      <c r="AH141">
        <f t="shared" si="33"/>
        <v>1.6756521142586829</v>
      </c>
      <c r="AI141">
        <f t="shared" si="33"/>
        <v>1.8511009150890005</v>
      </c>
      <c r="AJ141">
        <f t="shared" si="33"/>
        <v>1.1047047888624166</v>
      </c>
      <c r="AL141" s="3">
        <f t="shared" si="44"/>
        <v>45292</v>
      </c>
      <c r="AM141">
        <f t="shared" si="45"/>
        <v>1.4202556951132419E-4</v>
      </c>
      <c r="AN141">
        <f t="shared" si="45"/>
        <v>1.6623265266631408E-4</v>
      </c>
      <c r="AO141">
        <f t="shared" si="45"/>
        <v>5.3109127447920057E-4</v>
      </c>
      <c r="AP141">
        <f t="shared" si="45"/>
        <v>1.2600319595619739E-3</v>
      </c>
    </row>
    <row r="142" spans="1:42" x14ac:dyDescent="0.25">
      <c r="A142" s="2">
        <v>45299</v>
      </c>
      <c r="B142" s="9">
        <v>602</v>
      </c>
      <c r="C142" s="9">
        <v>412</v>
      </c>
      <c r="D142" s="9">
        <v>1081</v>
      </c>
      <c r="E142" s="9">
        <v>0</v>
      </c>
      <c r="F142" s="9">
        <v>4528987</v>
      </c>
      <c r="G142" s="9">
        <v>2465332</v>
      </c>
      <c r="H142" s="9">
        <v>1907234</v>
      </c>
      <c r="I142" s="9">
        <v>107</v>
      </c>
      <c r="K142" s="3">
        <f t="shared" si="38"/>
        <v>45299</v>
      </c>
      <c r="L142" s="4">
        <f t="shared" si="36"/>
        <v>1.3292155618905508E-4</v>
      </c>
      <c r="M142" s="4">
        <f t="shared" si="36"/>
        <v>1.6711745111814554E-4</v>
      </c>
      <c r="N142" s="4">
        <f t="shared" si="36"/>
        <v>5.6678939238709043E-4</v>
      </c>
      <c r="O142" s="4">
        <f t="shared" si="35"/>
        <v>0</v>
      </c>
      <c r="Q142" s="3">
        <f t="shared" si="39"/>
        <v>45299</v>
      </c>
      <c r="R142" s="5">
        <f t="shared" si="40"/>
        <v>1.329303910420008E-4</v>
      </c>
      <c r="S142" s="5">
        <f t="shared" si="40"/>
        <v>1.6713141679538748E-4</v>
      </c>
      <c r="T142" s="5">
        <f t="shared" si="40"/>
        <v>5.6695007821429071E-4</v>
      </c>
      <c r="U142" s="5">
        <f t="shared" si="37"/>
        <v>0</v>
      </c>
      <c r="W142" s="3">
        <f t="shared" si="41"/>
        <v>45299</v>
      </c>
      <c r="X142">
        <f t="shared" si="31"/>
        <v>1.3057257216572502E-2</v>
      </c>
      <c r="Y142">
        <f t="shared" si="31"/>
        <v>1.5294302809429968E-2</v>
      </c>
      <c r="Z142">
        <f t="shared" si="31"/>
        <v>4.8896256055821541E-2</v>
      </c>
      <c r="AA142">
        <f t="shared" si="31"/>
        <v>0.11466290832013963</v>
      </c>
      <c r="AC142">
        <f t="shared" si="32"/>
        <v>1.171325842460863</v>
      </c>
      <c r="AD142">
        <f t="shared" si="32"/>
        <v>3.7447570530939336</v>
      </c>
      <c r="AE142">
        <f t="shared" si="42"/>
        <v>3.1970241903196595</v>
      </c>
      <c r="AG142" s="3">
        <f t="shared" si="43"/>
        <v>45299</v>
      </c>
      <c r="AH142">
        <f t="shared" si="33"/>
        <v>1.6769178519357006</v>
      </c>
      <c r="AI142">
        <f t="shared" si="33"/>
        <v>1.8537497953764566</v>
      </c>
      <c r="AJ142">
        <f t="shared" si="33"/>
        <v>1.1054505700661694</v>
      </c>
      <c r="AL142" s="3">
        <f t="shared" si="44"/>
        <v>45299</v>
      </c>
      <c r="AM142">
        <f t="shared" si="45"/>
        <v>1.4192670887578808E-4</v>
      </c>
      <c r="AN142">
        <f t="shared" si="45"/>
        <v>1.6624242184163008E-4</v>
      </c>
      <c r="AO142">
        <f t="shared" si="45"/>
        <v>5.3148104408501677E-4</v>
      </c>
      <c r="AP142">
        <f t="shared" si="45"/>
        <v>1.2463359600015176E-3</v>
      </c>
    </row>
    <row r="143" spans="1:42" x14ac:dyDescent="0.25">
      <c r="A143" s="2">
        <v>45306</v>
      </c>
      <c r="B143" s="9">
        <v>644</v>
      </c>
      <c r="C143" s="9">
        <v>459</v>
      </c>
      <c r="D143" s="9">
        <v>1059</v>
      </c>
      <c r="E143" s="9">
        <v>0</v>
      </c>
      <c r="F143" s="9">
        <v>4528385</v>
      </c>
      <c r="G143" s="9">
        <v>2464920</v>
      </c>
      <c r="H143" s="9">
        <v>1906153</v>
      </c>
      <c r="I143" s="9">
        <v>107</v>
      </c>
      <c r="K143" s="3">
        <f t="shared" si="38"/>
        <v>45306</v>
      </c>
      <c r="L143" s="4">
        <f t="shared" si="36"/>
        <v>1.422140564461723E-4</v>
      </c>
      <c r="M143" s="4">
        <f t="shared" si="36"/>
        <v>1.8621293997371112E-4</v>
      </c>
      <c r="N143" s="4">
        <f t="shared" si="36"/>
        <v>5.5556925388465669E-4</v>
      </c>
      <c r="O143" s="4">
        <f t="shared" si="35"/>
        <v>0</v>
      </c>
      <c r="Q143" s="3">
        <f t="shared" si="39"/>
        <v>45306</v>
      </c>
      <c r="R143" s="5">
        <f t="shared" si="40"/>
        <v>1.4222416982399022E-4</v>
      </c>
      <c r="S143" s="5">
        <f t="shared" si="40"/>
        <v>1.8623027975580816E-4</v>
      </c>
      <c r="T143" s="5">
        <f t="shared" si="40"/>
        <v>5.5572363966657724E-4</v>
      </c>
      <c r="U143" s="5">
        <f t="shared" si="37"/>
        <v>0</v>
      </c>
      <c r="W143" s="3">
        <f t="shared" si="41"/>
        <v>45306</v>
      </c>
      <c r="X143">
        <f t="shared" si="31"/>
        <v>1.3199481386396492E-2</v>
      </c>
      <c r="Y143">
        <f t="shared" si="31"/>
        <v>1.5480533089185776E-2</v>
      </c>
      <c r="Z143">
        <f t="shared" si="31"/>
        <v>4.9451979695488119E-2</v>
      </c>
      <c r="AA143">
        <f t="shared" si="31"/>
        <v>0.11466290832013963</v>
      </c>
      <c r="AC143">
        <f t="shared" si="32"/>
        <v>1.1728137368442488</v>
      </c>
      <c r="AD143">
        <f t="shared" si="32"/>
        <v>3.7465092944071112</v>
      </c>
      <c r="AE143">
        <f t="shared" si="42"/>
        <v>3.1944623231375506</v>
      </c>
      <c r="AG143" s="3">
        <f t="shared" si="43"/>
        <v>45306</v>
      </c>
      <c r="AH143">
        <f t="shared" si="33"/>
        <v>1.6790479822229762</v>
      </c>
      <c r="AI143">
        <f t="shared" si="33"/>
        <v>1.8546171993040543</v>
      </c>
      <c r="AJ143">
        <f t="shared" si="33"/>
        <v>1.1045647408173727</v>
      </c>
      <c r="AL143" s="3">
        <f t="shared" si="44"/>
        <v>45306</v>
      </c>
      <c r="AM143">
        <f t="shared" si="45"/>
        <v>1.4192990738060745E-4</v>
      </c>
      <c r="AN143">
        <f t="shared" si="45"/>
        <v>1.6645734504500833E-4</v>
      </c>
      <c r="AO143">
        <f t="shared" si="45"/>
        <v>5.3174171715578622E-4</v>
      </c>
      <c r="AP143">
        <f t="shared" si="45"/>
        <v>1.2329344980660174E-3</v>
      </c>
    </row>
    <row r="144" spans="1:42" x14ac:dyDescent="0.25">
      <c r="A144" s="2">
        <v>45313</v>
      </c>
      <c r="B144" s="9">
        <v>628</v>
      </c>
      <c r="C144" s="9">
        <v>485</v>
      </c>
      <c r="D144" s="9">
        <v>1110</v>
      </c>
      <c r="E144" s="9">
        <v>0</v>
      </c>
      <c r="F144" s="9">
        <v>4527741</v>
      </c>
      <c r="G144" s="9">
        <v>2464461</v>
      </c>
      <c r="H144" s="9">
        <v>1905094</v>
      </c>
      <c r="I144" s="9">
        <v>107</v>
      </c>
      <c r="K144" s="3">
        <f t="shared" si="38"/>
        <v>45313</v>
      </c>
      <c r="L144" s="4">
        <f t="shared" si="36"/>
        <v>1.3870051312564035E-4</v>
      </c>
      <c r="M144" s="4">
        <f t="shared" si="36"/>
        <v>1.9679759590433769E-4</v>
      </c>
      <c r="N144" s="4">
        <f t="shared" si="36"/>
        <v>5.8264841524880134E-4</v>
      </c>
      <c r="O144" s="4">
        <f t="shared" si="35"/>
        <v>0</v>
      </c>
      <c r="Q144" s="3">
        <f t="shared" si="39"/>
        <v>45313</v>
      </c>
      <c r="R144" s="5">
        <f t="shared" si="40"/>
        <v>1.3871013293128477E-4</v>
      </c>
      <c r="S144" s="5">
        <f t="shared" si="40"/>
        <v>1.9681696309215921E-4</v>
      </c>
      <c r="T144" s="5">
        <f t="shared" si="40"/>
        <v>5.8281822079785431E-4</v>
      </c>
      <c r="U144" s="5">
        <f t="shared" si="37"/>
        <v>0</v>
      </c>
      <c r="W144" s="3">
        <f t="shared" si="41"/>
        <v>45313</v>
      </c>
      <c r="X144">
        <f t="shared" si="31"/>
        <v>1.3338191519327776E-2</v>
      </c>
      <c r="Y144">
        <f t="shared" si="31"/>
        <v>1.5677350052277935E-2</v>
      </c>
      <c r="Z144">
        <f t="shared" si="31"/>
        <v>5.003479791628597E-2</v>
      </c>
      <c r="AA144">
        <f t="shared" si="31"/>
        <v>0.11466290832013963</v>
      </c>
      <c r="AC144">
        <f t="shared" si="32"/>
        <v>1.1753729903758383</v>
      </c>
      <c r="AD144">
        <f t="shared" si="32"/>
        <v>3.7512430259966489</v>
      </c>
      <c r="AE144">
        <f t="shared" si="42"/>
        <v>3.191534139981512</v>
      </c>
      <c r="AG144" s="3">
        <f t="shared" si="43"/>
        <v>45313</v>
      </c>
      <c r="AH144">
        <f t="shared" si="33"/>
        <v>1.682711913965262</v>
      </c>
      <c r="AI144">
        <f t="shared" si="33"/>
        <v>1.856960516598356</v>
      </c>
      <c r="AJ144">
        <f t="shared" si="33"/>
        <v>1.1035522487164677</v>
      </c>
      <c r="AL144" s="3">
        <f t="shared" si="44"/>
        <v>45313</v>
      </c>
      <c r="AM144">
        <f t="shared" si="45"/>
        <v>1.4189565446093378E-4</v>
      </c>
      <c r="AN144">
        <f t="shared" si="45"/>
        <v>1.6678031970508443E-4</v>
      </c>
      <c r="AO144">
        <f t="shared" si="45"/>
        <v>5.3228508421580823E-4</v>
      </c>
      <c r="AP144">
        <f t="shared" si="45"/>
        <v>1.2198181736185066E-3</v>
      </c>
    </row>
    <row r="145" spans="1:42" x14ac:dyDescent="0.25">
      <c r="A145" s="2">
        <v>45320</v>
      </c>
      <c r="B145" s="9">
        <v>630</v>
      </c>
      <c r="C145" s="9">
        <v>455</v>
      </c>
      <c r="D145" s="9">
        <v>1096</v>
      </c>
      <c r="E145" s="9">
        <v>0</v>
      </c>
      <c r="F145" s="9">
        <v>4527113</v>
      </c>
      <c r="G145" s="9">
        <v>2463976</v>
      </c>
      <c r="H145" s="9">
        <v>1903984</v>
      </c>
      <c r="I145" s="9">
        <v>107</v>
      </c>
      <c r="K145" s="3">
        <f t="shared" si="38"/>
        <v>45320</v>
      </c>
      <c r="L145" s="4">
        <f t="shared" si="36"/>
        <v>1.3916153628151098E-4</v>
      </c>
      <c r="M145" s="4">
        <f t="shared" si="36"/>
        <v>1.8466088955411904E-4</v>
      </c>
      <c r="N145" s="4">
        <f t="shared" si="36"/>
        <v>5.7563508937049886E-4</v>
      </c>
      <c r="O145" s="4">
        <f t="shared" si="35"/>
        <v>0</v>
      </c>
      <c r="Q145" s="3">
        <f t="shared" si="39"/>
        <v>45320</v>
      </c>
      <c r="R145" s="5">
        <f t="shared" si="40"/>
        <v>1.3917122014647733E-4</v>
      </c>
      <c r="S145" s="5">
        <f t="shared" si="40"/>
        <v>1.846779414754688E-4</v>
      </c>
      <c r="T145" s="5">
        <f t="shared" si="40"/>
        <v>5.7580083085604901E-4</v>
      </c>
      <c r="U145" s="5">
        <f t="shared" si="37"/>
        <v>0</v>
      </c>
      <c r="W145" s="3">
        <f t="shared" si="41"/>
        <v>45320</v>
      </c>
      <c r="X145">
        <f t="shared" si="31"/>
        <v>1.3477362739474254E-2</v>
      </c>
      <c r="Y145">
        <f t="shared" si="31"/>
        <v>1.5862027993753403E-2</v>
      </c>
      <c r="Z145">
        <f t="shared" si="31"/>
        <v>5.0610598747142022E-2</v>
      </c>
      <c r="AA145">
        <f t="shared" si="31"/>
        <v>0.11466290832013963</v>
      </c>
      <c r="AC145">
        <f t="shared" si="32"/>
        <v>1.1769385673129233</v>
      </c>
      <c r="AD145">
        <f t="shared" si="32"/>
        <v>3.7552301385275557</v>
      </c>
      <c r="AE145">
        <f t="shared" si="42"/>
        <v>3.1906764234102281</v>
      </c>
      <c r="AG145" s="3">
        <f t="shared" si="43"/>
        <v>45320</v>
      </c>
      <c r="AH145">
        <f t="shared" si="33"/>
        <v>1.6849532577649182</v>
      </c>
      <c r="AI145">
        <f t="shared" si="33"/>
        <v>1.8589342385070189</v>
      </c>
      <c r="AJ145">
        <f t="shared" si="33"/>
        <v>1.1032556718949498</v>
      </c>
      <c r="AL145" s="3">
        <f t="shared" si="44"/>
        <v>45320</v>
      </c>
      <c r="AM145">
        <f t="shared" si="45"/>
        <v>1.4186697620499215E-4</v>
      </c>
      <c r="AN145">
        <f t="shared" si="45"/>
        <v>1.6696871572372004E-4</v>
      </c>
      <c r="AO145">
        <f t="shared" si="45"/>
        <v>5.327431447067581E-4</v>
      </c>
      <c r="AP145">
        <f t="shared" si="45"/>
        <v>1.2069779823172594E-3</v>
      </c>
    </row>
    <row r="146" spans="1:42" x14ac:dyDescent="0.25">
      <c r="A146" s="2">
        <v>45327</v>
      </c>
      <c r="B146" s="9">
        <v>677</v>
      </c>
      <c r="C146" s="9">
        <v>498</v>
      </c>
      <c r="D146" s="9">
        <v>1217</v>
      </c>
      <c r="E146" s="9">
        <v>1</v>
      </c>
      <c r="F146" s="9">
        <v>4526483</v>
      </c>
      <c r="G146" s="9">
        <v>2463521</v>
      </c>
      <c r="H146" s="9">
        <v>1902888</v>
      </c>
      <c r="I146" s="9">
        <v>107</v>
      </c>
      <c r="K146" s="3">
        <f t="shared" si="38"/>
        <v>45327</v>
      </c>
      <c r="L146" s="4">
        <f t="shared" si="36"/>
        <v>1.495642422604923E-4</v>
      </c>
      <c r="M146" s="4">
        <f t="shared" si="36"/>
        <v>2.0214968737834992E-4</v>
      </c>
      <c r="N146" s="4">
        <f t="shared" si="36"/>
        <v>6.3955419341548217E-4</v>
      </c>
      <c r="O146" s="4">
        <f t="shared" si="35"/>
        <v>9.3457943925233638E-3</v>
      </c>
      <c r="Q146" s="3">
        <f t="shared" si="39"/>
        <v>45327</v>
      </c>
      <c r="R146" s="5">
        <f t="shared" si="40"/>
        <v>1.4957542810716638E-4</v>
      </c>
      <c r="S146" s="5">
        <f t="shared" si="40"/>
        <v>2.0217012238035856E-4</v>
      </c>
      <c r="T146" s="5">
        <f t="shared" si="40"/>
        <v>6.397587954393004E-4</v>
      </c>
      <c r="U146" s="5">
        <f t="shared" si="37"/>
        <v>9.3897403498390316E-3</v>
      </c>
      <c r="W146" s="3">
        <f t="shared" si="41"/>
        <v>45327</v>
      </c>
      <c r="X146">
        <f t="shared" si="31"/>
        <v>1.3626938167581421E-2</v>
      </c>
      <c r="Y146">
        <f t="shared" si="31"/>
        <v>1.6064198116133761E-2</v>
      </c>
      <c r="Z146">
        <f t="shared" si="31"/>
        <v>5.1250357542581323E-2</v>
      </c>
      <c r="AA146">
        <f t="shared" si="31"/>
        <v>0.12405264866997866</v>
      </c>
      <c r="AC146">
        <f t="shared" si="32"/>
        <v>1.1788560216960988</v>
      </c>
      <c r="AD146">
        <f t="shared" si="32"/>
        <v>3.7609591320012203</v>
      </c>
      <c r="AE146">
        <f t="shared" si="42"/>
        <v>3.1903464568896869</v>
      </c>
      <c r="AG146" s="3">
        <f t="shared" si="43"/>
        <v>45327</v>
      </c>
      <c r="AH146">
        <f t="shared" si="33"/>
        <v>1.6876983636687237</v>
      </c>
      <c r="AI146">
        <f t="shared" si="33"/>
        <v>1.8617702356969419</v>
      </c>
      <c r="AJ146">
        <f t="shared" si="33"/>
        <v>1.1031415777697506</v>
      </c>
      <c r="AL146" s="3">
        <f t="shared" si="44"/>
        <v>45327</v>
      </c>
      <c r="AM146">
        <f t="shared" si="45"/>
        <v>1.4194727257897313E-4</v>
      </c>
      <c r="AN146">
        <f t="shared" si="45"/>
        <v>1.6733539704306001E-4</v>
      </c>
      <c r="AO146">
        <f t="shared" si="45"/>
        <v>5.3385789106855542E-4</v>
      </c>
      <c r="AP146">
        <f t="shared" si="45"/>
        <v>1.2922150903122776E-3</v>
      </c>
    </row>
    <row r="147" spans="1:42" x14ac:dyDescent="0.25">
      <c r="A147" s="2">
        <v>45334</v>
      </c>
      <c r="B147" s="9">
        <v>598</v>
      </c>
      <c r="C147" s="9">
        <v>432</v>
      </c>
      <c r="D147" s="9">
        <v>1082</v>
      </c>
      <c r="E147" s="9">
        <v>0</v>
      </c>
      <c r="F147" s="9">
        <v>4525806</v>
      </c>
      <c r="G147" s="9">
        <v>2463023</v>
      </c>
      <c r="H147" s="9">
        <v>1901671</v>
      </c>
      <c r="I147" s="9">
        <v>106</v>
      </c>
      <c r="K147" s="3">
        <f t="shared" si="38"/>
        <v>45334</v>
      </c>
      <c r="L147" s="4">
        <f t="shared" si="36"/>
        <v>1.3213116072584641E-4</v>
      </c>
      <c r="M147" s="4">
        <f t="shared" si="36"/>
        <v>1.7539422084162431E-4</v>
      </c>
      <c r="N147" s="4">
        <f t="shared" si="36"/>
        <v>5.6897328717743501E-4</v>
      </c>
      <c r="O147" s="4">
        <f t="shared" si="35"/>
        <v>0</v>
      </c>
      <c r="Q147" s="3">
        <f t="shared" si="39"/>
        <v>45334</v>
      </c>
      <c r="R147" s="5">
        <f t="shared" si="40"/>
        <v>1.3213989081669404E-4</v>
      </c>
      <c r="S147" s="5">
        <f t="shared" si="40"/>
        <v>1.7540960420682117E-4</v>
      </c>
      <c r="T147" s="5">
        <f t="shared" si="40"/>
        <v>5.6913521390241566E-4</v>
      </c>
      <c r="U147" s="5">
        <f t="shared" si="37"/>
        <v>0</v>
      </c>
      <c r="W147" s="3">
        <f t="shared" si="41"/>
        <v>45334</v>
      </c>
      <c r="X147">
        <f t="shared" si="31"/>
        <v>1.3759078058398115E-2</v>
      </c>
      <c r="Y147">
        <f t="shared" si="31"/>
        <v>1.6239607720340582E-2</v>
      </c>
      <c r="Z147">
        <f t="shared" si="31"/>
        <v>5.1819492756483738E-2</v>
      </c>
      <c r="AA147">
        <f t="shared" si="31"/>
        <v>0.12405264866997866</v>
      </c>
      <c r="AC147">
        <f t="shared" si="32"/>
        <v>1.1802831302660157</v>
      </c>
      <c r="AD147">
        <f t="shared" si="32"/>
        <v>3.7662038500359203</v>
      </c>
      <c r="AE147">
        <f t="shared" si="42"/>
        <v>3.1909325427595343</v>
      </c>
      <c r="AG147" s="3">
        <f t="shared" si="43"/>
        <v>45334</v>
      </c>
      <c r="AH147">
        <f t="shared" si="33"/>
        <v>1.6897414705061142</v>
      </c>
      <c r="AI147">
        <f t="shared" si="33"/>
        <v>1.864366504252094</v>
      </c>
      <c r="AJ147">
        <f t="shared" si="33"/>
        <v>1.1033442315253563</v>
      </c>
      <c r="AL147" s="3">
        <f t="shared" si="44"/>
        <v>45334</v>
      </c>
      <c r="AM147">
        <f t="shared" si="45"/>
        <v>1.4184616555049602E-4</v>
      </c>
      <c r="AN147">
        <f t="shared" si="45"/>
        <v>1.6741863629217096E-4</v>
      </c>
      <c r="AO147">
        <f t="shared" si="45"/>
        <v>5.3422157480911066E-4</v>
      </c>
      <c r="AP147">
        <f t="shared" si="45"/>
        <v>1.278893285257512E-3</v>
      </c>
    </row>
    <row r="148" spans="1:42" x14ac:dyDescent="0.25">
      <c r="A148" s="2">
        <v>45341</v>
      </c>
      <c r="B148" s="9">
        <v>574</v>
      </c>
      <c r="C148" s="9">
        <v>482</v>
      </c>
      <c r="D148" s="9">
        <v>1016</v>
      </c>
      <c r="E148" s="9">
        <v>0</v>
      </c>
      <c r="F148" s="9">
        <v>4525208</v>
      </c>
      <c r="G148" s="9">
        <v>2462591</v>
      </c>
      <c r="H148" s="9">
        <v>1900589</v>
      </c>
      <c r="I148" s="9">
        <v>106</v>
      </c>
      <c r="K148" s="3">
        <f t="shared" si="38"/>
        <v>45341</v>
      </c>
      <c r="L148" s="4">
        <f t="shared" si="36"/>
        <v>1.2684499806417737E-4</v>
      </c>
      <c r="M148" s="4">
        <f t="shared" si="36"/>
        <v>1.9572880758518164E-4</v>
      </c>
      <c r="N148" s="4">
        <f t="shared" si="36"/>
        <v>5.3457112505649561E-4</v>
      </c>
      <c r="O148" s="4">
        <f t="shared" si="35"/>
        <v>0</v>
      </c>
      <c r="Q148" s="3">
        <f t="shared" si="39"/>
        <v>45341</v>
      </c>
      <c r="R148" s="5">
        <f t="shared" si="40"/>
        <v>1.2685304357127521E-4</v>
      </c>
      <c r="S148" s="5">
        <f t="shared" si="40"/>
        <v>1.9574796496809498E-4</v>
      </c>
      <c r="T148" s="5">
        <f t="shared" si="40"/>
        <v>5.3471405914160279E-4</v>
      </c>
      <c r="U148" s="5">
        <f t="shared" si="37"/>
        <v>0</v>
      </c>
      <c r="W148" s="3">
        <f t="shared" si="41"/>
        <v>45341</v>
      </c>
      <c r="X148">
        <f t="shared" si="31"/>
        <v>1.388593110196939E-2</v>
      </c>
      <c r="Y148">
        <f t="shared" si="31"/>
        <v>1.6435355685308677E-2</v>
      </c>
      <c r="Z148">
        <f t="shared" si="31"/>
        <v>5.2354206815625338E-2</v>
      </c>
      <c r="AA148">
        <f t="shared" si="31"/>
        <v>0.12405264866997866</v>
      </c>
      <c r="AC148">
        <f t="shared" si="32"/>
        <v>1.1835976690808807</v>
      </c>
      <c r="AD148">
        <f t="shared" si="32"/>
        <v>3.7703058175335564</v>
      </c>
      <c r="AE148">
        <f t="shared" si="42"/>
        <v>3.1854623543331035</v>
      </c>
      <c r="AG148" s="3">
        <f t="shared" si="43"/>
        <v>45341</v>
      </c>
      <c r="AH148">
        <f t="shared" si="33"/>
        <v>1.6944866994664038</v>
      </c>
      <c r="AI148">
        <f t="shared" si="33"/>
        <v>1.86639708228468</v>
      </c>
      <c r="AJ148">
        <f t="shared" si="33"/>
        <v>1.1014527779252623</v>
      </c>
      <c r="AL148" s="3">
        <f t="shared" si="44"/>
        <v>45341</v>
      </c>
      <c r="AM148">
        <f t="shared" si="45"/>
        <v>1.4169317450989173E-4</v>
      </c>
      <c r="AN148">
        <f t="shared" si="45"/>
        <v>1.6770771107457833E-4</v>
      </c>
      <c r="AO148">
        <f t="shared" si="45"/>
        <v>5.3422660015944228E-4</v>
      </c>
      <c r="AP148">
        <f t="shared" si="45"/>
        <v>1.2658433537752925E-3</v>
      </c>
    </row>
    <row r="149" spans="1:42" x14ac:dyDescent="0.25">
      <c r="A149" s="2">
        <v>45348</v>
      </c>
      <c r="B149" s="9">
        <v>526</v>
      </c>
      <c r="C149" s="9">
        <v>415</v>
      </c>
      <c r="D149" s="9">
        <v>1004</v>
      </c>
      <c r="E149" s="9">
        <v>0</v>
      </c>
      <c r="F149" s="9">
        <v>4524634</v>
      </c>
      <c r="G149" s="9">
        <v>2462109</v>
      </c>
      <c r="H149" s="9">
        <v>1899573</v>
      </c>
      <c r="I149" s="9">
        <v>106</v>
      </c>
      <c r="K149" s="3">
        <f t="shared" si="38"/>
        <v>45348</v>
      </c>
      <c r="L149" s="4">
        <f t="shared" si="36"/>
        <v>1.1625249688704103E-4</v>
      </c>
      <c r="M149" s="4">
        <f t="shared" si="36"/>
        <v>1.6855468218506979E-4</v>
      </c>
      <c r="N149" s="4">
        <f t="shared" si="36"/>
        <v>5.2853983500502483E-4</v>
      </c>
      <c r="O149" s="4">
        <f t="shared" si="35"/>
        <v>0</v>
      </c>
      <c r="Q149" s="3">
        <f t="shared" si="39"/>
        <v>45348</v>
      </c>
      <c r="R149" s="5">
        <f t="shared" si="40"/>
        <v>1.1625925473233597E-4</v>
      </c>
      <c r="S149" s="5">
        <f t="shared" si="40"/>
        <v>1.6856888912191429E-4</v>
      </c>
      <c r="T149" s="5">
        <f t="shared" si="40"/>
        <v>5.2867956141975096E-4</v>
      </c>
      <c r="U149" s="5">
        <f t="shared" si="37"/>
        <v>0</v>
      </c>
      <c r="W149" s="3">
        <f t="shared" si="41"/>
        <v>45348</v>
      </c>
      <c r="X149">
        <f t="shared" si="31"/>
        <v>1.4002190356701727E-2</v>
      </c>
      <c r="Y149">
        <f t="shared" si="31"/>
        <v>1.6603924574430592E-2</v>
      </c>
      <c r="Z149">
        <f t="shared" si="31"/>
        <v>5.2882886377045087E-2</v>
      </c>
      <c r="AA149">
        <f t="shared" si="31"/>
        <v>0.12405264866997866</v>
      </c>
      <c r="AC149">
        <f t="shared" si="32"/>
        <v>1.1858090878248648</v>
      </c>
      <c r="AD149">
        <f t="shared" si="32"/>
        <v>3.776758137824793</v>
      </c>
      <c r="AE149">
        <f t="shared" si="42"/>
        <v>3.1849630573775736</v>
      </c>
      <c r="AG149" s="3">
        <f t="shared" si="43"/>
        <v>45348</v>
      </c>
      <c r="AH149">
        <f t="shared" si="33"/>
        <v>1.6976526567393189</v>
      </c>
      <c r="AI149">
        <f t="shared" si="33"/>
        <v>1.8695911446096847</v>
      </c>
      <c r="AJ149">
        <f t="shared" si="33"/>
        <v>1.1012801335937636</v>
      </c>
      <c r="AL149" s="3">
        <f t="shared" si="44"/>
        <v>45348</v>
      </c>
      <c r="AM149">
        <f t="shared" si="45"/>
        <v>1.4143626622931037E-4</v>
      </c>
      <c r="AN149">
        <f t="shared" si="45"/>
        <v>1.6771640984273326E-4</v>
      </c>
      <c r="AO149">
        <f t="shared" si="45"/>
        <v>5.3417056946510185E-4</v>
      </c>
      <c r="AP149">
        <f t="shared" si="45"/>
        <v>1.2530570572725117E-3</v>
      </c>
    </row>
    <row r="150" spans="1:42" x14ac:dyDescent="0.25">
      <c r="A150" s="2">
        <v>45355</v>
      </c>
      <c r="B150" s="9">
        <v>562</v>
      </c>
      <c r="C150" s="9">
        <v>356</v>
      </c>
      <c r="D150" s="9">
        <v>963</v>
      </c>
      <c r="E150" s="9">
        <v>0</v>
      </c>
      <c r="F150" s="9">
        <v>4524108</v>
      </c>
      <c r="G150" s="9">
        <v>2461694</v>
      </c>
      <c r="H150" s="9">
        <v>1898569</v>
      </c>
      <c r="I150" s="9">
        <v>106</v>
      </c>
      <c r="K150" s="3">
        <f t="shared" si="38"/>
        <v>45355</v>
      </c>
      <c r="L150" s="4">
        <f t="shared" si="36"/>
        <v>1.2422338281933146E-4</v>
      </c>
      <c r="M150" s="4">
        <f t="shared" si="36"/>
        <v>1.4461586208521448E-4</v>
      </c>
      <c r="N150" s="4">
        <f t="shared" si="36"/>
        <v>5.0722412511739108E-4</v>
      </c>
      <c r="O150" s="4">
        <f t="shared" si="35"/>
        <v>0</v>
      </c>
      <c r="Q150" s="3">
        <f t="shared" si="39"/>
        <v>45355</v>
      </c>
      <c r="R150" s="5">
        <f t="shared" si="40"/>
        <v>1.2423109918282752E-4</v>
      </c>
      <c r="S150" s="5">
        <f t="shared" si="40"/>
        <v>1.4462631996729704E-4</v>
      </c>
      <c r="T150" s="5">
        <f t="shared" si="40"/>
        <v>5.0735280678941184E-4</v>
      </c>
      <c r="U150" s="5">
        <f t="shared" si="37"/>
        <v>0</v>
      </c>
      <c r="W150" s="3">
        <f t="shared" si="41"/>
        <v>45355</v>
      </c>
      <c r="X150">
        <f t="shared" si="31"/>
        <v>1.4126421455884554E-2</v>
      </c>
      <c r="Y150">
        <f t="shared" si="31"/>
        <v>1.674855089439789E-2</v>
      </c>
      <c r="Z150">
        <f t="shared" si="31"/>
        <v>5.3390239183834495E-2</v>
      </c>
      <c r="AA150">
        <f t="shared" si="31"/>
        <v>0.12405264866997866</v>
      </c>
      <c r="AC150">
        <f t="shared" si="32"/>
        <v>1.1856188028016856</v>
      </c>
      <c r="AD150">
        <f t="shared" si="32"/>
        <v>3.7794595999112048</v>
      </c>
      <c r="AE150">
        <f t="shared" si="42"/>
        <v>3.1877527506987269</v>
      </c>
      <c r="AG150" s="3">
        <f t="shared" si="43"/>
        <v>45355</v>
      </c>
      <c r="AH150">
        <f t="shared" si="33"/>
        <v>1.6973802369388176</v>
      </c>
      <c r="AI150">
        <f t="shared" si="33"/>
        <v>1.8709284369143393</v>
      </c>
      <c r="AJ150">
        <f t="shared" si="33"/>
        <v>1.1022447393923425</v>
      </c>
      <c r="AL150" s="3">
        <f t="shared" si="44"/>
        <v>45355</v>
      </c>
      <c r="AM150">
        <f t="shared" si="45"/>
        <v>1.4126421455884554E-4</v>
      </c>
      <c r="AN150">
        <f t="shared" si="45"/>
        <v>1.6748550894397891E-4</v>
      </c>
      <c r="AO150">
        <f t="shared" si="45"/>
        <v>5.3390239183834492E-4</v>
      </c>
      <c r="AP150">
        <f t="shared" si="45"/>
        <v>1.2405264866997866E-3</v>
      </c>
    </row>
    <row r="151" spans="1:42" x14ac:dyDescent="0.25">
      <c r="A151" s="2">
        <v>45362</v>
      </c>
      <c r="B151" s="9">
        <v>531</v>
      </c>
      <c r="C151" s="9">
        <v>368</v>
      </c>
      <c r="D151" s="9">
        <v>973</v>
      </c>
      <c r="E151" s="9">
        <v>0</v>
      </c>
      <c r="F151" s="9">
        <v>4523546</v>
      </c>
      <c r="G151" s="9">
        <v>2461338</v>
      </c>
      <c r="H151" s="9">
        <v>1897606</v>
      </c>
      <c r="I151" s="9">
        <v>106</v>
      </c>
      <c r="K151" s="3">
        <f t="shared" si="38"/>
        <v>45362</v>
      </c>
      <c r="L151" s="4">
        <f t="shared" si="36"/>
        <v>1.1738578539933052E-4</v>
      </c>
      <c r="M151" s="4">
        <f t="shared" si="36"/>
        <v>1.4951217589782468E-4</v>
      </c>
      <c r="N151" s="4">
        <f t="shared" si="36"/>
        <v>5.1275132983348494E-4</v>
      </c>
      <c r="O151" s="4">
        <f t="shared" si="35"/>
        <v>0</v>
      </c>
      <c r="Q151" s="3">
        <f t="shared" si="39"/>
        <v>45362</v>
      </c>
      <c r="R151" s="5">
        <f t="shared" si="40"/>
        <v>1.1739267564985036E-4</v>
      </c>
      <c r="S151" s="5">
        <f t="shared" si="40"/>
        <v>1.4952335395742556E-4</v>
      </c>
      <c r="T151" s="5">
        <f t="shared" si="40"/>
        <v>5.1288283175042687E-4</v>
      </c>
      <c r="U151" s="5">
        <f t="shared" si="37"/>
        <v>0</v>
      </c>
      <c r="W151" s="3">
        <f t="shared" si="41"/>
        <v>45362</v>
      </c>
      <c r="X151">
        <f t="shared" si="31"/>
        <v>1.4243814131534405E-2</v>
      </c>
      <c r="Y151">
        <f t="shared" si="31"/>
        <v>1.6898074248355315E-2</v>
      </c>
      <c r="Z151">
        <f t="shared" si="31"/>
        <v>5.390312201558492E-2</v>
      </c>
      <c r="AA151">
        <f t="shared" si="31"/>
        <v>0.12405264866997866</v>
      </c>
      <c r="AC151">
        <f t="shared" si="32"/>
        <v>1.1863447593678325</v>
      </c>
      <c r="AD151">
        <f t="shared" si="32"/>
        <v>3.7843179865882064</v>
      </c>
      <c r="AE151">
        <f t="shared" si="42"/>
        <v>3.1898973352440616</v>
      </c>
      <c r="AG151" s="3">
        <f t="shared" si="43"/>
        <v>45362</v>
      </c>
      <c r="AH151">
        <f t="shared" si="33"/>
        <v>1.6984195459691245</v>
      </c>
      <c r="AI151">
        <f t="shared" si="33"/>
        <v>1.8733334616410864</v>
      </c>
      <c r="AJ151">
        <f t="shared" si="33"/>
        <v>1.1029862827986681</v>
      </c>
      <c r="AL151" s="3">
        <f t="shared" si="44"/>
        <v>45362</v>
      </c>
      <c r="AM151">
        <f t="shared" si="45"/>
        <v>1.4102786268845946E-4</v>
      </c>
      <c r="AN151">
        <f t="shared" si="45"/>
        <v>1.6730766582530014E-4</v>
      </c>
      <c r="AO151">
        <f t="shared" si="45"/>
        <v>5.3369427738202894E-4</v>
      </c>
      <c r="AP151">
        <f t="shared" si="45"/>
        <v>1.2282440462374124E-3</v>
      </c>
    </row>
    <row r="152" spans="1:42" x14ac:dyDescent="0.25">
      <c r="A152" s="2">
        <v>45369</v>
      </c>
      <c r="B152" s="9">
        <v>532</v>
      </c>
      <c r="C152" s="9">
        <v>401</v>
      </c>
      <c r="D152" s="9">
        <v>893</v>
      </c>
      <c r="E152" s="9">
        <v>0</v>
      </c>
      <c r="F152" s="9">
        <v>4523015</v>
      </c>
      <c r="G152" s="9">
        <v>2460970</v>
      </c>
      <c r="H152" s="9">
        <v>1896633</v>
      </c>
      <c r="I152" s="9">
        <v>106</v>
      </c>
      <c r="K152" s="3">
        <f t="shared" si="38"/>
        <v>45369</v>
      </c>
      <c r="L152" s="4">
        <f t="shared" si="36"/>
        <v>1.1762065790186413E-4</v>
      </c>
      <c r="M152" s="4">
        <f t="shared" si="36"/>
        <v>1.6294387985225337E-4</v>
      </c>
      <c r="N152" s="4">
        <f t="shared" si="36"/>
        <v>4.7083436806171777E-4</v>
      </c>
      <c r="O152" s="4">
        <f t="shared" si="35"/>
        <v>0</v>
      </c>
      <c r="Q152" s="3">
        <f t="shared" si="39"/>
        <v>45369</v>
      </c>
      <c r="R152" s="5">
        <f t="shared" si="40"/>
        <v>1.1762757575392741E-4</v>
      </c>
      <c r="S152" s="5">
        <f t="shared" si="40"/>
        <v>1.629571566485318E-4</v>
      </c>
      <c r="T152" s="5">
        <f t="shared" si="40"/>
        <v>4.70945245367394E-4</v>
      </c>
      <c r="U152" s="5">
        <f t="shared" si="37"/>
        <v>0</v>
      </c>
      <c r="W152" s="3">
        <f t="shared" si="41"/>
        <v>45369</v>
      </c>
      <c r="X152">
        <f t="shared" si="31"/>
        <v>1.4361441707288333E-2</v>
      </c>
      <c r="Y152">
        <f t="shared" si="31"/>
        <v>1.7061031405003847E-2</v>
      </c>
      <c r="Z152">
        <f t="shared" si="31"/>
        <v>5.4374067260952313E-2</v>
      </c>
      <c r="AA152">
        <f t="shared" si="31"/>
        <v>0.12405264866997866</v>
      </c>
      <c r="AC152">
        <f t="shared" si="32"/>
        <v>1.1879748393467691</v>
      </c>
      <c r="AD152">
        <f t="shared" si="32"/>
        <v>3.7861148183582327</v>
      </c>
      <c r="AE152">
        <f t="shared" si="42"/>
        <v>3.1870328334900599</v>
      </c>
      <c r="AG152" s="3">
        <f t="shared" si="43"/>
        <v>45369</v>
      </c>
      <c r="AH152">
        <f t="shared" si="33"/>
        <v>1.7007532349544361</v>
      </c>
      <c r="AI152">
        <f t="shared" si="33"/>
        <v>1.8742229389766749</v>
      </c>
      <c r="AJ152">
        <f t="shared" si="33"/>
        <v>1.1019958101252036</v>
      </c>
      <c r="AL152" s="3">
        <f t="shared" si="44"/>
        <v>45369</v>
      </c>
      <c r="AM152">
        <f t="shared" si="45"/>
        <v>1.4079844811066994E-4</v>
      </c>
      <c r="AN152">
        <f t="shared" si="45"/>
        <v>1.6726501377454752E-4</v>
      </c>
      <c r="AO152">
        <f t="shared" si="45"/>
        <v>5.3307909079365016E-4</v>
      </c>
      <c r="AP152">
        <f t="shared" si="45"/>
        <v>1.2162024379409671E-3</v>
      </c>
    </row>
    <row r="153" spans="1:42" x14ac:dyDescent="0.25">
      <c r="A153" s="2">
        <v>45376</v>
      </c>
      <c r="B153" s="9">
        <v>524</v>
      </c>
      <c r="C153" s="9">
        <v>415</v>
      </c>
      <c r="D153" s="9">
        <v>974</v>
      </c>
      <c r="E153" s="9">
        <v>0</v>
      </c>
      <c r="F153" s="9">
        <v>4522483</v>
      </c>
      <c r="G153" s="9">
        <v>2460569</v>
      </c>
      <c r="H153" s="9">
        <v>1895740</v>
      </c>
      <c r="I153" s="9">
        <v>106</v>
      </c>
      <c r="K153" s="3">
        <f t="shared" si="38"/>
        <v>45376</v>
      </c>
      <c r="L153" s="4">
        <f t="shared" si="36"/>
        <v>1.1586555438682688E-4</v>
      </c>
      <c r="M153" s="4">
        <f t="shared" si="36"/>
        <v>1.6866017575609544E-4</v>
      </c>
      <c r="N153" s="4">
        <f t="shared" si="36"/>
        <v>5.1378353571692316E-4</v>
      </c>
      <c r="O153" s="4">
        <f t="shared" si="35"/>
        <v>0</v>
      </c>
      <c r="Q153" s="3">
        <f t="shared" si="39"/>
        <v>45376</v>
      </c>
      <c r="R153" s="5">
        <f t="shared" si="40"/>
        <v>1.1587226731869042E-4</v>
      </c>
      <c r="S153" s="5">
        <f t="shared" si="40"/>
        <v>1.6867440048301451E-4</v>
      </c>
      <c r="T153" s="5">
        <f t="shared" si="40"/>
        <v>5.139155677035917E-4</v>
      </c>
      <c r="U153" s="5">
        <f t="shared" si="37"/>
        <v>0</v>
      </c>
      <c r="W153" s="3">
        <f t="shared" si="41"/>
        <v>45376</v>
      </c>
      <c r="X153">
        <f t="shared" si="31"/>
        <v>1.4477313974607024E-2</v>
      </c>
      <c r="Y153">
        <f t="shared" si="31"/>
        <v>1.7229705805486863E-2</v>
      </c>
      <c r="Z153">
        <f t="shared" si="31"/>
        <v>5.4887982828655903E-2</v>
      </c>
      <c r="AA153">
        <f t="shared" si="31"/>
        <v>0.12405264866997866</v>
      </c>
      <c r="AC153">
        <f t="shared" si="32"/>
        <v>1.1901175753808675</v>
      </c>
      <c r="AD153">
        <f t="shared" si="32"/>
        <v>3.7913098330897945</v>
      </c>
      <c r="AE153">
        <f t="shared" si="42"/>
        <v>3.185659897406758</v>
      </c>
      <c r="AG153" s="3">
        <f t="shared" si="43"/>
        <v>45376</v>
      </c>
      <c r="AH153">
        <f t="shared" si="33"/>
        <v>1.7038208632584584</v>
      </c>
      <c r="AI153">
        <f t="shared" si="33"/>
        <v>1.8767946031351423</v>
      </c>
      <c r="AJ153">
        <f t="shared" si="33"/>
        <v>1.1015210833525548</v>
      </c>
      <c r="AL153" s="3">
        <f t="shared" si="44"/>
        <v>45376</v>
      </c>
      <c r="AM153">
        <f t="shared" ref="AM153:AP168" si="46">X153/(ROW()-ROW(AL$51)+1)</f>
        <v>1.40556446355408E-4</v>
      </c>
      <c r="AN153">
        <f t="shared" si="46"/>
        <v>1.6727869714064914E-4</v>
      </c>
      <c r="AO153">
        <f t="shared" si="46"/>
        <v>5.3289303717141655E-4</v>
      </c>
      <c r="AP153">
        <f t="shared" si="46"/>
        <v>1.2043946472813463E-3</v>
      </c>
    </row>
    <row r="154" spans="1:42" x14ac:dyDescent="0.25">
      <c r="A154" s="2">
        <v>45383</v>
      </c>
      <c r="B154" s="9">
        <v>511</v>
      </c>
      <c r="C154" s="9">
        <v>413</v>
      </c>
      <c r="D154" s="9">
        <v>986</v>
      </c>
      <c r="E154" s="9">
        <v>0</v>
      </c>
      <c r="F154" s="9">
        <v>4521959</v>
      </c>
      <c r="G154" s="9">
        <v>2460154</v>
      </c>
      <c r="H154" s="9">
        <v>1894766</v>
      </c>
      <c r="I154" s="9">
        <v>106</v>
      </c>
      <c r="K154" s="3">
        <f t="shared" si="38"/>
        <v>45383</v>
      </c>
      <c r="L154" s="4">
        <f t="shared" si="36"/>
        <v>1.1300412055925319E-4</v>
      </c>
      <c r="M154" s="4">
        <f t="shared" si="36"/>
        <v>1.6787566957190484E-4</v>
      </c>
      <c r="N154" s="4">
        <f t="shared" si="36"/>
        <v>5.2038088080533424E-4</v>
      </c>
      <c r="O154" s="4">
        <f t="shared" si="35"/>
        <v>0</v>
      </c>
      <c r="Q154" s="3">
        <f t="shared" si="39"/>
        <v>45383</v>
      </c>
      <c r="R154" s="5">
        <f t="shared" si="40"/>
        <v>1.1301050600594765E-4</v>
      </c>
      <c r="S154" s="5">
        <f t="shared" si="40"/>
        <v>1.6788976226933511E-4</v>
      </c>
      <c r="T154" s="5">
        <f t="shared" si="40"/>
        <v>5.2051632592659762E-4</v>
      </c>
      <c r="U154" s="5">
        <f t="shared" si="37"/>
        <v>0</v>
      </c>
      <c r="W154" s="3">
        <f t="shared" si="41"/>
        <v>45383</v>
      </c>
      <c r="X154">
        <f t="shared" si="31"/>
        <v>1.4590324480612971E-2</v>
      </c>
      <c r="Y154">
        <f t="shared" si="31"/>
        <v>1.7397595567756198E-2</v>
      </c>
      <c r="Z154">
        <f t="shared" si="31"/>
        <v>5.54084991545825E-2</v>
      </c>
      <c r="AA154">
        <f t="shared" si="31"/>
        <v>0.12405264866997866</v>
      </c>
      <c r="AC154">
        <f t="shared" si="32"/>
        <v>1.1924063505834579</v>
      </c>
      <c r="AD154">
        <f t="shared" si="32"/>
        <v>3.7976193900421511</v>
      </c>
      <c r="AE154">
        <f t="shared" si="42"/>
        <v>3.1848366022069015</v>
      </c>
      <c r="AG154" s="3">
        <f t="shared" si="43"/>
        <v>45383</v>
      </c>
      <c r="AH154">
        <f t="shared" si="33"/>
        <v>1.707097567192718</v>
      </c>
      <c r="AI154">
        <f t="shared" si="33"/>
        <v>1.8799179939836044</v>
      </c>
      <c r="AJ154">
        <f t="shared" si="33"/>
        <v>1.1012364085756889</v>
      </c>
      <c r="AL154" s="3">
        <f t="shared" si="44"/>
        <v>45383</v>
      </c>
      <c r="AM154">
        <f t="shared" si="46"/>
        <v>1.4029158154435549E-4</v>
      </c>
      <c r="AN154">
        <f t="shared" si="46"/>
        <v>1.6728457276688651E-4</v>
      </c>
      <c r="AO154">
        <f t="shared" si="46"/>
        <v>5.32774030332524E-4</v>
      </c>
      <c r="AP154">
        <f t="shared" si="46"/>
        <v>1.1928139295190256E-3</v>
      </c>
    </row>
    <row r="155" spans="1:42" x14ac:dyDescent="0.25">
      <c r="A155" s="2">
        <v>45390</v>
      </c>
      <c r="B155" s="9">
        <v>539</v>
      </c>
      <c r="C155" s="9">
        <v>355</v>
      </c>
      <c r="D155" s="9">
        <v>918</v>
      </c>
      <c r="E155" s="9">
        <v>0</v>
      </c>
      <c r="F155" s="9">
        <v>4521448</v>
      </c>
      <c r="G155" s="9">
        <v>2459741</v>
      </c>
      <c r="H155" s="9">
        <v>1893780</v>
      </c>
      <c r="I155" s="9">
        <v>106</v>
      </c>
      <c r="K155" s="3">
        <f t="shared" si="38"/>
        <v>45390</v>
      </c>
      <c r="L155" s="4">
        <f t="shared" si="36"/>
        <v>1.1920959834106242E-4</v>
      </c>
      <c r="M155" s="4">
        <f t="shared" si="36"/>
        <v>1.4432413819178523E-4</v>
      </c>
      <c r="N155" s="4">
        <f t="shared" si="36"/>
        <v>4.8474479612204162E-4</v>
      </c>
      <c r="O155" s="4">
        <f t="shared" si="35"/>
        <v>0</v>
      </c>
      <c r="Q155" s="3">
        <f t="shared" si="39"/>
        <v>45390</v>
      </c>
      <c r="R155" s="5">
        <f t="shared" si="40"/>
        <v>1.1921670437001973E-4</v>
      </c>
      <c r="S155" s="5">
        <f t="shared" si="40"/>
        <v>1.4433455392237016E-4</v>
      </c>
      <c r="T155" s="5">
        <f t="shared" si="40"/>
        <v>4.8486232286257415E-4</v>
      </c>
      <c r="U155" s="5">
        <f t="shared" si="37"/>
        <v>0</v>
      </c>
      <c r="W155" s="3">
        <f t="shared" si="41"/>
        <v>45390</v>
      </c>
      <c r="X155">
        <f t="shared" si="31"/>
        <v>1.470954118498299E-2</v>
      </c>
      <c r="Y155">
        <f t="shared" si="31"/>
        <v>1.7541930121678567E-2</v>
      </c>
      <c r="Z155">
        <f t="shared" si="31"/>
        <v>5.5893361477445072E-2</v>
      </c>
      <c r="AA155">
        <f t="shared" si="31"/>
        <v>0.12405264866997866</v>
      </c>
      <c r="AC155">
        <f t="shared" si="32"/>
        <v>1.1925545400142847</v>
      </c>
      <c r="AD155">
        <f t="shared" si="32"/>
        <v>3.7998031872337905</v>
      </c>
      <c r="AE155">
        <f t="shared" si="42"/>
        <v>3.1862720401771103</v>
      </c>
      <c r="AG155" s="3">
        <f t="shared" si="43"/>
        <v>45390</v>
      </c>
      <c r="AH155">
        <f t="shared" si="33"/>
        <v>1.7073097212262187</v>
      </c>
      <c r="AI155">
        <f t="shared" si="33"/>
        <v>1.8809990290253304</v>
      </c>
      <c r="AJ155">
        <f t="shared" si="33"/>
        <v>1.1017327469291074</v>
      </c>
      <c r="AL155" s="3">
        <f t="shared" si="44"/>
        <v>45390</v>
      </c>
      <c r="AM155">
        <f t="shared" si="46"/>
        <v>1.4009086842840942E-4</v>
      </c>
      <c r="AN155">
        <f t="shared" si="46"/>
        <v>1.670660011588435E-4</v>
      </c>
      <c r="AO155">
        <f t="shared" si="46"/>
        <v>5.3231772835661973E-4</v>
      </c>
      <c r="AP155">
        <f t="shared" si="46"/>
        <v>1.1814537968569397E-3</v>
      </c>
    </row>
    <row r="156" spans="1:42" x14ac:dyDescent="0.25">
      <c r="A156" s="2">
        <v>45397</v>
      </c>
      <c r="B156" s="9">
        <v>530</v>
      </c>
      <c r="C156" s="9">
        <v>349</v>
      </c>
      <c r="D156" s="9">
        <v>928</v>
      </c>
      <c r="E156" s="9">
        <v>0</v>
      </c>
      <c r="F156" s="9">
        <v>4520909</v>
      </c>
      <c r="G156" s="9">
        <v>2459386</v>
      </c>
      <c r="H156" s="9">
        <v>1892862</v>
      </c>
      <c r="I156" s="9">
        <v>106</v>
      </c>
      <c r="K156" s="3">
        <f t="shared" si="38"/>
        <v>45397</v>
      </c>
      <c r="L156" s="4">
        <f t="shared" si="36"/>
        <v>1.1723306087337746E-4</v>
      </c>
      <c r="M156" s="4">
        <f t="shared" si="36"/>
        <v>1.4190533734842763E-4</v>
      </c>
      <c r="N156" s="4">
        <f t="shared" si="36"/>
        <v>4.9026289291031252E-4</v>
      </c>
      <c r="O156" s="4">
        <f t="shared" si="35"/>
        <v>0</v>
      </c>
      <c r="Q156" s="3">
        <f t="shared" si="39"/>
        <v>45397</v>
      </c>
      <c r="R156" s="5">
        <f t="shared" si="40"/>
        <v>1.1723993320580761E-4</v>
      </c>
      <c r="S156" s="5">
        <f t="shared" si="40"/>
        <v>1.4191540686348743E-4</v>
      </c>
      <c r="T156" s="5">
        <f t="shared" si="40"/>
        <v>4.9038311105633909E-4</v>
      </c>
      <c r="U156" s="5">
        <f t="shared" si="37"/>
        <v>0</v>
      </c>
      <c r="W156" s="3">
        <f t="shared" si="41"/>
        <v>45397</v>
      </c>
      <c r="X156">
        <f t="shared" si="31"/>
        <v>1.4826781118188798E-2</v>
      </c>
      <c r="Y156">
        <f t="shared" si="31"/>
        <v>1.7683845528542054E-2</v>
      </c>
      <c r="Z156">
        <f t="shared" si="31"/>
        <v>5.6383744588501414E-2</v>
      </c>
      <c r="AA156">
        <f t="shared" si="31"/>
        <v>0.12405264866997866</v>
      </c>
      <c r="AC156">
        <f t="shared" si="32"/>
        <v>1.1926962020669709</v>
      </c>
      <c r="AD156">
        <f t="shared" si="32"/>
        <v>3.8028311161437789</v>
      </c>
      <c r="AE156">
        <f t="shared" si="42"/>
        <v>3.1884323179309053</v>
      </c>
      <c r="AG156" s="3">
        <f t="shared" si="43"/>
        <v>45397</v>
      </c>
      <c r="AH156">
        <f t="shared" si="33"/>
        <v>1.7075125303989356</v>
      </c>
      <c r="AI156">
        <f t="shared" si="33"/>
        <v>1.8824979306944436</v>
      </c>
      <c r="AJ156">
        <f t="shared" si="33"/>
        <v>1.1024797166522846</v>
      </c>
      <c r="AL156" s="3">
        <f t="shared" si="44"/>
        <v>45397</v>
      </c>
      <c r="AM156">
        <f t="shared" si="46"/>
        <v>1.3987529356781884E-4</v>
      </c>
      <c r="AN156">
        <f t="shared" si="46"/>
        <v>1.6682873140134012E-4</v>
      </c>
      <c r="AO156">
        <f t="shared" si="46"/>
        <v>5.3192211875944726E-4</v>
      </c>
      <c r="AP156">
        <f t="shared" si="46"/>
        <v>1.1703080063205534E-3</v>
      </c>
    </row>
    <row r="157" spans="1:42" x14ac:dyDescent="0.25">
      <c r="A157" s="2">
        <v>45404</v>
      </c>
      <c r="B157" s="9">
        <v>468</v>
      </c>
      <c r="C157" s="9">
        <v>358</v>
      </c>
      <c r="D157" s="9">
        <v>895</v>
      </c>
      <c r="E157" s="9">
        <v>0</v>
      </c>
      <c r="F157" s="9">
        <v>4520379</v>
      </c>
      <c r="G157" s="9">
        <v>2459037</v>
      </c>
      <c r="H157" s="9">
        <v>1891934</v>
      </c>
      <c r="I157" s="9">
        <v>106</v>
      </c>
      <c r="K157" s="3">
        <f t="shared" si="38"/>
        <v>45404</v>
      </c>
      <c r="L157" s="4">
        <f t="shared" si="36"/>
        <v>1.0353114196840575E-4</v>
      </c>
      <c r="M157" s="4">
        <f t="shared" si="36"/>
        <v>1.4558544666062366E-4</v>
      </c>
      <c r="N157" s="4">
        <f t="shared" si="36"/>
        <v>4.7306089958740633E-4</v>
      </c>
      <c r="O157" s="4">
        <f t="shared" si="35"/>
        <v>0</v>
      </c>
      <c r="Q157" s="3">
        <f t="shared" si="39"/>
        <v>45404</v>
      </c>
      <c r="R157" s="5">
        <f t="shared" si="40"/>
        <v>1.0353650168698523E-4</v>
      </c>
      <c r="S157" s="5">
        <f t="shared" si="40"/>
        <v>1.4559604525047566E-4</v>
      </c>
      <c r="T157" s="5">
        <f t="shared" si="40"/>
        <v>4.7317282819554622E-4</v>
      </c>
      <c r="U157" s="5">
        <f t="shared" si="37"/>
        <v>0</v>
      </c>
      <c r="W157" s="3">
        <f t="shared" si="41"/>
        <v>45404</v>
      </c>
      <c r="X157">
        <f t="shared" si="31"/>
        <v>1.4930317619875783E-2</v>
      </c>
      <c r="Y157">
        <f t="shared" si="31"/>
        <v>1.7829441573792529E-2</v>
      </c>
      <c r="Z157">
        <f t="shared" si="31"/>
        <v>5.6856917416696962E-2</v>
      </c>
      <c r="AA157">
        <f t="shared" si="31"/>
        <v>0.12405264866997866</v>
      </c>
      <c r="AC157">
        <f t="shared" si="32"/>
        <v>1.1941769778599569</v>
      </c>
      <c r="AD157">
        <f t="shared" si="32"/>
        <v>3.808151900332446</v>
      </c>
      <c r="AE157">
        <f t="shared" si="42"/>
        <v>3.1889342793703008</v>
      </c>
      <c r="AG157" s="3">
        <f t="shared" si="43"/>
        <v>45404</v>
      </c>
      <c r="AH157">
        <f t="shared" si="33"/>
        <v>1.7096324694218428</v>
      </c>
      <c r="AI157">
        <f t="shared" si="33"/>
        <v>1.8851318539266155</v>
      </c>
      <c r="AJ157">
        <f t="shared" si="33"/>
        <v>1.1026532822953006</v>
      </c>
      <c r="AL157" s="3">
        <f t="shared" si="44"/>
        <v>45404</v>
      </c>
      <c r="AM157">
        <f t="shared" si="46"/>
        <v>1.3953567869042787E-4</v>
      </c>
      <c r="AN157">
        <f t="shared" si="46"/>
        <v>1.6663029508217316E-4</v>
      </c>
      <c r="AO157">
        <f t="shared" si="46"/>
        <v>5.3137305996913049E-4</v>
      </c>
      <c r="AP157">
        <f t="shared" si="46"/>
        <v>1.1593705483175577E-3</v>
      </c>
    </row>
    <row r="158" spans="1:42" x14ac:dyDescent="0.25">
      <c r="A158" s="2">
        <v>45411</v>
      </c>
      <c r="B158" s="9">
        <v>493</v>
      </c>
      <c r="C158" s="9">
        <v>383</v>
      </c>
      <c r="D158" s="9">
        <v>927</v>
      </c>
      <c r="E158" s="9">
        <v>0</v>
      </c>
      <c r="F158" s="9">
        <v>4519911</v>
      </c>
      <c r="G158" s="9">
        <v>2458679</v>
      </c>
      <c r="H158" s="9">
        <v>1891039</v>
      </c>
      <c r="I158" s="9">
        <v>106</v>
      </c>
      <c r="K158" s="3">
        <f t="shared" si="38"/>
        <v>45411</v>
      </c>
      <c r="L158" s="4">
        <f t="shared" si="36"/>
        <v>1.0907294413540443E-4</v>
      </c>
      <c r="M158" s="4">
        <f t="shared" si="36"/>
        <v>1.5577470666158536E-4</v>
      </c>
      <c r="N158" s="4">
        <f t="shared" si="36"/>
        <v>4.9020670647194483E-4</v>
      </c>
      <c r="O158" s="4">
        <f t="shared" si="35"/>
        <v>0</v>
      </c>
      <c r="Q158" s="3">
        <f t="shared" si="39"/>
        <v>45411</v>
      </c>
      <c r="R158" s="5">
        <f t="shared" si="40"/>
        <v>1.0907889302157448E-4</v>
      </c>
      <c r="S158" s="5">
        <f t="shared" si="40"/>
        <v>1.5578684080137767E-4</v>
      </c>
      <c r="T158" s="5">
        <f t="shared" si="40"/>
        <v>4.9032689705989102E-4</v>
      </c>
      <c r="U158" s="5">
        <f t="shared" si="37"/>
        <v>0</v>
      </c>
      <c r="W158" s="3">
        <f t="shared" si="41"/>
        <v>45411</v>
      </c>
      <c r="X158">
        <f t="shared" si="31"/>
        <v>1.5039396512897357E-2</v>
      </c>
      <c r="Y158">
        <f t="shared" si="31"/>
        <v>1.7985228414593907E-2</v>
      </c>
      <c r="Z158">
        <f t="shared" si="31"/>
        <v>5.7347244313756852E-2</v>
      </c>
      <c r="AA158">
        <f t="shared" si="31"/>
        <v>0.12405264866997866</v>
      </c>
      <c r="AC158">
        <f t="shared" si="32"/>
        <v>1.1958743423760581</v>
      </c>
      <c r="AD158">
        <f t="shared" si="32"/>
        <v>3.813134673627196</v>
      </c>
      <c r="AE158">
        <f t="shared" si="42"/>
        <v>3.1885747009597658</v>
      </c>
      <c r="AG158" s="3">
        <f t="shared" si="43"/>
        <v>45411</v>
      </c>
      <c r="AH158">
        <f t="shared" si="33"/>
        <v>1.7120624856949511</v>
      </c>
      <c r="AI158">
        <f t="shared" si="33"/>
        <v>1.8875984531864842</v>
      </c>
      <c r="AJ158">
        <f t="shared" si="33"/>
        <v>1.102528949123186</v>
      </c>
      <c r="AL158" s="3">
        <f t="shared" si="44"/>
        <v>45411</v>
      </c>
      <c r="AM158">
        <f t="shared" si="46"/>
        <v>1.3925367141571625E-4</v>
      </c>
      <c r="AN158">
        <f t="shared" si="46"/>
        <v>1.6652989272772137E-4</v>
      </c>
      <c r="AO158">
        <f t="shared" si="46"/>
        <v>5.3099300290515605E-4</v>
      </c>
      <c r="AP158">
        <f t="shared" si="46"/>
        <v>1.1486356358331358E-3</v>
      </c>
    </row>
    <row r="159" spans="1:42" x14ac:dyDescent="0.25">
      <c r="A159" s="2">
        <v>45418</v>
      </c>
      <c r="B159" s="9">
        <v>485</v>
      </c>
      <c r="C159" s="9">
        <v>364</v>
      </c>
      <c r="D159" s="9">
        <v>864</v>
      </c>
      <c r="E159" s="9">
        <v>0</v>
      </c>
      <c r="F159" s="9">
        <v>4519418</v>
      </c>
      <c r="G159" s="9">
        <v>2458296</v>
      </c>
      <c r="H159" s="9">
        <v>1890112</v>
      </c>
      <c r="I159" s="9">
        <v>106</v>
      </c>
      <c r="K159" s="3">
        <f t="shared" si="38"/>
        <v>45418</v>
      </c>
      <c r="L159" s="4">
        <f t="shared" si="36"/>
        <v>1.0731470291086152E-4</v>
      </c>
      <c r="M159" s="4">
        <f t="shared" si="36"/>
        <v>1.4807004526712814E-4</v>
      </c>
      <c r="N159" s="4">
        <f t="shared" si="36"/>
        <v>4.5711576880100226E-4</v>
      </c>
      <c r="O159" s="4">
        <f t="shared" si="35"/>
        <v>0</v>
      </c>
      <c r="Q159" s="3">
        <f t="shared" si="39"/>
        <v>45418</v>
      </c>
      <c r="R159" s="5">
        <f t="shared" si="40"/>
        <v>1.0732046154553502E-4</v>
      </c>
      <c r="S159" s="5">
        <f t="shared" si="40"/>
        <v>1.4808100871858428E-4</v>
      </c>
      <c r="T159" s="5">
        <f t="shared" si="40"/>
        <v>4.5722027806384223E-4</v>
      </c>
      <c r="U159" s="5">
        <f t="shared" si="37"/>
        <v>0</v>
      </c>
      <c r="W159" s="3">
        <f t="shared" si="41"/>
        <v>45418</v>
      </c>
      <c r="X159">
        <f t="shared" si="31"/>
        <v>1.5146716974442892E-2</v>
      </c>
      <c r="Y159">
        <f t="shared" si="31"/>
        <v>1.8133309423312489E-2</v>
      </c>
      <c r="Z159">
        <f t="shared" si="31"/>
        <v>5.7804464591820696E-2</v>
      </c>
      <c r="AA159">
        <f t="shared" si="31"/>
        <v>0.12405264866997866</v>
      </c>
      <c r="AC159">
        <f t="shared" si="32"/>
        <v>1.1971775437481855</v>
      </c>
      <c r="AD159">
        <f t="shared" si="32"/>
        <v>3.8163032087649338</v>
      </c>
      <c r="AE159">
        <f t="shared" si="42"/>
        <v>3.1877504123712961</v>
      </c>
      <c r="AG159" s="3">
        <f t="shared" si="43"/>
        <v>45418</v>
      </c>
      <c r="AH159">
        <f t="shared" si="33"/>
        <v>1.7139282019340776</v>
      </c>
      <c r="AI159">
        <f t="shared" si="33"/>
        <v>1.889166958507376</v>
      </c>
      <c r="AJ159">
        <f t="shared" si="33"/>
        <v>1.1022439308575183</v>
      </c>
      <c r="AL159" s="3">
        <f t="shared" si="44"/>
        <v>45418</v>
      </c>
      <c r="AM159">
        <f t="shared" si="46"/>
        <v>1.3896070618754948E-4</v>
      </c>
      <c r="AN159">
        <f t="shared" si="46"/>
        <v>1.6636063691112375E-4</v>
      </c>
      <c r="AO159">
        <f t="shared" si="46"/>
        <v>5.303161889157862E-4</v>
      </c>
      <c r="AP159">
        <f t="shared" si="46"/>
        <v>1.1380976942199877E-3</v>
      </c>
    </row>
    <row r="160" spans="1:42" x14ac:dyDescent="0.25">
      <c r="A160" s="2">
        <v>45425</v>
      </c>
      <c r="B160" s="9">
        <v>495</v>
      </c>
      <c r="C160" s="9">
        <v>357</v>
      </c>
      <c r="D160" s="9">
        <v>887</v>
      </c>
      <c r="E160" s="9">
        <v>0</v>
      </c>
      <c r="F160" s="9">
        <v>4518933</v>
      </c>
      <c r="G160" s="9">
        <v>2457932</v>
      </c>
      <c r="H160" s="9">
        <v>1889248</v>
      </c>
      <c r="I160" s="9">
        <v>106</v>
      </c>
      <c r="K160" s="3">
        <f t="shared" si="38"/>
        <v>45425</v>
      </c>
      <c r="L160" s="4">
        <f t="shared" si="36"/>
        <v>1.0953913235712944E-4</v>
      </c>
      <c r="M160" s="4">
        <f t="shared" si="36"/>
        <v>1.4524405068976686E-4</v>
      </c>
      <c r="N160" s="4">
        <f t="shared" si="36"/>
        <v>4.694989752536459E-4</v>
      </c>
      <c r="O160" s="4">
        <f t="shared" si="35"/>
        <v>0</v>
      </c>
      <c r="Q160" s="3">
        <f t="shared" si="39"/>
        <v>45425</v>
      </c>
      <c r="R160" s="5">
        <f t="shared" si="40"/>
        <v>1.0954513220602537E-4</v>
      </c>
      <c r="S160" s="5">
        <f t="shared" si="40"/>
        <v>1.452545996283088E-4</v>
      </c>
      <c r="T160" s="5">
        <f t="shared" si="40"/>
        <v>4.6960922440675491E-4</v>
      </c>
      <c r="U160" s="5">
        <f t="shared" si="37"/>
        <v>0</v>
      </c>
      <c r="W160" s="3">
        <f t="shared" si="41"/>
        <v>45425</v>
      </c>
      <c r="X160">
        <f t="shared" si="31"/>
        <v>1.5256262106648917E-2</v>
      </c>
      <c r="Y160">
        <f t="shared" si="31"/>
        <v>1.8278564022940799E-2</v>
      </c>
      <c r="Z160">
        <f t="shared" si="31"/>
        <v>5.8274073816227449E-2</v>
      </c>
      <c r="AA160">
        <f t="shared" si="31"/>
        <v>0.12405264866997866</v>
      </c>
      <c r="AC160">
        <f t="shared" si="32"/>
        <v>1.198102385444382</v>
      </c>
      <c r="AD160">
        <f t="shared" si="32"/>
        <v>3.8196822661319314</v>
      </c>
      <c r="AE160">
        <f t="shared" si="42"/>
        <v>3.1881100584865232</v>
      </c>
      <c r="AG160" s="3">
        <f t="shared" si="43"/>
        <v>45425</v>
      </c>
      <c r="AH160">
        <f t="shared" si="33"/>
        <v>1.7152522430286614</v>
      </c>
      <c r="AI160">
        <f t="shared" si="33"/>
        <v>1.8908396776754892</v>
      </c>
      <c r="AJ160">
        <f t="shared" si="33"/>
        <v>1.1023682874402128</v>
      </c>
      <c r="AL160" s="3">
        <f t="shared" si="44"/>
        <v>45425</v>
      </c>
      <c r="AM160">
        <f t="shared" si="46"/>
        <v>1.3869329187862653E-4</v>
      </c>
      <c r="AN160">
        <f t="shared" si="46"/>
        <v>1.6616876384491637E-4</v>
      </c>
      <c r="AO160">
        <f t="shared" si="46"/>
        <v>5.2976430742024958E-4</v>
      </c>
      <c r="AP160">
        <f t="shared" si="46"/>
        <v>1.1277513515452605E-3</v>
      </c>
    </row>
    <row r="161" spans="1:42" x14ac:dyDescent="0.25">
      <c r="A161" s="2">
        <v>45432</v>
      </c>
      <c r="B161" s="9">
        <v>510</v>
      </c>
      <c r="C161" s="9">
        <v>399</v>
      </c>
      <c r="D161" s="9">
        <v>908</v>
      </c>
      <c r="E161" s="9">
        <v>0</v>
      </c>
      <c r="F161" s="9">
        <v>4518438</v>
      </c>
      <c r="G161" s="9">
        <v>2457575</v>
      </c>
      <c r="H161" s="9">
        <v>1888361</v>
      </c>
      <c r="I161" s="9">
        <v>106</v>
      </c>
      <c r="K161" s="3">
        <f t="shared" si="38"/>
        <v>45432</v>
      </c>
      <c r="L161" s="4">
        <f t="shared" si="36"/>
        <v>1.1287086378080213E-4</v>
      </c>
      <c r="M161" s="4">
        <f t="shared" si="36"/>
        <v>1.623551671871662E-4</v>
      </c>
      <c r="N161" s="4">
        <f t="shared" si="36"/>
        <v>4.8084026306410691E-4</v>
      </c>
      <c r="O161" s="4">
        <f t="shared" si="35"/>
        <v>0</v>
      </c>
      <c r="Q161" s="3">
        <f t="shared" si="39"/>
        <v>45432</v>
      </c>
      <c r="R161" s="5">
        <f t="shared" si="40"/>
        <v>1.1287723417606078E-4</v>
      </c>
      <c r="S161" s="5">
        <f t="shared" si="40"/>
        <v>1.623683482140588E-4</v>
      </c>
      <c r="T161" s="5">
        <f t="shared" si="40"/>
        <v>4.8095590381464973E-4</v>
      </c>
      <c r="U161" s="5">
        <f t="shared" si="37"/>
        <v>0</v>
      </c>
      <c r="W161" s="3">
        <f t="shared" si="41"/>
        <v>45432</v>
      </c>
      <c r="X161">
        <f t="shared" si="31"/>
        <v>1.5369139340824978E-2</v>
      </c>
      <c r="Y161">
        <f t="shared" si="31"/>
        <v>1.8440932371154857E-2</v>
      </c>
      <c r="Z161">
        <f t="shared" si="31"/>
        <v>5.8755029720042096E-2</v>
      </c>
      <c r="AA161">
        <f t="shared" si="31"/>
        <v>0.12405264866997866</v>
      </c>
      <c r="AC161">
        <f t="shared" si="32"/>
        <v>1.1998676023562549</v>
      </c>
      <c r="AD161">
        <f t="shared" si="32"/>
        <v>3.8229225734177166</v>
      </c>
      <c r="AE161">
        <f t="shared" si="42"/>
        <v>3.1861203402028737</v>
      </c>
      <c r="AG161" s="3">
        <f t="shared" si="43"/>
        <v>45432</v>
      </c>
      <c r="AH161">
        <f t="shared" si="33"/>
        <v>1.7177793995591104</v>
      </c>
      <c r="AI161">
        <f t="shared" si="33"/>
        <v>1.8924437120314745</v>
      </c>
      <c r="AJ161">
        <f t="shared" si="33"/>
        <v>1.101680292892786</v>
      </c>
      <c r="AL161" s="3">
        <f t="shared" si="44"/>
        <v>45432</v>
      </c>
      <c r="AM161">
        <f t="shared" si="46"/>
        <v>1.38460714782207E-4</v>
      </c>
      <c r="AN161">
        <f t="shared" si="46"/>
        <v>1.6613452586625998E-4</v>
      </c>
      <c r="AO161">
        <f t="shared" si="46"/>
        <v>5.2932459207245136E-4</v>
      </c>
      <c r="AP161">
        <f t="shared" si="46"/>
        <v>1.1175914294592672E-3</v>
      </c>
    </row>
    <row r="162" spans="1:42" x14ac:dyDescent="0.25">
      <c r="A162" s="2">
        <v>45439</v>
      </c>
      <c r="B162" s="9">
        <v>511</v>
      </c>
      <c r="C162" s="9">
        <v>344</v>
      </c>
      <c r="D162" s="9">
        <v>914</v>
      </c>
      <c r="E162" s="9">
        <v>0</v>
      </c>
      <c r="F162" s="9">
        <v>4517928</v>
      </c>
      <c r="G162" s="9">
        <v>2457176</v>
      </c>
      <c r="H162" s="9">
        <v>1887453</v>
      </c>
      <c r="I162" s="9">
        <v>106</v>
      </c>
      <c r="K162" s="3">
        <f t="shared" si="38"/>
        <v>45439</v>
      </c>
      <c r="L162" s="4">
        <f t="shared" si="36"/>
        <v>1.1310494545287131E-4</v>
      </c>
      <c r="M162" s="4">
        <f t="shared" si="36"/>
        <v>1.3999811165337769E-4</v>
      </c>
      <c r="N162" s="4">
        <f t="shared" si="36"/>
        <v>4.842504687533941E-4</v>
      </c>
      <c r="O162" s="4">
        <f t="shared" si="35"/>
        <v>0</v>
      </c>
      <c r="Q162" s="3">
        <f t="shared" si="39"/>
        <v>45439</v>
      </c>
      <c r="R162" s="5">
        <f t="shared" si="40"/>
        <v>1.1311134229960399E-4</v>
      </c>
      <c r="S162" s="5">
        <f t="shared" si="40"/>
        <v>1.4000791230368671E-4</v>
      </c>
      <c r="T162" s="5">
        <f t="shared" si="40"/>
        <v>4.8436775587744655E-4</v>
      </c>
      <c r="U162" s="5">
        <f t="shared" si="37"/>
        <v>0</v>
      </c>
      <c r="W162" s="3">
        <f t="shared" si="41"/>
        <v>45439</v>
      </c>
      <c r="X162">
        <f t="shared" si="31"/>
        <v>1.5482250683124582E-2</v>
      </c>
      <c r="Y162">
        <f t="shared" si="31"/>
        <v>1.8580940283458542E-2</v>
      </c>
      <c r="Z162">
        <f t="shared" si="31"/>
        <v>5.9239397475919539E-2</v>
      </c>
      <c r="AA162">
        <f t="shared" si="31"/>
        <v>0.12405264866997866</v>
      </c>
      <c r="AC162">
        <f t="shared" si="32"/>
        <v>1.2001446471675778</v>
      </c>
      <c r="AD162">
        <f t="shared" si="32"/>
        <v>3.8262781483372814</v>
      </c>
      <c r="AE162">
        <f t="shared" si="42"/>
        <v>3.1881808225096497</v>
      </c>
      <c r="AG162" s="3">
        <f t="shared" si="43"/>
        <v>45439</v>
      </c>
      <c r="AH162">
        <f t="shared" si="33"/>
        <v>1.7181760282110639</v>
      </c>
      <c r="AI162">
        <f t="shared" si="33"/>
        <v>1.8941048067920476</v>
      </c>
      <c r="AJ162">
        <f t="shared" si="33"/>
        <v>1.1023927558599209</v>
      </c>
      <c r="AL162" s="3">
        <f t="shared" si="44"/>
        <v>45439</v>
      </c>
      <c r="AM162">
        <f t="shared" si="46"/>
        <v>1.3823438109932662E-4</v>
      </c>
      <c r="AN162">
        <f t="shared" si="46"/>
        <v>1.6590125253087984E-4</v>
      </c>
      <c r="AO162">
        <f t="shared" si="46"/>
        <v>5.2892319174928165E-4</v>
      </c>
      <c r="AP162">
        <f t="shared" si="46"/>
        <v>1.1076129345533809E-3</v>
      </c>
    </row>
    <row r="163" spans="1:42" x14ac:dyDescent="0.25">
      <c r="A163" s="2">
        <v>45446</v>
      </c>
      <c r="B163" s="9">
        <v>484</v>
      </c>
      <c r="C163" s="9">
        <v>378</v>
      </c>
      <c r="D163" s="9">
        <v>865</v>
      </c>
      <c r="E163" s="9">
        <v>0</v>
      </c>
      <c r="F163" s="9">
        <v>4517417</v>
      </c>
      <c r="G163" s="9">
        <v>2456832</v>
      </c>
      <c r="H163" s="9">
        <v>1886539</v>
      </c>
      <c r="I163" s="9">
        <v>106</v>
      </c>
      <c r="K163" s="3">
        <f t="shared" si="38"/>
        <v>45446</v>
      </c>
      <c r="L163" s="4">
        <f t="shared" si="36"/>
        <v>1.0714087275980942E-4</v>
      </c>
      <c r="M163" s="4">
        <f t="shared" si="36"/>
        <v>1.538566739606127E-4</v>
      </c>
      <c r="N163" s="4">
        <f t="shared" si="36"/>
        <v>4.5851159186213487E-4</v>
      </c>
      <c r="O163" s="4">
        <f t="shared" si="35"/>
        <v>0</v>
      </c>
      <c r="Q163" s="3">
        <f t="shared" si="39"/>
        <v>45446</v>
      </c>
      <c r="R163" s="5">
        <f t="shared" si="40"/>
        <v>1.0714661275306237E-4</v>
      </c>
      <c r="S163" s="5">
        <f t="shared" si="40"/>
        <v>1.538685111128439E-4</v>
      </c>
      <c r="T163" s="5">
        <f t="shared" si="40"/>
        <v>4.5861674044455882E-4</v>
      </c>
      <c r="U163" s="5">
        <f t="shared" si="37"/>
        <v>0</v>
      </c>
      <c r="W163" s="3">
        <f t="shared" si="41"/>
        <v>45446</v>
      </c>
      <c r="X163">
        <f t="shared" si="31"/>
        <v>1.5589397295877645E-2</v>
      </c>
      <c r="Y163">
        <f t="shared" si="31"/>
        <v>1.8734808794571386E-2</v>
      </c>
      <c r="Z163">
        <f t="shared" si="31"/>
        <v>5.9698014216364101E-2</v>
      </c>
      <c r="AA163">
        <f t="shared" si="31"/>
        <v>0.12405264866997866</v>
      </c>
      <c r="AC163">
        <f t="shared" si="32"/>
        <v>1.2017660746593131</v>
      </c>
      <c r="AD163">
        <f t="shared" si="32"/>
        <v>3.8293984740609721</v>
      </c>
      <c r="AE163">
        <f t="shared" si="42"/>
        <v>3.1864757666308421</v>
      </c>
      <c r="AG163" s="3">
        <f t="shared" si="43"/>
        <v>45446</v>
      </c>
      <c r="AH163">
        <f t="shared" si="33"/>
        <v>1.7204973299427817</v>
      </c>
      <c r="AI163">
        <f t="shared" si="33"/>
        <v>1.8956494472292746</v>
      </c>
      <c r="AJ163">
        <f t="shared" si="33"/>
        <v>1.1018031904137382</v>
      </c>
      <c r="AL163" s="3">
        <f t="shared" si="44"/>
        <v>45446</v>
      </c>
      <c r="AM163">
        <f t="shared" si="46"/>
        <v>1.3795926810511189E-4</v>
      </c>
      <c r="AN163">
        <f t="shared" si="46"/>
        <v>1.6579476809355209E-4</v>
      </c>
      <c r="AO163">
        <f t="shared" si="46"/>
        <v>5.2830101076428411E-4</v>
      </c>
      <c r="AP163">
        <f t="shared" si="46"/>
        <v>1.0978110501768024E-3</v>
      </c>
    </row>
    <row r="164" spans="1:42" x14ac:dyDescent="0.25">
      <c r="A164" s="2">
        <v>45453</v>
      </c>
      <c r="B164" s="9">
        <v>455</v>
      </c>
      <c r="C164" s="9">
        <v>358</v>
      </c>
      <c r="D164" s="9">
        <v>843</v>
      </c>
      <c r="E164" s="9">
        <v>0</v>
      </c>
      <c r="F164" s="9">
        <v>4516933</v>
      </c>
      <c r="G164" s="9">
        <v>2456454</v>
      </c>
      <c r="H164" s="9">
        <v>1885674</v>
      </c>
      <c r="I164" s="9">
        <v>106</v>
      </c>
      <c r="K164" s="3">
        <f t="shared" si="38"/>
        <v>45453</v>
      </c>
      <c r="L164" s="4">
        <f t="shared" si="36"/>
        <v>1.0073206753343475E-4</v>
      </c>
      <c r="M164" s="4">
        <f t="shared" si="36"/>
        <v>1.4573853204660051E-4</v>
      </c>
      <c r="N164" s="4">
        <f t="shared" si="36"/>
        <v>4.4705500526602158E-4</v>
      </c>
      <c r="O164" s="4">
        <f t="shared" si="35"/>
        <v>0</v>
      </c>
      <c r="Q164" s="3">
        <f t="shared" si="39"/>
        <v>45453</v>
      </c>
      <c r="R164" s="5">
        <f t="shared" si="40"/>
        <v>1.0073714134891934E-4</v>
      </c>
      <c r="S164" s="5">
        <f t="shared" si="40"/>
        <v>1.4574915293836936E-4</v>
      </c>
      <c r="T164" s="5">
        <f t="shared" si="40"/>
        <v>4.4715496414737284E-4</v>
      </c>
      <c r="U164" s="5">
        <f t="shared" si="37"/>
        <v>0</v>
      </c>
      <c r="W164" s="3">
        <f t="shared" si="41"/>
        <v>45453</v>
      </c>
      <c r="X164">
        <f t="shared" si="31"/>
        <v>1.5690134437226565E-2</v>
      </c>
      <c r="Y164">
        <f t="shared" si="31"/>
        <v>1.8880557947509757E-2</v>
      </c>
      <c r="Z164">
        <f t="shared" si="31"/>
        <v>6.0145169180511472E-2</v>
      </c>
      <c r="AA164">
        <f t="shared" si="31"/>
        <v>0.12405264866997866</v>
      </c>
      <c r="AC164">
        <f t="shared" si="32"/>
        <v>1.2033394629630172</v>
      </c>
      <c r="AD164">
        <f t="shared" si="32"/>
        <v>3.8333112709226036</v>
      </c>
      <c r="AE164">
        <f t="shared" si="42"/>
        <v>3.1855610066038484</v>
      </c>
      <c r="AG164" s="3">
        <f t="shared" si="43"/>
        <v>45453</v>
      </c>
      <c r="AH164">
        <f t="shared" si="33"/>
        <v>1.7227498568134987</v>
      </c>
      <c r="AI164">
        <f t="shared" si="33"/>
        <v>1.8975863809952731</v>
      </c>
      <c r="AJ164">
        <f t="shared" si="33"/>
        <v>1.1014868893996965</v>
      </c>
      <c r="AL164" s="3">
        <f t="shared" si="44"/>
        <v>45453</v>
      </c>
      <c r="AM164">
        <f t="shared" si="46"/>
        <v>1.3763275822128567E-4</v>
      </c>
      <c r="AN164">
        <f t="shared" si="46"/>
        <v>1.6561892936412068E-4</v>
      </c>
      <c r="AO164">
        <f t="shared" si="46"/>
        <v>5.2758920333781996E-4</v>
      </c>
      <c r="AP164">
        <f t="shared" si="46"/>
        <v>1.0881811286840232E-3</v>
      </c>
    </row>
    <row r="165" spans="1:42" x14ac:dyDescent="0.25">
      <c r="A165" s="2">
        <v>45460</v>
      </c>
      <c r="B165" s="9">
        <v>521</v>
      </c>
      <c r="C165" s="9">
        <v>371</v>
      </c>
      <c r="D165" s="9">
        <v>952</v>
      </c>
      <c r="E165" s="9">
        <v>0</v>
      </c>
      <c r="F165" s="9">
        <v>4516478</v>
      </c>
      <c r="G165" s="9">
        <v>2456096</v>
      </c>
      <c r="H165" s="9">
        <v>1884831</v>
      </c>
      <c r="I165" s="9">
        <v>106</v>
      </c>
      <c r="K165" s="3">
        <f t="shared" si="38"/>
        <v>45460</v>
      </c>
      <c r="L165" s="4">
        <f t="shared" si="36"/>
        <v>1.153553720398948E-4</v>
      </c>
      <c r="M165" s="4">
        <f t="shared" si="36"/>
        <v>1.5105272758068089E-4</v>
      </c>
      <c r="N165" s="4">
        <f t="shared" si="36"/>
        <v>5.0508507128755838E-4</v>
      </c>
      <c r="O165" s="4">
        <f t="shared" si="35"/>
        <v>0</v>
      </c>
      <c r="Q165" s="3">
        <f t="shared" si="39"/>
        <v>45460</v>
      </c>
      <c r="R165" s="5">
        <f t="shared" si="40"/>
        <v>1.1536202598252872E-4</v>
      </c>
      <c r="S165" s="5">
        <f t="shared" si="40"/>
        <v>1.5106413719288519E-4</v>
      </c>
      <c r="T165" s="5">
        <f t="shared" si="40"/>
        <v>5.0521266971935072E-4</v>
      </c>
      <c r="U165" s="5">
        <f t="shared" si="37"/>
        <v>0</v>
      </c>
      <c r="W165" s="3">
        <f t="shared" si="41"/>
        <v>45460</v>
      </c>
      <c r="X165">
        <f t="shared" si="31"/>
        <v>1.5805496463209095E-2</v>
      </c>
      <c r="Y165">
        <f t="shared" si="31"/>
        <v>1.9031622084702642E-2</v>
      </c>
      <c r="Z165">
        <f t="shared" si="31"/>
        <v>6.065038185023082E-2</v>
      </c>
      <c r="AA165">
        <f t="shared" si="31"/>
        <v>0.12405264866997866</v>
      </c>
      <c r="AC165">
        <f t="shared" si="32"/>
        <v>1.2041141592105691</v>
      </c>
      <c r="AD165">
        <f t="shared" si="32"/>
        <v>3.8372968537501144</v>
      </c>
      <c r="AE165">
        <f t="shared" si="42"/>
        <v>3.1868214690423455</v>
      </c>
      <c r="AG165" s="3">
        <f t="shared" si="43"/>
        <v>45460</v>
      </c>
      <c r="AH165">
        <f t="shared" si="33"/>
        <v>1.7238589435596923</v>
      </c>
      <c r="AI165">
        <f t="shared" si="33"/>
        <v>1.8995593456619262</v>
      </c>
      <c r="AJ165">
        <f t="shared" si="33"/>
        <v>1.1019227256143247</v>
      </c>
      <c r="AL165" s="3">
        <f t="shared" si="44"/>
        <v>45460</v>
      </c>
      <c r="AM165">
        <f t="shared" si="46"/>
        <v>1.3743909968007907E-4</v>
      </c>
      <c r="AN165">
        <f t="shared" si="46"/>
        <v>1.6549236595393601E-4</v>
      </c>
      <c r="AO165">
        <f t="shared" si="46"/>
        <v>5.2739462478461579E-4</v>
      </c>
      <c r="AP165">
        <f t="shared" si="46"/>
        <v>1.0787186840867709E-3</v>
      </c>
    </row>
    <row r="166" spans="1:42" x14ac:dyDescent="0.25">
      <c r="A166" s="2">
        <v>45467</v>
      </c>
      <c r="B166" s="9">
        <v>467</v>
      </c>
      <c r="C166" s="9">
        <v>372</v>
      </c>
      <c r="D166" s="9">
        <v>964</v>
      </c>
      <c r="E166" s="9">
        <v>0</v>
      </c>
      <c r="F166" s="9">
        <v>4515957</v>
      </c>
      <c r="G166" s="9">
        <v>2455725</v>
      </c>
      <c r="H166" s="9">
        <v>1883879</v>
      </c>
      <c r="I166" s="9">
        <v>106</v>
      </c>
      <c r="K166" s="3">
        <f t="shared" si="38"/>
        <v>45467</v>
      </c>
      <c r="L166" s="4">
        <f t="shared" si="36"/>
        <v>1.0341108208071954E-4</v>
      </c>
      <c r="M166" s="4">
        <f t="shared" si="36"/>
        <v>1.5148275967382342E-4</v>
      </c>
      <c r="N166" s="4">
        <f t="shared" si="36"/>
        <v>5.1171014698927055E-4</v>
      </c>
      <c r="O166" s="4">
        <f t="shared" si="35"/>
        <v>0</v>
      </c>
      <c r="Q166" s="3">
        <f t="shared" si="39"/>
        <v>45467</v>
      </c>
      <c r="R166" s="5">
        <f t="shared" si="40"/>
        <v>1.0341642937527135E-4</v>
      </c>
      <c r="S166" s="5">
        <f t="shared" si="40"/>
        <v>1.5149423434586824E-4</v>
      </c>
      <c r="T166" s="5">
        <f t="shared" si="40"/>
        <v>5.1184111530696902E-4</v>
      </c>
      <c r="U166" s="5">
        <f t="shared" si="37"/>
        <v>0</v>
      </c>
      <c r="W166" s="3">
        <f t="shared" si="41"/>
        <v>45467</v>
      </c>
      <c r="X166">
        <f t="shared" si="31"/>
        <v>1.5908912892584365E-2</v>
      </c>
      <c r="Y166">
        <f t="shared" si="31"/>
        <v>1.918311631904851E-2</v>
      </c>
      <c r="Z166">
        <f t="shared" si="31"/>
        <v>6.1162222965537791E-2</v>
      </c>
      <c r="AA166">
        <f t="shared" si="31"/>
        <v>0.12405264866997866</v>
      </c>
      <c r="AC166">
        <f t="shared" si="32"/>
        <v>1.2058093754470396</v>
      </c>
      <c r="AD166">
        <f t="shared" si="32"/>
        <v>3.8445256051434784</v>
      </c>
      <c r="AE166">
        <f t="shared" si="42"/>
        <v>3.188336136230626</v>
      </c>
      <c r="AG166" s="3">
        <f t="shared" si="43"/>
        <v>45467</v>
      </c>
      <c r="AH166">
        <f t="shared" si="33"/>
        <v>1.7262858842680575</v>
      </c>
      <c r="AI166">
        <f t="shared" si="33"/>
        <v>1.9031377610908269</v>
      </c>
      <c r="AJ166">
        <f t="shared" si="33"/>
        <v>1.1024464594389904</v>
      </c>
      <c r="AL166" s="3">
        <f t="shared" si="44"/>
        <v>45467</v>
      </c>
      <c r="AM166">
        <f t="shared" si="46"/>
        <v>1.3714580079814107E-4</v>
      </c>
      <c r="AN166">
        <f t="shared" si="46"/>
        <v>1.6537169240559061E-4</v>
      </c>
      <c r="AO166">
        <f t="shared" si="46"/>
        <v>5.2726054280636029E-4</v>
      </c>
      <c r="AP166">
        <f t="shared" si="46"/>
        <v>1.0694193850860228E-3</v>
      </c>
    </row>
    <row r="167" spans="1:42" x14ac:dyDescent="0.25">
      <c r="A167" s="2">
        <v>45474</v>
      </c>
      <c r="B167" s="9">
        <v>441</v>
      </c>
      <c r="C167" s="9">
        <v>311</v>
      </c>
      <c r="D167" s="9">
        <v>747</v>
      </c>
      <c r="E167" s="9">
        <v>0</v>
      </c>
      <c r="F167" s="9">
        <v>4515490</v>
      </c>
      <c r="G167" s="9">
        <v>2455353</v>
      </c>
      <c r="H167" s="9">
        <v>1882915</v>
      </c>
      <c r="I167" s="9">
        <v>106</v>
      </c>
      <c r="K167" s="3">
        <f t="shared" si="38"/>
        <v>45474</v>
      </c>
      <c r="L167" s="4">
        <f t="shared" si="36"/>
        <v>9.7663819430449415E-5</v>
      </c>
      <c r="M167" s="4">
        <f t="shared" si="36"/>
        <v>1.2666203189521017E-4</v>
      </c>
      <c r="N167" s="4">
        <f t="shared" si="36"/>
        <v>3.9672529030784716E-4</v>
      </c>
      <c r="O167" s="4">
        <f t="shared" si="35"/>
        <v>0</v>
      </c>
      <c r="Q167" s="3">
        <f t="shared" si="39"/>
        <v>45474</v>
      </c>
      <c r="R167" s="5">
        <f t="shared" si="40"/>
        <v>9.7668588851786668E-5</v>
      </c>
      <c r="S167" s="5">
        <f t="shared" si="40"/>
        <v>1.2667005420784782E-4</v>
      </c>
      <c r="T167" s="5">
        <f t="shared" si="40"/>
        <v>3.9680400660571294E-4</v>
      </c>
      <c r="U167" s="5">
        <f t="shared" si="37"/>
        <v>0</v>
      </c>
      <c r="W167" s="3">
        <f t="shared" si="41"/>
        <v>45474</v>
      </c>
      <c r="X167">
        <f t="shared" si="31"/>
        <v>1.600658148143615E-2</v>
      </c>
      <c r="Y167">
        <f t="shared" si="31"/>
        <v>1.9309786373256359E-2</v>
      </c>
      <c r="Z167">
        <f t="shared" si="31"/>
        <v>6.15590269721435E-2</v>
      </c>
      <c r="AA167">
        <f t="shared" si="31"/>
        <v>0.12405264866997866</v>
      </c>
      <c r="AC167">
        <f t="shared" si="32"/>
        <v>1.2063654188529354</v>
      </c>
      <c r="AD167">
        <f t="shared" si="32"/>
        <v>3.8458572208898829</v>
      </c>
      <c r="AE167">
        <f t="shared" si="42"/>
        <v>3.1879703784502471</v>
      </c>
      <c r="AG167" s="3">
        <f t="shared" si="43"/>
        <v>45474</v>
      </c>
      <c r="AH167">
        <f t="shared" si="33"/>
        <v>1.7270819386877558</v>
      </c>
      <c r="AI167">
        <f t="shared" si="33"/>
        <v>1.903796944686029</v>
      </c>
      <c r="AJ167">
        <f t="shared" si="33"/>
        <v>1.1023199895961753</v>
      </c>
      <c r="AL167" s="3">
        <f t="shared" si="44"/>
        <v>45474</v>
      </c>
      <c r="AM167">
        <f t="shared" si="46"/>
        <v>1.368083887302235E-4</v>
      </c>
      <c r="AN167">
        <f t="shared" si="46"/>
        <v>1.6504090917313126E-4</v>
      </c>
      <c r="AO167">
        <f t="shared" si="46"/>
        <v>5.2614552967644018E-4</v>
      </c>
      <c r="AP167">
        <f t="shared" si="46"/>
        <v>1.0602790484613561E-3</v>
      </c>
    </row>
    <row r="168" spans="1:42" x14ac:dyDescent="0.25">
      <c r="A168" s="2">
        <v>45481</v>
      </c>
      <c r="B168" s="9">
        <v>479</v>
      </c>
      <c r="C168" s="9">
        <v>376</v>
      </c>
      <c r="D168" s="9">
        <v>853</v>
      </c>
      <c r="E168" s="9">
        <v>0</v>
      </c>
      <c r="F168" s="9">
        <v>4515049</v>
      </c>
      <c r="G168" s="9">
        <v>2455042</v>
      </c>
      <c r="H168" s="9">
        <v>1882168</v>
      </c>
      <c r="I168" s="9">
        <v>106</v>
      </c>
      <c r="K168" s="3">
        <f t="shared" si="38"/>
        <v>45481</v>
      </c>
      <c r="L168" s="4">
        <f t="shared" si="36"/>
        <v>1.060896570557706E-4</v>
      </c>
      <c r="M168" s="4">
        <f t="shared" si="36"/>
        <v>1.5315420265722541E-4</v>
      </c>
      <c r="N168" s="4">
        <f t="shared" si="36"/>
        <v>4.5320077697633793E-4</v>
      </c>
      <c r="O168" s="4">
        <f t="shared" si="35"/>
        <v>0</v>
      </c>
      <c r="Q168" s="3">
        <f t="shared" si="39"/>
        <v>45481</v>
      </c>
      <c r="R168" s="5">
        <f t="shared" si="40"/>
        <v>1.0609528496143138E-4</v>
      </c>
      <c r="S168" s="5">
        <f t="shared" si="40"/>
        <v>1.5316593195977427E-4</v>
      </c>
      <c r="T168" s="5">
        <f t="shared" si="40"/>
        <v>4.5330350348675821E-4</v>
      </c>
      <c r="U168" s="5">
        <f t="shared" si="37"/>
        <v>0</v>
      </c>
      <c r="W168" s="3">
        <f t="shared" si="41"/>
        <v>45481</v>
      </c>
      <c r="X168">
        <f t="shared" si="31"/>
        <v>1.611267676639758E-2</v>
      </c>
      <c r="Y168">
        <f t="shared" si="31"/>
        <v>1.9462952305216132E-2</v>
      </c>
      <c r="Z168">
        <f t="shared" si="31"/>
        <v>6.2012330475630262E-2</v>
      </c>
      <c r="AA168">
        <f t="shared" si="31"/>
        <v>0.12405264866997866</v>
      </c>
      <c r="AC168">
        <f t="shared" si="32"/>
        <v>1.2079279307461461</v>
      </c>
      <c r="AD168">
        <f t="shared" si="32"/>
        <v>3.8486671938305617</v>
      </c>
      <c r="AE168">
        <f t="shared" si="42"/>
        <v>3.1861728633538684</v>
      </c>
      <c r="AG168" s="3">
        <f t="shared" si="43"/>
        <v>45481</v>
      </c>
      <c r="AH168">
        <f t="shared" si="33"/>
        <v>1.7293188944455851</v>
      </c>
      <c r="AI168">
        <f t="shared" si="33"/>
        <v>1.9051879526179036</v>
      </c>
      <c r="AJ168">
        <f t="shared" si="33"/>
        <v>1.1016984540776105</v>
      </c>
      <c r="AL168" s="3">
        <f t="shared" si="44"/>
        <v>45481</v>
      </c>
      <c r="AM168">
        <f t="shared" si="46"/>
        <v>1.3654810818981001E-4</v>
      </c>
      <c r="AN168">
        <f t="shared" si="46"/>
        <v>1.6494027377301807E-4</v>
      </c>
      <c r="AO168">
        <f t="shared" si="46"/>
        <v>5.2552822436974797E-4</v>
      </c>
      <c r="AP168">
        <f t="shared" si="46"/>
        <v>1.0512936327964292E-3</v>
      </c>
    </row>
    <row r="169" spans="1:42" x14ac:dyDescent="0.25">
      <c r="A169" s="2">
        <v>45488</v>
      </c>
      <c r="B169" s="9">
        <v>428</v>
      </c>
      <c r="C169" s="9">
        <v>335</v>
      </c>
      <c r="D169" s="9">
        <v>746</v>
      </c>
      <c r="E169" s="9">
        <v>0</v>
      </c>
      <c r="F169" s="9">
        <v>4514570</v>
      </c>
      <c r="G169" s="9">
        <v>2454666</v>
      </c>
      <c r="H169" s="9">
        <v>1881315</v>
      </c>
      <c r="I169" s="9">
        <v>106</v>
      </c>
      <c r="K169" s="3">
        <f t="shared" si="38"/>
        <v>45488</v>
      </c>
      <c r="L169" s="4">
        <f t="shared" si="36"/>
        <v>9.4804156320535505E-5</v>
      </c>
      <c r="M169" s="4">
        <f t="shared" si="36"/>
        <v>1.3647477905344354E-4</v>
      </c>
      <c r="N169" s="4">
        <f t="shared" si="36"/>
        <v>3.9653114975429419E-4</v>
      </c>
      <c r="O169" s="4">
        <f t="shared" si="35"/>
        <v>0</v>
      </c>
      <c r="Q169" s="3">
        <f t="shared" si="39"/>
        <v>45488</v>
      </c>
      <c r="R169" s="5">
        <f t="shared" si="40"/>
        <v>9.4808650518647336E-5</v>
      </c>
      <c r="S169" s="5">
        <f t="shared" si="40"/>
        <v>1.3648409258347352E-4</v>
      </c>
      <c r="T169" s="5">
        <f t="shared" si="40"/>
        <v>3.966097890199044E-4</v>
      </c>
      <c r="U169" s="5">
        <f t="shared" si="37"/>
        <v>0</v>
      </c>
      <c r="W169" s="3">
        <f t="shared" si="41"/>
        <v>45488</v>
      </c>
      <c r="X169">
        <f t="shared" si="31"/>
        <v>1.6207485416916228E-2</v>
      </c>
      <c r="Y169">
        <f t="shared" si="31"/>
        <v>1.9599436397799607E-2</v>
      </c>
      <c r="Z169">
        <f t="shared" si="31"/>
        <v>6.2408940264650166E-2</v>
      </c>
      <c r="AA169">
        <f t="shared" si="31"/>
        <v>0.12405264866997866</v>
      </c>
      <c r="AC169">
        <f t="shared" si="32"/>
        <v>1.209282988300153</v>
      </c>
      <c r="AD169">
        <f t="shared" si="32"/>
        <v>3.850624489812104</v>
      </c>
      <c r="AE169">
        <f t="shared" si="42"/>
        <v>3.1842211683013857</v>
      </c>
      <c r="AG169" s="3">
        <f t="shared" si="43"/>
        <v>45488</v>
      </c>
      <c r="AH169">
        <f t="shared" si="33"/>
        <v>1.7312588501097925</v>
      </c>
      <c r="AI169">
        <f t="shared" si="33"/>
        <v>1.9061568638112953</v>
      </c>
      <c r="AJ169">
        <f t="shared" si="33"/>
        <v>1.1010236070073585</v>
      </c>
      <c r="AL169" s="3">
        <f t="shared" si="44"/>
        <v>45488</v>
      </c>
      <c r="AM169">
        <f t="shared" ref="AM169:AP181" si="47">X169/(ROW()-ROW(AL$51)+1)</f>
        <v>1.3619735644467419E-4</v>
      </c>
      <c r="AN169">
        <f t="shared" si="47"/>
        <v>1.647011461999967E-4</v>
      </c>
      <c r="AO169">
        <f t="shared" si="47"/>
        <v>5.2444487617353086E-4</v>
      </c>
      <c r="AP169">
        <f t="shared" si="47"/>
        <v>1.0424592325208291E-3</v>
      </c>
    </row>
    <row r="170" spans="1:42" x14ac:dyDescent="0.25">
      <c r="A170" s="2">
        <v>45495</v>
      </c>
      <c r="B170" s="9">
        <v>457</v>
      </c>
      <c r="C170" s="9">
        <v>347</v>
      </c>
      <c r="D170" s="9">
        <v>799</v>
      </c>
      <c r="E170" s="9">
        <v>0</v>
      </c>
      <c r="F170" s="9">
        <v>4514142</v>
      </c>
      <c r="G170" s="9">
        <v>2454331</v>
      </c>
      <c r="H170" s="9">
        <v>1880569</v>
      </c>
      <c r="I170" s="9">
        <v>106</v>
      </c>
      <c r="K170" s="3">
        <f t="shared" si="38"/>
        <v>45495</v>
      </c>
      <c r="L170" s="4">
        <f t="shared" si="36"/>
        <v>1.0123740015267574E-4</v>
      </c>
      <c r="M170" s="4">
        <f t="shared" si="36"/>
        <v>1.4138272303124559E-4</v>
      </c>
      <c r="N170" s="4">
        <f t="shared" si="36"/>
        <v>4.248714086002694E-4</v>
      </c>
      <c r="O170" s="4">
        <f t="shared" si="35"/>
        <v>0</v>
      </c>
      <c r="Q170" s="3">
        <f t="shared" si="39"/>
        <v>45495</v>
      </c>
      <c r="R170" s="5">
        <f t="shared" si="40"/>
        <v>1.012425250041472E-4</v>
      </c>
      <c r="S170" s="5">
        <f t="shared" si="40"/>
        <v>1.4139271851053604E-4</v>
      </c>
      <c r="T170" s="5">
        <f t="shared" si="40"/>
        <v>4.249616920306522E-4</v>
      </c>
      <c r="U170" s="5">
        <f t="shared" si="37"/>
        <v>0</v>
      </c>
      <c r="W170" s="3">
        <f t="shared" si="41"/>
        <v>45495</v>
      </c>
      <c r="X170">
        <f t="shared" si="31"/>
        <v>1.6308727941920374E-2</v>
      </c>
      <c r="Y170">
        <f t="shared" si="31"/>
        <v>1.9740829116310143E-2</v>
      </c>
      <c r="Z170">
        <f t="shared" si="31"/>
        <v>6.2833901956680815E-2</v>
      </c>
      <c r="AA170">
        <f t="shared" si="31"/>
        <v>0.12405264866997866</v>
      </c>
      <c r="AC170">
        <f t="shared" si="32"/>
        <v>1.2104456697427521</v>
      </c>
      <c r="AD170">
        <f t="shared" si="32"/>
        <v>3.8527776157925193</v>
      </c>
      <c r="AE170">
        <f t="shared" si="42"/>
        <v>3.1829413844004448</v>
      </c>
      <c r="AG170" s="3">
        <f t="shared" si="43"/>
        <v>45495</v>
      </c>
      <c r="AH170">
        <f t="shared" si="33"/>
        <v>1.7329233922862997</v>
      </c>
      <c r="AI170">
        <f t="shared" si="33"/>
        <v>1.9072227158249304</v>
      </c>
      <c r="AJ170">
        <f t="shared" si="33"/>
        <v>1.1005810899168902</v>
      </c>
      <c r="AL170" s="3">
        <f t="shared" si="44"/>
        <v>45495</v>
      </c>
      <c r="AM170">
        <f t="shared" si="47"/>
        <v>1.3590606618266979E-4</v>
      </c>
      <c r="AN170">
        <f t="shared" si="47"/>
        <v>1.6450690930258454E-4</v>
      </c>
      <c r="AO170">
        <f t="shared" si="47"/>
        <v>5.2361584963900678E-4</v>
      </c>
      <c r="AP170">
        <f t="shared" si="47"/>
        <v>1.0337720722498221E-3</v>
      </c>
    </row>
    <row r="171" spans="1:42" x14ac:dyDescent="0.25">
      <c r="A171" s="2">
        <v>45502</v>
      </c>
      <c r="B171" s="9">
        <v>463</v>
      </c>
      <c r="C171" s="9">
        <v>329</v>
      </c>
      <c r="D171" s="9">
        <v>760</v>
      </c>
      <c r="E171" s="9">
        <v>0</v>
      </c>
      <c r="F171" s="9">
        <v>4513685</v>
      </c>
      <c r="G171" s="9">
        <v>2453984</v>
      </c>
      <c r="H171" s="9">
        <v>1879770</v>
      </c>
      <c r="I171" s="9">
        <v>106</v>
      </c>
      <c r="K171" s="3">
        <f t="shared" si="38"/>
        <v>45502</v>
      </c>
      <c r="L171" s="4">
        <f t="shared" si="36"/>
        <v>1.0257694101382795E-4</v>
      </c>
      <c r="M171" s="4">
        <f t="shared" si="36"/>
        <v>1.3406770378290975E-4</v>
      </c>
      <c r="N171" s="4">
        <f t="shared" si="36"/>
        <v>4.043047819680067E-4</v>
      </c>
      <c r="O171" s="4">
        <f t="shared" si="35"/>
        <v>0</v>
      </c>
      <c r="Q171" s="3">
        <f t="shared" si="39"/>
        <v>45502</v>
      </c>
      <c r="R171" s="5">
        <f t="shared" si="40"/>
        <v>1.0258220238800184E-4</v>
      </c>
      <c r="S171" s="5">
        <f t="shared" si="40"/>
        <v>1.3407669166081134E-4</v>
      </c>
      <c r="T171" s="5">
        <f t="shared" si="40"/>
        <v>4.0438653518253757E-4</v>
      </c>
      <c r="U171" s="5">
        <f t="shared" si="37"/>
        <v>0</v>
      </c>
      <c r="W171" s="3">
        <f t="shared" si="41"/>
        <v>45502</v>
      </c>
      <c r="X171">
        <f t="shared" si="31"/>
        <v>1.6411310144308376E-2</v>
      </c>
      <c r="Y171">
        <f t="shared" si="31"/>
        <v>1.9874905807970956E-2</v>
      </c>
      <c r="Z171">
        <f t="shared" si="31"/>
        <v>6.3238288491863359E-2</v>
      </c>
      <c r="AA171">
        <f t="shared" si="31"/>
        <v>0.12405264866997866</v>
      </c>
      <c r="AC171">
        <f t="shared" si="32"/>
        <v>1.211049308873356</v>
      </c>
      <c r="AD171">
        <f t="shared" si="32"/>
        <v>3.8533357748890693</v>
      </c>
      <c r="AE171">
        <f t="shared" si="42"/>
        <v>3.1818157581658197</v>
      </c>
      <c r="AG171" s="3">
        <f t="shared" si="43"/>
        <v>45502</v>
      </c>
      <c r="AH171">
        <f t="shared" si="33"/>
        <v>1.7337875866868175</v>
      </c>
      <c r="AI171">
        <f t="shared" si="33"/>
        <v>1.9074990187456131</v>
      </c>
      <c r="AJ171">
        <f t="shared" si="33"/>
        <v>1.1001918766708612</v>
      </c>
      <c r="AL171" s="3">
        <f t="shared" si="44"/>
        <v>45502</v>
      </c>
      <c r="AM171">
        <f t="shared" si="47"/>
        <v>1.35630662349656E-4</v>
      </c>
      <c r="AN171">
        <f t="shared" si="47"/>
        <v>1.6425541990058642E-4</v>
      </c>
      <c r="AO171">
        <f t="shared" si="47"/>
        <v>5.2263048340382939E-4</v>
      </c>
      <c r="AP171">
        <f t="shared" si="47"/>
        <v>1.0252285014047823E-3</v>
      </c>
    </row>
    <row r="172" spans="1:42" x14ac:dyDescent="0.25">
      <c r="A172" s="2">
        <v>45509</v>
      </c>
      <c r="B172" s="9">
        <v>427</v>
      </c>
      <c r="C172" s="9">
        <v>288</v>
      </c>
      <c r="D172" s="9">
        <v>779</v>
      </c>
      <c r="E172" s="9">
        <v>0</v>
      </c>
      <c r="F172" s="9">
        <v>4513222</v>
      </c>
      <c r="G172" s="9">
        <v>2453655</v>
      </c>
      <c r="H172" s="9">
        <v>1879010</v>
      </c>
      <c r="I172" s="9">
        <v>106</v>
      </c>
      <c r="K172" s="3">
        <f t="shared" si="38"/>
        <v>45509</v>
      </c>
      <c r="L172" s="4">
        <f t="shared" si="36"/>
        <v>9.4610901036997513E-5</v>
      </c>
      <c r="M172" s="4">
        <f t="shared" si="36"/>
        <v>1.1737591470683531E-4</v>
      </c>
      <c r="N172" s="4">
        <f t="shared" si="36"/>
        <v>4.1458001820107395E-4</v>
      </c>
      <c r="O172" s="4">
        <f t="shared" si="35"/>
        <v>0</v>
      </c>
      <c r="Q172" s="3">
        <f t="shared" si="39"/>
        <v>45509</v>
      </c>
      <c r="R172" s="5">
        <f t="shared" si="40"/>
        <v>9.4615376930629708E-5</v>
      </c>
      <c r="S172" s="5">
        <f t="shared" si="40"/>
        <v>1.1738280379859848E-4</v>
      </c>
      <c r="T172" s="5">
        <f t="shared" si="40"/>
        <v>4.1466598025638327E-4</v>
      </c>
      <c r="U172" s="5">
        <f t="shared" si="37"/>
        <v>0</v>
      </c>
      <c r="W172" s="3">
        <f t="shared" si="41"/>
        <v>45509</v>
      </c>
      <c r="X172">
        <f t="shared" si="31"/>
        <v>1.6505925521239004E-2</v>
      </c>
      <c r="Y172">
        <f t="shared" si="31"/>
        <v>1.9992288611769556E-2</v>
      </c>
      <c r="Z172">
        <f t="shared" si="31"/>
        <v>6.3652954472119744E-2</v>
      </c>
      <c r="AA172">
        <f t="shared" si="31"/>
        <v>0.12405264866997866</v>
      </c>
      <c r="AC172">
        <f t="shared" si="32"/>
        <v>1.211218879307584</v>
      </c>
      <c r="AD172">
        <f t="shared" si="32"/>
        <v>3.8563699072926441</v>
      </c>
      <c r="AE172">
        <f t="shared" si="42"/>
        <v>3.1838753285427734</v>
      </c>
      <c r="AG172" s="3">
        <f t="shared" si="43"/>
        <v>45509</v>
      </c>
      <c r="AH172">
        <f t="shared" si="33"/>
        <v>1.7340303506368726</v>
      </c>
      <c r="AI172">
        <f t="shared" si="33"/>
        <v>1.9090009913015162</v>
      </c>
      <c r="AJ172">
        <f t="shared" si="33"/>
        <v>1.1009040243155956</v>
      </c>
      <c r="AL172" s="3">
        <f t="shared" si="44"/>
        <v>45509</v>
      </c>
      <c r="AM172">
        <f t="shared" si="47"/>
        <v>1.3529447148556562E-4</v>
      </c>
      <c r="AN172">
        <f t="shared" si="47"/>
        <v>1.6387121812925866E-4</v>
      </c>
      <c r="AO172">
        <f t="shared" si="47"/>
        <v>5.2174552845999787E-4</v>
      </c>
      <c r="AP172">
        <f t="shared" si="47"/>
        <v>1.0168249890981857E-3</v>
      </c>
    </row>
    <row r="173" spans="1:42" x14ac:dyDescent="0.25">
      <c r="A173" s="2">
        <v>45516</v>
      </c>
      <c r="B173" s="9">
        <v>394</v>
      </c>
      <c r="C173" s="9">
        <v>280</v>
      </c>
      <c r="D173" s="9">
        <v>680</v>
      </c>
      <c r="E173" s="9">
        <v>0</v>
      </c>
      <c r="F173" s="9">
        <v>4512795</v>
      </c>
      <c r="G173" s="9">
        <v>2453367</v>
      </c>
      <c r="H173" s="9">
        <v>1878231</v>
      </c>
      <c r="I173" s="9">
        <v>106</v>
      </c>
      <c r="K173" s="3">
        <f t="shared" si="38"/>
        <v>45516</v>
      </c>
      <c r="L173" s="4">
        <f t="shared" si="36"/>
        <v>8.7307311765768227E-5</v>
      </c>
      <c r="M173" s="4">
        <f t="shared" si="36"/>
        <v>1.1412886861199323E-4</v>
      </c>
      <c r="N173" s="4">
        <f t="shared" si="36"/>
        <v>3.6204279452314441E-4</v>
      </c>
      <c r="O173" s="4">
        <f t="shared" si="35"/>
        <v>0</v>
      </c>
      <c r="Q173" s="3">
        <f t="shared" si="39"/>
        <v>45516</v>
      </c>
      <c r="R173" s="5">
        <f t="shared" si="40"/>
        <v>8.731112327095447E-5</v>
      </c>
      <c r="S173" s="5">
        <f t="shared" si="40"/>
        <v>1.1413538180684367E-4</v>
      </c>
      <c r="T173" s="5">
        <f t="shared" si="40"/>
        <v>3.6210834783820158E-4</v>
      </c>
      <c r="U173" s="5">
        <f t="shared" si="37"/>
        <v>0</v>
      </c>
      <c r="W173" s="3">
        <f t="shared" si="41"/>
        <v>45516</v>
      </c>
      <c r="X173">
        <f t="shared" si="31"/>
        <v>1.659323664450996E-2</v>
      </c>
      <c r="Y173">
        <f t="shared" si="31"/>
        <v>2.01064239935764E-2</v>
      </c>
      <c r="Z173">
        <f t="shared" si="31"/>
        <v>6.4015062819957946E-2</v>
      </c>
      <c r="AA173">
        <f t="shared" si="31"/>
        <v>0.12405264866997866</v>
      </c>
      <c r="AC173">
        <f t="shared" si="32"/>
        <v>1.2117240550672683</v>
      </c>
      <c r="AD173">
        <f t="shared" si="32"/>
        <v>3.8579009141738467</v>
      </c>
      <c r="AE173">
        <f t="shared" si="42"/>
        <v>3.1838114445616723</v>
      </c>
      <c r="AG173" s="3">
        <f t="shared" si="43"/>
        <v>45516</v>
      </c>
      <c r="AH173">
        <f t="shared" si="33"/>
        <v>1.7347535808594723</v>
      </c>
      <c r="AI173">
        <f t="shared" si="33"/>
        <v>1.909758878569638</v>
      </c>
      <c r="AJ173">
        <f t="shared" si="33"/>
        <v>1.1008819348414089</v>
      </c>
      <c r="AL173" s="3">
        <f t="shared" si="44"/>
        <v>45516</v>
      </c>
      <c r="AM173">
        <f t="shared" si="47"/>
        <v>1.3490436296349561E-4</v>
      </c>
      <c r="AN173">
        <f t="shared" si="47"/>
        <v>1.634668617363935E-4</v>
      </c>
      <c r="AO173">
        <f t="shared" si="47"/>
        <v>5.2044766520291017E-4</v>
      </c>
      <c r="AP173">
        <f t="shared" si="47"/>
        <v>1.0085581192681191E-3</v>
      </c>
    </row>
    <row r="174" spans="1:42" x14ac:dyDescent="0.25">
      <c r="A174" s="2">
        <v>45523</v>
      </c>
      <c r="B174" s="9">
        <v>372</v>
      </c>
      <c r="C174" s="9">
        <v>279</v>
      </c>
      <c r="D174" s="9">
        <v>706</v>
      </c>
      <c r="E174" s="9">
        <v>0</v>
      </c>
      <c r="F174" s="9">
        <v>4512401</v>
      </c>
      <c r="G174" s="9">
        <v>2453087</v>
      </c>
      <c r="H174" s="9">
        <v>1877551</v>
      </c>
      <c r="I174" s="9">
        <v>106</v>
      </c>
      <c r="K174" s="3">
        <f t="shared" si="38"/>
        <v>45523</v>
      </c>
      <c r="L174" s="4">
        <f t="shared" si="36"/>
        <v>8.2439481774780214E-5</v>
      </c>
      <c r="M174" s="4">
        <f t="shared" si="36"/>
        <v>1.1373424587061119E-4</v>
      </c>
      <c r="N174" s="4">
        <f t="shared" si="36"/>
        <v>3.7602174321762767E-4</v>
      </c>
      <c r="O174" s="4">
        <f t="shared" si="35"/>
        <v>0</v>
      </c>
      <c r="Q174" s="3">
        <f t="shared" si="39"/>
        <v>45523</v>
      </c>
      <c r="R174" s="5">
        <f t="shared" si="40"/>
        <v>8.2442880095625915E-5</v>
      </c>
      <c r="S174" s="5">
        <f t="shared" si="40"/>
        <v>1.1374071410036413E-4</v>
      </c>
      <c r="T174" s="5">
        <f t="shared" si="40"/>
        <v>3.7609245712048786E-4</v>
      </c>
      <c r="U174" s="5">
        <f t="shared" si="37"/>
        <v>0</v>
      </c>
      <c r="W174" s="3">
        <f t="shared" si="41"/>
        <v>45523</v>
      </c>
      <c r="X174">
        <f t="shared" si="31"/>
        <v>1.6675679524605587E-2</v>
      </c>
      <c r="Y174">
        <f t="shared" si="31"/>
        <v>2.0220164707676763E-2</v>
      </c>
      <c r="Z174">
        <f t="shared" si="31"/>
        <v>6.4391155277078435E-2</v>
      </c>
      <c r="AA174">
        <f t="shared" si="31"/>
        <v>0.12405264866997866</v>
      </c>
      <c r="AC174">
        <f t="shared" si="32"/>
        <v>1.2125541677531735</v>
      </c>
      <c r="AD174">
        <f t="shared" si="32"/>
        <v>3.8613811918169141</v>
      </c>
      <c r="AE174">
        <f t="shared" si="42"/>
        <v>3.1845020160805992</v>
      </c>
      <c r="AG174" s="3">
        <f t="shared" si="43"/>
        <v>45523</v>
      </c>
      <c r="AH174">
        <f t="shared" si="33"/>
        <v>1.73594200403913</v>
      </c>
      <c r="AI174">
        <f t="shared" si="33"/>
        <v>1.9114817043437051</v>
      </c>
      <c r="AJ174">
        <f t="shared" si="33"/>
        <v>1.1011207171069859</v>
      </c>
      <c r="AL174" s="3">
        <f t="shared" si="44"/>
        <v>45523</v>
      </c>
      <c r="AM174">
        <f t="shared" si="47"/>
        <v>1.3448128648875475E-4</v>
      </c>
      <c r="AN174">
        <f t="shared" si="47"/>
        <v>1.6306584441674808E-4</v>
      </c>
      <c r="AO174">
        <f t="shared" si="47"/>
        <v>5.1928351029901967E-4</v>
      </c>
      <c r="AP174">
        <f t="shared" si="47"/>
        <v>1.0004245860482149E-3</v>
      </c>
    </row>
    <row r="175" spans="1:42" x14ac:dyDescent="0.25">
      <c r="A175" s="2">
        <v>45530</v>
      </c>
      <c r="B175" s="9">
        <v>377</v>
      </c>
      <c r="C175" s="9">
        <v>279</v>
      </c>
      <c r="D175" s="9">
        <v>709</v>
      </c>
      <c r="E175" s="9">
        <v>0</v>
      </c>
      <c r="F175" s="9">
        <v>4512029</v>
      </c>
      <c r="G175" s="9">
        <v>2452808</v>
      </c>
      <c r="H175" s="9">
        <v>1876845</v>
      </c>
      <c r="I175" s="9">
        <v>106</v>
      </c>
      <c r="K175" s="3">
        <f t="shared" si="38"/>
        <v>45530</v>
      </c>
      <c r="L175" s="4">
        <f t="shared" si="36"/>
        <v>8.355442750922036E-5</v>
      </c>
      <c r="M175" s="4">
        <f t="shared" si="36"/>
        <v>1.1374718282066921E-4</v>
      </c>
      <c r="N175" s="4">
        <f t="shared" si="36"/>
        <v>3.7776161590328449E-4</v>
      </c>
      <c r="O175" s="4">
        <f t="shared" si="35"/>
        <v>0</v>
      </c>
      <c r="Q175" s="3">
        <f t="shared" si="39"/>
        <v>45530</v>
      </c>
      <c r="R175" s="5">
        <f t="shared" si="40"/>
        <v>8.3557918374811474E-5</v>
      </c>
      <c r="S175" s="5">
        <f t="shared" si="40"/>
        <v>1.1375365252205622E-4</v>
      </c>
      <c r="T175" s="5">
        <f t="shared" si="40"/>
        <v>3.7783298579696661E-4</v>
      </c>
      <c r="U175" s="5">
        <f t="shared" si="37"/>
        <v>0</v>
      </c>
      <c r="W175" s="3">
        <f t="shared" si="41"/>
        <v>45530</v>
      </c>
      <c r="X175">
        <f t="shared" si="31"/>
        <v>1.6759237442980399E-2</v>
      </c>
      <c r="Y175">
        <f t="shared" si="31"/>
        <v>2.0333918360198818E-2</v>
      </c>
      <c r="Z175">
        <f t="shared" si="31"/>
        <v>6.4768988262875402E-2</v>
      </c>
      <c r="AA175">
        <f t="shared" si="31"/>
        <v>0.12405264866997866</v>
      </c>
      <c r="AC175">
        <f t="shared" si="32"/>
        <v>1.2132961555906396</v>
      </c>
      <c r="AD175">
        <f t="shared" si="32"/>
        <v>3.8646739437422237</v>
      </c>
      <c r="AE175">
        <f t="shared" si="42"/>
        <v>3.1852684325541922</v>
      </c>
      <c r="AG175" s="3">
        <f t="shared" si="43"/>
        <v>45530</v>
      </c>
      <c r="AH175">
        <f t="shared" si="33"/>
        <v>1.737004264091339</v>
      </c>
      <c r="AI175">
        <f t="shared" si="33"/>
        <v>1.9131117001274702</v>
      </c>
      <c r="AJ175">
        <f t="shared" si="33"/>
        <v>1.1013857246506282</v>
      </c>
      <c r="AL175" s="3">
        <f t="shared" si="44"/>
        <v>45530</v>
      </c>
      <c r="AM175">
        <f t="shared" si="47"/>
        <v>1.3407389954384318E-4</v>
      </c>
      <c r="AN175">
        <f t="shared" si="47"/>
        <v>1.6267134688159054E-4</v>
      </c>
      <c r="AO175">
        <f t="shared" si="47"/>
        <v>5.1815190610300318E-4</v>
      </c>
      <c r="AP175">
        <f t="shared" si="47"/>
        <v>9.9242118935982931E-4</v>
      </c>
    </row>
    <row r="176" spans="1:42" x14ac:dyDescent="0.25">
      <c r="A176" s="2">
        <v>45537</v>
      </c>
      <c r="B176" s="9">
        <v>239</v>
      </c>
      <c r="C176" s="9">
        <v>193</v>
      </c>
      <c r="D176" s="9">
        <v>462</v>
      </c>
      <c r="E176" s="9">
        <v>0</v>
      </c>
      <c r="F176" s="9">
        <v>4511652</v>
      </c>
      <c r="G176" s="9">
        <v>2452529</v>
      </c>
      <c r="H176" s="9">
        <v>1876136</v>
      </c>
      <c r="I176" s="9">
        <v>106</v>
      </c>
      <c r="K176" s="3">
        <f t="shared" si="38"/>
        <v>45537</v>
      </c>
      <c r="L176" s="4">
        <f t="shared" si="36"/>
        <v>5.2973943912340755E-5</v>
      </c>
      <c r="M176" s="4">
        <f t="shared" si="36"/>
        <v>7.8694278436666805E-5</v>
      </c>
      <c r="N176" s="4">
        <f t="shared" si="36"/>
        <v>2.4625080484570413E-4</v>
      </c>
      <c r="O176" s="4">
        <f t="shared" si="35"/>
        <v>0</v>
      </c>
      <c r="Q176" s="3">
        <f t="shared" si="39"/>
        <v>45537</v>
      </c>
      <c r="R176" s="5">
        <f t="shared" si="40"/>
        <v>5.2975347081270178E-5</v>
      </c>
      <c r="S176" s="5">
        <f t="shared" si="40"/>
        <v>7.8697374993837505E-5</v>
      </c>
      <c r="T176" s="5">
        <f t="shared" si="40"/>
        <v>2.4628112955361723E-4</v>
      </c>
      <c r="U176" s="5">
        <f t="shared" si="37"/>
        <v>0</v>
      </c>
      <c r="W176" s="3">
        <f t="shared" si="41"/>
        <v>45537</v>
      </c>
      <c r="X176">
        <f t="shared" si="31"/>
        <v>1.6812212790061669E-2</v>
      </c>
      <c r="Y176">
        <f t="shared" si="31"/>
        <v>2.0412615735192655E-2</v>
      </c>
      <c r="Z176">
        <f t="shared" si="31"/>
        <v>6.501526939242902E-2</v>
      </c>
      <c r="AA176">
        <f t="shared" si="31"/>
        <v>0.12405264866997866</v>
      </c>
      <c r="AC176">
        <f t="shared" si="32"/>
        <v>1.214154019467284</v>
      </c>
      <c r="AD176">
        <f t="shared" si="32"/>
        <v>3.8671452832706228</v>
      </c>
      <c r="AE176">
        <f t="shared" si="42"/>
        <v>3.1850533138846355</v>
      </c>
      <c r="AG176" s="3">
        <f t="shared" si="43"/>
        <v>45537</v>
      </c>
      <c r="AH176">
        <f t="shared" si="33"/>
        <v>1.7382324170075705</v>
      </c>
      <c r="AI176">
        <f t="shared" si="33"/>
        <v>1.9143350759246507</v>
      </c>
      <c r="AJ176">
        <f t="shared" si="33"/>
        <v>1.1013113420242429</v>
      </c>
      <c r="AL176" s="3">
        <f t="shared" si="44"/>
        <v>45537</v>
      </c>
      <c r="AM176">
        <f t="shared" si="47"/>
        <v>1.3343026023858467E-4</v>
      </c>
      <c r="AN176">
        <f t="shared" si="47"/>
        <v>1.6200488678724329E-4</v>
      </c>
      <c r="AO176">
        <f t="shared" si="47"/>
        <v>5.1599420152721449E-4</v>
      </c>
      <c r="AP176">
        <f t="shared" si="47"/>
        <v>9.8454483071411638E-4</v>
      </c>
    </row>
    <row r="177" spans="1:42" x14ac:dyDescent="0.25">
      <c r="A177" s="2">
        <v>45544</v>
      </c>
      <c r="B177" s="9">
        <v>243</v>
      </c>
      <c r="C177" s="9">
        <v>178</v>
      </c>
      <c r="D177" s="9">
        <v>478</v>
      </c>
      <c r="E177" s="9">
        <v>0</v>
      </c>
      <c r="F177" s="9">
        <v>4511413</v>
      </c>
      <c r="G177" s="9">
        <v>2452336</v>
      </c>
      <c r="H177" s="9">
        <v>1875674</v>
      </c>
      <c r="I177" s="9">
        <v>106</v>
      </c>
      <c r="K177" s="3">
        <f t="shared" si="38"/>
        <v>45544</v>
      </c>
      <c r="L177" s="4">
        <f t="shared" si="36"/>
        <v>5.3863390472120379E-5</v>
      </c>
      <c r="M177" s="4">
        <f t="shared" si="36"/>
        <v>7.2583854740949032E-5</v>
      </c>
      <c r="N177" s="4">
        <f t="shared" si="36"/>
        <v>2.5484172622747877E-4</v>
      </c>
      <c r="O177" s="4">
        <f t="shared" si="35"/>
        <v>0</v>
      </c>
      <c r="Q177" s="3">
        <f t="shared" si="39"/>
        <v>45544</v>
      </c>
      <c r="R177" s="5">
        <f t="shared" si="40"/>
        <v>5.386484115659577E-5</v>
      </c>
      <c r="S177" s="5">
        <f t="shared" si="40"/>
        <v>7.2586489076418415E-5</v>
      </c>
      <c r="T177" s="5">
        <f t="shared" si="40"/>
        <v>2.5487420389808026E-4</v>
      </c>
      <c r="U177" s="5">
        <f t="shared" si="37"/>
        <v>0</v>
      </c>
      <c r="W177" s="3">
        <f t="shared" si="41"/>
        <v>45544</v>
      </c>
      <c r="X177">
        <f t="shared" si="31"/>
        <v>1.6866077631218265E-2</v>
      </c>
      <c r="Y177">
        <f t="shared" si="31"/>
        <v>2.0485202224269073E-2</v>
      </c>
      <c r="Z177">
        <f t="shared" si="31"/>
        <v>6.5270143596327101E-2</v>
      </c>
      <c r="AA177">
        <f t="shared" si="31"/>
        <v>0.12405264866997866</v>
      </c>
      <c r="AC177">
        <f t="shared" si="32"/>
        <v>1.2145800981226358</v>
      </c>
      <c r="AD177">
        <f t="shared" si="32"/>
        <v>3.869906508405685</v>
      </c>
      <c r="AE177">
        <f t="shared" si="42"/>
        <v>3.186209385768267</v>
      </c>
      <c r="AG177" s="3">
        <f t="shared" si="43"/>
        <v>45544</v>
      </c>
      <c r="AH177">
        <f t="shared" si="33"/>
        <v>1.7388424085894068</v>
      </c>
      <c r="AI177">
        <f t="shared" si="33"/>
        <v>1.9157019524553673</v>
      </c>
      <c r="AJ177">
        <f t="shared" si="33"/>
        <v>1.1017110826100875</v>
      </c>
      <c r="AL177" s="3">
        <f t="shared" si="44"/>
        <v>45544</v>
      </c>
      <c r="AM177">
        <f t="shared" si="47"/>
        <v>1.3280376087573438E-4</v>
      </c>
      <c r="AN177">
        <f t="shared" si="47"/>
        <v>1.6130080491550452E-4</v>
      </c>
      <c r="AO177">
        <f t="shared" si="47"/>
        <v>5.1393813855375671E-4</v>
      </c>
      <c r="AP177">
        <f t="shared" si="47"/>
        <v>9.7679250921243045E-4</v>
      </c>
    </row>
    <row r="178" spans="1:42" x14ac:dyDescent="0.25">
      <c r="A178" s="2">
        <v>45551</v>
      </c>
      <c r="B178" s="9">
        <v>182</v>
      </c>
      <c r="C178" s="9">
        <v>154</v>
      </c>
      <c r="D178" s="9">
        <v>333</v>
      </c>
      <c r="E178" s="9">
        <v>0</v>
      </c>
      <c r="F178" s="9">
        <v>4511170</v>
      </c>
      <c r="G178" s="9">
        <v>2452158</v>
      </c>
      <c r="H178" s="9">
        <v>1875196</v>
      </c>
      <c r="I178" s="9">
        <v>106</v>
      </c>
      <c r="K178" s="3">
        <f t="shared" si="38"/>
        <v>45551</v>
      </c>
      <c r="L178" s="4">
        <f t="shared" si="36"/>
        <v>4.0344300924150499E-5</v>
      </c>
      <c r="M178" s="4">
        <f t="shared" si="36"/>
        <v>6.2801825983480679E-5</v>
      </c>
      <c r="N178" s="4">
        <f t="shared" si="36"/>
        <v>1.7758143682047102E-4</v>
      </c>
      <c r="O178" s="4">
        <f t="shared" si="35"/>
        <v>0</v>
      </c>
      <c r="Q178" s="3">
        <f t="shared" si="39"/>
        <v>45551</v>
      </c>
      <c r="R178" s="5">
        <f t="shared" si="40"/>
        <v>4.0345114777342586E-5</v>
      </c>
      <c r="S178" s="5">
        <f t="shared" si="40"/>
        <v>6.2803798100747276E-5</v>
      </c>
      <c r="T178" s="5">
        <f t="shared" si="40"/>
        <v>1.7759720627073792E-4</v>
      </c>
      <c r="U178" s="5">
        <f t="shared" si="37"/>
        <v>0</v>
      </c>
      <c r="W178" s="3">
        <f t="shared" si="41"/>
        <v>45551</v>
      </c>
      <c r="X178">
        <f t="shared" si="31"/>
        <v>1.6906422745995606E-2</v>
      </c>
      <c r="Y178">
        <f t="shared" si="31"/>
        <v>2.0548006022369822E-2</v>
      </c>
      <c r="Z178">
        <f t="shared" si="31"/>
        <v>6.544774080259784E-2</v>
      </c>
      <c r="AA178">
        <f t="shared" ref="AA178:AA241" si="48">U178+AA177</f>
        <v>0.12405264866997866</v>
      </c>
      <c r="AC178">
        <f t="shared" si="32"/>
        <v>1.215396440221912</v>
      </c>
      <c r="AD178">
        <f t="shared" si="32"/>
        <v>3.8711761669451659</v>
      </c>
      <c r="AE178">
        <f t="shared" si="42"/>
        <v>3.1851139585684085</v>
      </c>
      <c r="AG178" s="3">
        <f t="shared" si="43"/>
        <v>45551</v>
      </c>
      <c r="AH178">
        <f t="shared" si="33"/>
        <v>1.7400111172355737</v>
      </c>
      <c r="AI178">
        <f t="shared" si="33"/>
        <v>1.9163304656604672</v>
      </c>
      <c r="AJ178">
        <f t="shared" si="33"/>
        <v>1.1013323114308715</v>
      </c>
      <c r="AL178" s="3">
        <f t="shared" si="44"/>
        <v>45551</v>
      </c>
      <c r="AM178">
        <f t="shared" si="47"/>
        <v>1.3208142770309067E-4</v>
      </c>
      <c r="AN178">
        <f t="shared" si="47"/>
        <v>1.6053129704976423E-4</v>
      </c>
      <c r="AO178">
        <f t="shared" si="47"/>
        <v>5.1131047502029562E-4</v>
      </c>
      <c r="AP178">
        <f t="shared" si="47"/>
        <v>9.6916131773420826E-4</v>
      </c>
    </row>
    <row r="179" spans="1:42" x14ac:dyDescent="0.25">
      <c r="A179" s="2">
        <v>45558</v>
      </c>
      <c r="B179" s="9">
        <v>176</v>
      </c>
      <c r="C179" s="9">
        <v>110</v>
      </c>
      <c r="D179" s="9">
        <v>309</v>
      </c>
      <c r="E179" s="9">
        <v>0</v>
      </c>
      <c r="F179" s="9">
        <v>4510988</v>
      </c>
      <c r="G179" s="9">
        <v>2452004</v>
      </c>
      <c r="H179" s="9">
        <v>1874863</v>
      </c>
      <c r="I179" s="9">
        <v>106</v>
      </c>
      <c r="K179" s="3">
        <f t="shared" si="38"/>
        <v>45558</v>
      </c>
      <c r="L179" s="4">
        <f t="shared" si="36"/>
        <v>3.9015843092466661E-5</v>
      </c>
      <c r="M179" s="4">
        <f t="shared" si="36"/>
        <v>4.4861264500384177E-5</v>
      </c>
      <c r="N179" s="4">
        <f t="shared" si="36"/>
        <v>1.6481204226655494E-4</v>
      </c>
      <c r="O179" s="4">
        <f t="shared" si="35"/>
        <v>0</v>
      </c>
      <c r="Q179" s="3">
        <f t="shared" si="39"/>
        <v>45558</v>
      </c>
      <c r="R179" s="5">
        <f t="shared" si="40"/>
        <v>3.9016604230319622E-5</v>
      </c>
      <c r="S179" s="5">
        <f t="shared" si="40"/>
        <v>4.4862270797050939E-5</v>
      </c>
      <c r="T179" s="5">
        <f t="shared" si="40"/>
        <v>1.6482562526367949E-4</v>
      </c>
      <c r="U179" s="5">
        <f t="shared" si="37"/>
        <v>0</v>
      </c>
      <c r="W179" s="3">
        <f t="shared" si="41"/>
        <v>45558</v>
      </c>
      <c r="X179">
        <f t="shared" ref="X179:Z181" si="49">R179+X178</f>
        <v>1.6945439350225924E-2</v>
      </c>
      <c r="Y179">
        <f t="shared" si="49"/>
        <v>2.0592868293166873E-2</v>
      </c>
      <c r="Z179">
        <f t="shared" si="49"/>
        <v>6.5612566427861521E-2</v>
      </c>
      <c r="AA179">
        <f t="shared" si="48"/>
        <v>0.12405264866997866</v>
      </c>
      <c r="AC179">
        <f t="shared" ref="AC179:AD181" si="50">Y179/$X179</f>
        <v>1.215245463251581</v>
      </c>
      <c r="AD179">
        <f t="shared" si="50"/>
        <v>3.8719896883043488</v>
      </c>
      <c r="AE179">
        <f t="shared" si="42"/>
        <v>3.1861790933530658</v>
      </c>
      <c r="AG179" s="3">
        <f t="shared" si="43"/>
        <v>45558</v>
      </c>
      <c r="AH179">
        <f t="shared" ref="AH179:AJ181" si="51">AC179/AC$12</f>
        <v>1.7397949724468211</v>
      </c>
      <c r="AI179">
        <f t="shared" si="51"/>
        <v>1.9167331793830769</v>
      </c>
      <c r="AJ179">
        <f t="shared" si="51"/>
        <v>1.1017006082546685</v>
      </c>
      <c r="AL179" s="3">
        <f t="shared" si="44"/>
        <v>45558</v>
      </c>
      <c r="AM179">
        <f t="shared" si="47"/>
        <v>1.3135999496299166E-4</v>
      </c>
      <c r="AN179">
        <f t="shared" si="47"/>
        <v>1.5963463793152615E-4</v>
      </c>
      <c r="AO179">
        <f t="shared" si="47"/>
        <v>5.0862454595241484E-4</v>
      </c>
      <c r="AP179">
        <f t="shared" si="47"/>
        <v>9.6164843930216014E-4</v>
      </c>
    </row>
    <row r="180" spans="1:42" x14ac:dyDescent="0.25">
      <c r="A180" s="2">
        <v>45565</v>
      </c>
      <c r="B180" s="9">
        <v>80</v>
      </c>
      <c r="C180" s="9">
        <v>59</v>
      </c>
      <c r="D180" s="9">
        <v>120</v>
      </c>
      <c r="E180" s="9">
        <v>0</v>
      </c>
      <c r="F180" s="9">
        <v>4510812</v>
      </c>
      <c r="G180" s="9">
        <v>2451894</v>
      </c>
      <c r="H180" s="9">
        <v>1874554</v>
      </c>
      <c r="I180" s="9">
        <v>106</v>
      </c>
      <c r="K180" s="3">
        <f t="shared" si="38"/>
        <v>45565</v>
      </c>
      <c r="L180" s="4">
        <f t="shared" si="36"/>
        <v>1.7735166085396597E-5</v>
      </c>
      <c r="M180" s="4">
        <f t="shared" si="36"/>
        <v>2.4063030457270993E-5</v>
      </c>
      <c r="N180" s="4">
        <f t="shared" si="36"/>
        <v>6.40152270886835E-5</v>
      </c>
      <c r="O180" s="4">
        <f t="shared" si="35"/>
        <v>0</v>
      </c>
      <c r="Q180" s="3">
        <f t="shared" si="39"/>
        <v>45565</v>
      </c>
      <c r="R180" s="5">
        <f t="shared" si="40"/>
        <v>1.7735323355303903E-5</v>
      </c>
      <c r="S180" s="5">
        <f t="shared" si="40"/>
        <v>2.4063319976683824E-5</v>
      </c>
      <c r="T180" s="5">
        <f t="shared" si="40"/>
        <v>6.4017276150751565E-5</v>
      </c>
      <c r="U180" s="5">
        <f t="shared" si="37"/>
        <v>0</v>
      </c>
      <c r="W180" s="3">
        <f t="shared" si="41"/>
        <v>45565</v>
      </c>
      <c r="X180">
        <f t="shared" si="49"/>
        <v>1.6963174673581227E-2</v>
      </c>
      <c r="Y180">
        <f t="shared" si="49"/>
        <v>2.0616931613143558E-2</v>
      </c>
      <c r="Z180">
        <f t="shared" si="49"/>
        <v>6.5676583704012276E-2</v>
      </c>
      <c r="AA180">
        <f t="shared" si="48"/>
        <v>0.12405264866997866</v>
      </c>
      <c r="AC180">
        <f t="shared" si="50"/>
        <v>1.2153934631854475</v>
      </c>
      <c r="AD180">
        <f t="shared" si="50"/>
        <v>3.8717153462021616</v>
      </c>
      <c r="AE180">
        <f t="shared" si="42"/>
        <v>3.1855653855951394</v>
      </c>
      <c r="AG180" s="3">
        <f t="shared" si="43"/>
        <v>45565</v>
      </c>
      <c r="AH180">
        <f t="shared" si="51"/>
        <v>1.7400068551887442</v>
      </c>
      <c r="AI180">
        <f t="shared" si="51"/>
        <v>1.9165973730788006</v>
      </c>
      <c r="AJ180">
        <f t="shared" si="51"/>
        <v>1.1014884035447672</v>
      </c>
      <c r="AL180" s="3">
        <f t="shared" si="44"/>
        <v>45565</v>
      </c>
      <c r="AM180">
        <f t="shared" si="47"/>
        <v>1.304859590275479E-4</v>
      </c>
      <c r="AN180">
        <f t="shared" si="47"/>
        <v>1.5859178163956584E-4</v>
      </c>
      <c r="AO180">
        <f t="shared" si="47"/>
        <v>5.0520449003086363E-4</v>
      </c>
      <c r="AP180">
        <f t="shared" si="47"/>
        <v>9.5425114361522045E-4</v>
      </c>
    </row>
    <row r="181" spans="1:42" x14ac:dyDescent="0.25">
      <c r="A181" s="2">
        <v>45572</v>
      </c>
      <c r="B181" s="9">
        <v>19</v>
      </c>
      <c r="C181" s="9">
        <v>3</v>
      </c>
      <c r="D181" s="9">
        <v>24</v>
      </c>
      <c r="E181" s="9">
        <v>0</v>
      </c>
      <c r="F181" s="9">
        <v>4510732</v>
      </c>
      <c r="G181" s="9">
        <v>2451835</v>
      </c>
      <c r="H181" s="9">
        <v>1874434</v>
      </c>
      <c r="I181" s="9">
        <v>106</v>
      </c>
      <c r="K181" s="3">
        <f t="shared" si="38"/>
        <v>45572</v>
      </c>
      <c r="L181" s="4">
        <f t="shared" si="36"/>
        <v>4.2121766489341419E-6</v>
      </c>
      <c r="M181" s="4">
        <f t="shared" si="36"/>
        <v>1.2235733644392873E-6</v>
      </c>
      <c r="N181" s="4">
        <f t="shared" si="36"/>
        <v>1.2803865060066132E-5</v>
      </c>
      <c r="O181" s="4">
        <f t="shared" si="35"/>
        <v>0</v>
      </c>
      <c r="Q181" s="3">
        <f t="shared" si="39"/>
        <v>45572</v>
      </c>
      <c r="R181" s="5">
        <f t="shared" si="40"/>
        <v>4.212185520162123E-6</v>
      </c>
      <c r="S181" s="5">
        <f t="shared" si="40"/>
        <v>1.2235741129726493E-6</v>
      </c>
      <c r="T181" s="5">
        <f t="shared" si="40"/>
        <v>1.2803947030264726E-5</v>
      </c>
      <c r="U181" s="5">
        <f t="shared" si="37"/>
        <v>0</v>
      </c>
      <c r="W181" s="3">
        <f t="shared" si="41"/>
        <v>45572</v>
      </c>
      <c r="X181">
        <f t="shared" si="49"/>
        <v>1.6967386859101388E-2</v>
      </c>
      <c r="Y181">
        <f t="shared" si="49"/>
        <v>2.0618155187256532E-2</v>
      </c>
      <c r="Z181">
        <f t="shared" si="49"/>
        <v>6.5689387651042541E-2</v>
      </c>
      <c r="AA181">
        <f t="shared" si="48"/>
        <v>0.12405264866997866</v>
      </c>
      <c r="AC181">
        <f t="shared" si="50"/>
        <v>1.2151638527765902</v>
      </c>
      <c r="AD181">
        <f t="shared" si="50"/>
        <v>3.8715088066614358</v>
      </c>
      <c r="AE181">
        <f t="shared" si="42"/>
        <v>3.1859973433337623</v>
      </c>
      <c r="AG181" s="3">
        <f t="shared" si="43"/>
        <v>45572</v>
      </c>
      <c r="AH181">
        <f t="shared" si="51"/>
        <v>1.739678135562108</v>
      </c>
      <c r="AI181">
        <f t="shared" si="51"/>
        <v>1.9164951307634972</v>
      </c>
      <c r="AJ181">
        <f t="shared" si="51"/>
        <v>1.1016377636684258</v>
      </c>
      <c r="AL181" s="3">
        <f t="shared" si="44"/>
        <v>45572</v>
      </c>
      <c r="AM181">
        <f t="shared" si="47"/>
        <v>1.2952203709237702E-4</v>
      </c>
      <c r="AN181">
        <f t="shared" si="47"/>
        <v>1.5739049761264527E-4</v>
      </c>
      <c r="AO181">
        <f t="shared" si="47"/>
        <v>5.0144570725986677E-4</v>
      </c>
      <c r="AP181">
        <f t="shared" si="47"/>
        <v>9.4696678374029514E-4</v>
      </c>
    </row>
    <row r="182" spans="1:42" x14ac:dyDescent="0.25">
      <c r="A182" s="6" t="s">
        <v>25</v>
      </c>
      <c r="B182" s="9">
        <v>117515</v>
      </c>
      <c r="C182" s="9">
        <v>67699</v>
      </c>
      <c r="D182" s="9">
        <v>169617</v>
      </c>
      <c r="E182" s="9">
        <v>18</v>
      </c>
      <c r="F182" s="9">
        <v>793704589</v>
      </c>
      <c r="G182" s="9">
        <v>432412233</v>
      </c>
      <c r="H182" s="9">
        <v>340514543</v>
      </c>
      <c r="I182" s="9">
        <v>19810</v>
      </c>
      <c r="K182" s="3"/>
      <c r="L182" s="4"/>
      <c r="M182" s="4"/>
      <c r="N182" s="4"/>
      <c r="O182" s="4"/>
      <c r="Q182" s="3"/>
      <c r="R182" s="5"/>
      <c r="S182" s="5"/>
      <c r="T182" s="5"/>
      <c r="U182" s="5"/>
      <c r="AG182" s="3"/>
    </row>
    <row r="183" spans="1:42" x14ac:dyDescent="0.25">
      <c r="K183" s="3"/>
      <c r="L183" s="4"/>
      <c r="M183" s="4"/>
      <c r="N183" s="4"/>
      <c r="O183" s="4"/>
      <c r="Q183" s="3"/>
      <c r="R183" s="5"/>
      <c r="S183" s="5"/>
      <c r="T183" s="5"/>
      <c r="U183" s="5"/>
      <c r="AG183" s="3"/>
    </row>
    <row r="184" spans="1:42" x14ac:dyDescent="0.25">
      <c r="K184" s="3"/>
      <c r="L184" s="4"/>
      <c r="M184" s="4"/>
      <c r="N184" s="4"/>
      <c r="O184" s="4"/>
      <c r="Q184" s="3"/>
      <c r="R184" s="5"/>
      <c r="S184" s="5"/>
      <c r="T184" s="5"/>
      <c r="U184" s="5"/>
      <c r="AG184" s="3"/>
    </row>
    <row r="185" spans="1:42" x14ac:dyDescent="0.25">
      <c r="K185" s="3"/>
      <c r="L185" s="4"/>
      <c r="M185" s="4"/>
      <c r="N185" s="4"/>
      <c r="O185" s="4"/>
      <c r="Q185" s="3"/>
      <c r="R185" s="5"/>
      <c r="S185" s="5"/>
      <c r="T185" s="5"/>
      <c r="U185" s="5"/>
      <c r="AG185" s="3"/>
    </row>
    <row r="186" spans="1:42" x14ac:dyDescent="0.25">
      <c r="K186" s="3"/>
      <c r="L186" s="4"/>
      <c r="M186" s="4"/>
      <c r="N186" s="4"/>
      <c r="O186" s="4"/>
      <c r="Q186" s="3"/>
      <c r="R186" s="5"/>
      <c r="S186" s="5"/>
      <c r="T186" s="5"/>
      <c r="U186" s="5"/>
      <c r="AG186" s="3"/>
    </row>
    <row r="187" spans="1:42" x14ac:dyDescent="0.25">
      <c r="K187" s="3"/>
      <c r="L187" s="4"/>
      <c r="M187" s="4"/>
      <c r="N187" s="4"/>
      <c r="O187" s="4"/>
      <c r="Q187" s="3"/>
      <c r="R187" s="5"/>
      <c r="S187" s="5"/>
      <c r="T187" s="5"/>
      <c r="U187" s="5"/>
      <c r="AG187" s="3"/>
    </row>
    <row r="188" spans="1:42" x14ac:dyDescent="0.25">
      <c r="K188" s="3"/>
      <c r="L188" s="4"/>
      <c r="M188" s="4"/>
      <c r="N188" s="4"/>
      <c r="O188" s="4"/>
      <c r="Q188" s="3"/>
      <c r="R188" s="5"/>
      <c r="S188" s="5"/>
      <c r="T188" s="5"/>
      <c r="U188" s="5"/>
      <c r="AG188" s="3"/>
    </row>
    <row r="189" spans="1:42" x14ac:dyDescent="0.25">
      <c r="K189" s="3"/>
      <c r="L189" s="4"/>
      <c r="M189" s="4"/>
      <c r="N189" s="4"/>
      <c r="O189" s="4"/>
      <c r="Q189" s="3"/>
      <c r="R189" s="5"/>
      <c r="S189" s="5"/>
      <c r="T189" s="5"/>
      <c r="U189" s="5"/>
      <c r="AG189" s="3"/>
    </row>
    <row r="190" spans="1:42" x14ac:dyDescent="0.25">
      <c r="K190" s="3"/>
      <c r="L190" s="4"/>
      <c r="M190" s="4"/>
      <c r="N190" s="4"/>
      <c r="O190" s="4"/>
      <c r="Q190" s="3"/>
      <c r="R190" s="5"/>
      <c r="S190" s="5"/>
      <c r="T190" s="5"/>
      <c r="U190" s="5"/>
      <c r="AG190" s="3"/>
    </row>
    <row r="191" spans="1:42" x14ac:dyDescent="0.25">
      <c r="K191" s="3"/>
      <c r="L191" s="4"/>
      <c r="M191" s="4"/>
      <c r="N191" s="4"/>
      <c r="O191" s="4"/>
      <c r="Q191" s="3"/>
      <c r="R191" s="5"/>
      <c r="S191" s="5"/>
      <c r="T191" s="5"/>
      <c r="U191" s="5"/>
      <c r="AG191" s="3"/>
    </row>
    <row r="192" spans="1:42" x14ac:dyDescent="0.25">
      <c r="K192" s="3"/>
      <c r="L192" s="4"/>
      <c r="M192" s="4"/>
      <c r="N192" s="4"/>
      <c r="O192" s="4"/>
      <c r="Q192" s="3"/>
      <c r="R192" s="5"/>
      <c r="S192" s="5"/>
      <c r="T192" s="5"/>
      <c r="U192" s="5"/>
      <c r="AG192" s="3"/>
    </row>
    <row r="193" spans="11:33" x14ac:dyDescent="0.25">
      <c r="K193" s="3"/>
      <c r="L193" s="4"/>
      <c r="M193" s="4"/>
      <c r="N193" s="4"/>
      <c r="O193" s="4"/>
      <c r="Q193" s="3"/>
      <c r="R193" s="5"/>
      <c r="S193" s="5"/>
      <c r="T193" s="5"/>
      <c r="U193" s="5"/>
      <c r="AG193" s="3"/>
    </row>
    <row r="194" spans="11:33" x14ac:dyDescent="0.25">
      <c r="K194" s="3"/>
      <c r="L194" s="4"/>
      <c r="M194" s="4"/>
      <c r="N194" s="4"/>
      <c r="O194" s="4"/>
      <c r="Q194" s="3"/>
      <c r="R194" s="5"/>
      <c r="S194" s="5"/>
      <c r="T194" s="5"/>
      <c r="U194" s="5"/>
      <c r="AG194" s="3"/>
    </row>
    <row r="195" spans="11:33" x14ac:dyDescent="0.25">
      <c r="K195" s="3"/>
      <c r="L195" s="4"/>
      <c r="M195" s="4"/>
      <c r="N195" s="4"/>
      <c r="O195" s="4"/>
      <c r="Q195" s="3"/>
      <c r="R195" s="5"/>
      <c r="S195" s="5"/>
      <c r="T195" s="5"/>
      <c r="U195" s="5"/>
      <c r="AG195" s="3"/>
    </row>
    <row r="196" spans="11:33" x14ac:dyDescent="0.25">
      <c r="K196" s="3"/>
      <c r="L196" s="4"/>
      <c r="M196" s="4"/>
      <c r="N196" s="4"/>
      <c r="O196" s="4"/>
      <c r="Q196" s="3"/>
      <c r="R196" s="5"/>
      <c r="S196" s="5"/>
      <c r="T196" s="5"/>
      <c r="U196" s="5"/>
      <c r="AG196" s="3"/>
    </row>
    <row r="197" spans="11:33" x14ac:dyDescent="0.25">
      <c r="K197" s="3"/>
      <c r="L197" s="4"/>
      <c r="M197" s="4"/>
      <c r="N197" s="4"/>
      <c r="O197" s="4"/>
      <c r="Q197" s="3"/>
      <c r="R197" s="5"/>
      <c r="S197" s="5"/>
      <c r="T197" s="5"/>
      <c r="U197" s="5"/>
      <c r="AG197" s="3"/>
    </row>
    <row r="198" spans="11:33" x14ac:dyDescent="0.25">
      <c r="K198" s="3"/>
      <c r="L198" s="4"/>
      <c r="M198" s="4"/>
      <c r="N198" s="4"/>
      <c r="O198" s="4"/>
      <c r="Q198" s="3"/>
      <c r="R198" s="5"/>
      <c r="S198" s="5"/>
      <c r="T198" s="5"/>
      <c r="U198" s="5"/>
      <c r="AG198" s="3"/>
    </row>
    <row r="199" spans="11:33" x14ac:dyDescent="0.25">
      <c r="K199" s="3"/>
      <c r="L199" s="4"/>
      <c r="M199" s="4"/>
      <c r="N199" s="4"/>
      <c r="O199" s="4"/>
      <c r="Q199" s="3"/>
      <c r="R199" s="5"/>
      <c r="S199" s="5"/>
      <c r="T199" s="5"/>
      <c r="U199" s="5"/>
      <c r="AG199" s="3"/>
    </row>
    <row r="200" spans="11:33" x14ac:dyDescent="0.25">
      <c r="K200" s="3"/>
      <c r="L200" s="4"/>
      <c r="M200" s="4"/>
      <c r="N200" s="4"/>
      <c r="O200" s="4"/>
      <c r="Q200" s="3"/>
      <c r="R200" s="5"/>
      <c r="S200" s="5"/>
      <c r="T200" s="5"/>
      <c r="U200" s="5"/>
      <c r="AG200" s="3"/>
    </row>
    <row r="201" spans="11:33" x14ac:dyDescent="0.25">
      <c r="K201" s="3"/>
      <c r="L201" s="4"/>
      <c r="M201" s="4"/>
      <c r="N201" s="4"/>
      <c r="O201" s="4"/>
      <c r="Q201" s="3"/>
      <c r="R201" s="5"/>
      <c r="S201" s="5"/>
      <c r="T201" s="5"/>
      <c r="U201" s="5"/>
      <c r="AG201" s="3"/>
    </row>
    <row r="202" spans="11:33" x14ac:dyDescent="0.25">
      <c r="K202" s="3"/>
      <c r="L202" s="4"/>
      <c r="M202" s="4"/>
      <c r="N202" s="4"/>
      <c r="O202" s="4"/>
      <c r="Q202" s="3"/>
      <c r="R202" s="5"/>
      <c r="S202" s="5"/>
      <c r="T202" s="5"/>
      <c r="U202" s="5"/>
      <c r="AG202" s="3"/>
    </row>
    <row r="203" spans="11:33" x14ac:dyDescent="0.25">
      <c r="K203" s="3"/>
      <c r="L203" s="4"/>
      <c r="M203" s="4"/>
      <c r="N203" s="4"/>
      <c r="O203" s="4"/>
      <c r="Q203" s="3"/>
      <c r="R203" s="5"/>
      <c r="S203" s="5"/>
      <c r="T203" s="5"/>
      <c r="U203" s="5"/>
      <c r="AG203" s="3"/>
    </row>
    <row r="204" spans="11:33" x14ac:dyDescent="0.25">
      <c r="K204" s="3"/>
      <c r="L204" s="4"/>
      <c r="M204" s="4"/>
      <c r="N204" s="4"/>
      <c r="O204" s="4"/>
      <c r="Q204" s="3"/>
      <c r="R204" s="5"/>
      <c r="S204" s="5"/>
      <c r="T204" s="5"/>
      <c r="U204" s="5"/>
      <c r="AG204" s="3"/>
    </row>
    <row r="205" spans="11:33" x14ac:dyDescent="0.25">
      <c r="K205" s="3"/>
      <c r="L205" s="4"/>
      <c r="M205" s="4"/>
      <c r="N205" s="4"/>
      <c r="O205" s="4"/>
      <c r="Q205" s="3"/>
      <c r="R205" s="5"/>
      <c r="S205" s="5"/>
      <c r="T205" s="5"/>
      <c r="U205" s="5"/>
      <c r="AG205" s="3"/>
    </row>
    <row r="206" spans="11:33" x14ac:dyDescent="0.25">
      <c r="K206" s="3"/>
      <c r="L206" s="4"/>
      <c r="M206" s="4"/>
      <c r="N206" s="4"/>
      <c r="O206" s="4"/>
      <c r="Q206" s="3"/>
      <c r="R206" s="5"/>
      <c r="S206" s="5"/>
      <c r="T206" s="5"/>
      <c r="U206" s="5"/>
      <c r="AG206" s="3"/>
    </row>
    <row r="207" spans="11:33" x14ac:dyDescent="0.25">
      <c r="K207" s="3"/>
      <c r="L207" s="4"/>
      <c r="M207" s="4"/>
      <c r="N207" s="4"/>
      <c r="O207" s="4"/>
      <c r="Q207" s="3"/>
      <c r="R207" s="5"/>
      <c r="S207" s="5"/>
      <c r="T207" s="5"/>
      <c r="U207" s="5"/>
      <c r="AG207" s="3"/>
    </row>
    <row r="208" spans="11:33" x14ac:dyDescent="0.25">
      <c r="K208" s="3"/>
      <c r="L208" s="4"/>
      <c r="M208" s="4"/>
      <c r="N208" s="4"/>
      <c r="O208" s="4"/>
      <c r="Q208" s="3"/>
      <c r="R208" s="5"/>
      <c r="S208" s="5"/>
      <c r="T208" s="5"/>
      <c r="U208" s="5"/>
      <c r="AG208" s="3"/>
    </row>
    <row r="209" spans="11:33" x14ac:dyDescent="0.25">
      <c r="K209" s="3"/>
      <c r="L209" s="4"/>
      <c r="M209" s="4"/>
      <c r="N209" s="4"/>
      <c r="O209" s="4"/>
      <c r="Q209" s="3"/>
      <c r="R209" s="5"/>
      <c r="S209" s="5"/>
      <c r="T209" s="5"/>
      <c r="U209" s="5"/>
      <c r="AG209" s="3"/>
    </row>
    <row r="210" spans="11:33" x14ac:dyDescent="0.25">
      <c r="K210" s="3"/>
      <c r="L210" s="4"/>
      <c r="M210" s="4"/>
      <c r="N210" s="4"/>
      <c r="O210" s="4"/>
      <c r="Q210" s="3"/>
      <c r="R210" s="5"/>
      <c r="S210" s="5"/>
      <c r="T210" s="5"/>
      <c r="U210" s="5"/>
      <c r="AG210" s="3"/>
    </row>
    <row r="211" spans="11:33" x14ac:dyDescent="0.25">
      <c r="K211" s="3"/>
      <c r="L211" s="4"/>
      <c r="M211" s="4"/>
      <c r="N211" s="4"/>
      <c r="O211" s="4"/>
      <c r="Q211" s="3"/>
      <c r="R211" s="5"/>
      <c r="S211" s="5"/>
      <c r="T211" s="5"/>
      <c r="U211" s="5"/>
      <c r="AG211" s="3"/>
    </row>
    <row r="212" spans="11:33" x14ac:dyDescent="0.25">
      <c r="K212" s="3"/>
      <c r="L212" s="4"/>
      <c r="M212" s="4"/>
      <c r="N212" s="4"/>
      <c r="O212" s="4"/>
      <c r="Q212" s="3"/>
      <c r="R212" s="5"/>
      <c r="S212" s="5"/>
      <c r="T212" s="5"/>
      <c r="U212" s="5"/>
      <c r="AG212" s="3"/>
    </row>
    <row r="213" spans="11:33" x14ac:dyDescent="0.25">
      <c r="K213" s="3"/>
      <c r="L213" s="4"/>
      <c r="M213" s="4"/>
      <c r="N213" s="4"/>
      <c r="O213" s="4"/>
      <c r="Q213" s="3"/>
      <c r="R213" s="5"/>
      <c r="S213" s="5"/>
      <c r="T213" s="5"/>
      <c r="U213" s="5"/>
      <c r="AG213" s="3"/>
    </row>
    <row r="214" spans="11:33" x14ac:dyDescent="0.25">
      <c r="K214" s="3"/>
      <c r="L214" s="4"/>
      <c r="M214" s="4"/>
      <c r="N214" s="4"/>
      <c r="O214" s="4"/>
      <c r="Q214" s="3"/>
      <c r="R214" s="5"/>
      <c r="S214" s="5"/>
      <c r="T214" s="5"/>
      <c r="U214" s="5"/>
      <c r="AG214" s="3"/>
    </row>
    <row r="215" spans="11:33" x14ac:dyDescent="0.25">
      <c r="K215" s="3"/>
      <c r="L215" s="4"/>
      <c r="M215" s="4"/>
      <c r="N215" s="4"/>
      <c r="O215" s="4"/>
      <c r="Q215" s="3"/>
      <c r="R215" s="5"/>
      <c r="S215" s="5"/>
      <c r="T215" s="5"/>
      <c r="U215" s="5"/>
      <c r="AG215" s="3"/>
    </row>
    <row r="216" spans="11:33" x14ac:dyDescent="0.25">
      <c r="K216" s="3"/>
      <c r="L216" s="4"/>
      <c r="M216" s="4"/>
      <c r="N216" s="4"/>
      <c r="O216" s="4"/>
      <c r="Q216" s="3"/>
      <c r="R216" s="5"/>
      <c r="S216" s="5"/>
      <c r="T216" s="5"/>
      <c r="U216" s="5"/>
      <c r="AG216" s="3"/>
    </row>
    <row r="217" spans="11:33" x14ac:dyDescent="0.25">
      <c r="K217" s="3"/>
      <c r="L217" s="4"/>
      <c r="M217" s="4"/>
      <c r="N217" s="4"/>
      <c r="O217" s="4"/>
      <c r="Q217" s="3"/>
      <c r="R217" s="5"/>
      <c r="S217" s="5"/>
      <c r="T217" s="5"/>
      <c r="U217" s="5"/>
      <c r="AG217" s="3"/>
    </row>
    <row r="218" spans="11:33" x14ac:dyDescent="0.25">
      <c r="K218" s="3"/>
      <c r="L218" s="4"/>
      <c r="M218" s="4"/>
      <c r="N218" s="4"/>
      <c r="O218" s="4"/>
      <c r="Q218" s="3"/>
      <c r="R218" s="5"/>
      <c r="S218" s="5"/>
      <c r="T218" s="5"/>
      <c r="U218" s="5"/>
      <c r="AG218" s="3"/>
    </row>
    <row r="219" spans="11:33" x14ac:dyDescent="0.25">
      <c r="K219" s="3"/>
      <c r="L219" s="4"/>
      <c r="M219" s="4"/>
      <c r="N219" s="4"/>
      <c r="O219" s="4"/>
      <c r="Q219" s="3"/>
      <c r="R219" s="5"/>
      <c r="S219" s="5"/>
      <c r="T219" s="5"/>
      <c r="U219" s="5"/>
      <c r="AG219" s="3"/>
    </row>
    <row r="220" spans="11:33" x14ac:dyDescent="0.25">
      <c r="K220" s="3"/>
      <c r="L220" s="4"/>
      <c r="M220" s="4"/>
      <c r="N220" s="4"/>
      <c r="O220" s="4"/>
      <c r="Q220" s="3"/>
      <c r="R220" s="5"/>
      <c r="S220" s="5"/>
      <c r="T220" s="5"/>
      <c r="U220" s="5"/>
      <c r="AG220" s="3"/>
    </row>
    <row r="221" spans="11:33" x14ac:dyDescent="0.25">
      <c r="K221" s="3"/>
      <c r="L221" s="4"/>
      <c r="M221" s="4"/>
      <c r="N221" s="4"/>
      <c r="O221" s="4"/>
      <c r="Q221" s="3"/>
      <c r="R221" s="5"/>
      <c r="S221" s="5"/>
      <c r="T221" s="5"/>
      <c r="U221" s="5"/>
      <c r="AG221" s="3"/>
    </row>
    <row r="222" spans="11:33" x14ac:dyDescent="0.25">
      <c r="K222" s="3"/>
      <c r="L222" s="4"/>
      <c r="M222" s="4"/>
      <c r="N222" s="4"/>
      <c r="O222" s="4"/>
      <c r="Q222" s="3"/>
      <c r="R222" s="5"/>
      <c r="S222" s="5"/>
      <c r="T222" s="5"/>
      <c r="U222" s="5"/>
      <c r="AG222" s="3"/>
    </row>
    <row r="223" spans="11:33" x14ac:dyDescent="0.25">
      <c r="K223" s="3"/>
      <c r="L223" s="4"/>
      <c r="M223" s="4"/>
      <c r="N223" s="4"/>
      <c r="O223" s="4"/>
      <c r="Q223" s="3"/>
      <c r="R223" s="5"/>
      <c r="S223" s="5"/>
      <c r="T223" s="5"/>
      <c r="U223" s="5"/>
      <c r="AG223" s="3"/>
    </row>
    <row r="224" spans="11:33" x14ac:dyDescent="0.25">
      <c r="K224" s="3"/>
      <c r="L224" s="4"/>
      <c r="M224" s="4"/>
      <c r="N224" s="4"/>
      <c r="O224" s="4"/>
      <c r="Q224" s="3"/>
      <c r="R224" s="5"/>
      <c r="S224" s="5"/>
      <c r="T224" s="5"/>
      <c r="U224" s="5"/>
      <c r="AG224" s="3"/>
    </row>
    <row r="225" spans="11:33" x14ac:dyDescent="0.25">
      <c r="K225" s="3"/>
      <c r="L225" s="4"/>
      <c r="M225" s="4"/>
      <c r="N225" s="4"/>
      <c r="O225" s="4"/>
      <c r="Q225" s="3"/>
      <c r="R225" s="5"/>
      <c r="S225" s="5"/>
      <c r="T225" s="5"/>
      <c r="U225" s="5"/>
      <c r="AG225" s="3"/>
    </row>
    <row r="226" spans="11:33" x14ac:dyDescent="0.25">
      <c r="K226" s="3"/>
      <c r="L226" s="7"/>
      <c r="M226" s="7"/>
      <c r="N226" s="7"/>
      <c r="O226" s="7"/>
    </row>
    <row r="227" spans="11:33" x14ac:dyDescent="0.25">
      <c r="K227" s="3"/>
      <c r="L227" s="7"/>
      <c r="M227" s="7"/>
      <c r="N227" s="7"/>
      <c r="O227" s="7"/>
    </row>
    <row r="228" spans="11:33" x14ac:dyDescent="0.25">
      <c r="K228" s="3"/>
      <c r="L228" s="7"/>
      <c r="M228" s="7"/>
      <c r="N228" s="7"/>
      <c r="O228" s="7"/>
    </row>
    <row r="229" spans="11:33" x14ac:dyDescent="0.25">
      <c r="K229" s="3"/>
      <c r="L229" s="7"/>
      <c r="M229" s="7"/>
      <c r="N229" s="7"/>
      <c r="O229" s="7"/>
    </row>
    <row r="230" spans="11:33" x14ac:dyDescent="0.25">
      <c r="K230" s="3"/>
      <c r="L230" s="7"/>
      <c r="M230" s="7"/>
      <c r="N230" s="7"/>
      <c r="O230" s="7"/>
    </row>
    <row r="231" spans="11:33" x14ac:dyDescent="0.25">
      <c r="K231" s="3"/>
      <c r="L231" s="7"/>
      <c r="M231" s="7"/>
      <c r="N231" s="7"/>
      <c r="O231" s="7"/>
    </row>
    <row r="232" spans="11:33" x14ac:dyDescent="0.25">
      <c r="K232" s="3"/>
      <c r="L232" s="7"/>
      <c r="M232" s="7"/>
      <c r="N232" s="7"/>
      <c r="O232" s="7"/>
    </row>
    <row r="233" spans="11:33" x14ac:dyDescent="0.25">
      <c r="K233" s="3"/>
      <c r="L233" s="7"/>
      <c r="M233" s="7"/>
      <c r="N233" s="7"/>
      <c r="O233" s="7"/>
    </row>
    <row r="234" spans="11:33" x14ac:dyDescent="0.25">
      <c r="K234" s="3"/>
      <c r="L234" s="7"/>
      <c r="M234" s="7"/>
      <c r="N234" s="7"/>
      <c r="O234" s="7"/>
    </row>
    <row r="235" spans="11:33" x14ac:dyDescent="0.25">
      <c r="K235" s="3"/>
      <c r="L235" s="7"/>
      <c r="M235" s="7"/>
      <c r="N235" s="7"/>
      <c r="O235" s="7"/>
    </row>
    <row r="236" spans="11:33" x14ac:dyDescent="0.25">
      <c r="K236" s="3"/>
      <c r="L236" s="7"/>
      <c r="M236" s="7"/>
      <c r="N236" s="7"/>
      <c r="O236" s="7"/>
    </row>
    <row r="237" spans="11:33" x14ac:dyDescent="0.25">
      <c r="K237" s="3"/>
      <c r="L237" s="7"/>
      <c r="M237" s="7"/>
      <c r="N237" s="7"/>
      <c r="O237" s="7"/>
    </row>
    <row r="238" spans="11:33" x14ac:dyDescent="0.25">
      <c r="K238" s="3"/>
      <c r="L238" s="7"/>
      <c r="M238" s="7"/>
      <c r="N238" s="7"/>
      <c r="O238" s="7"/>
    </row>
    <row r="239" spans="11:33" x14ac:dyDescent="0.25">
      <c r="K239" s="3"/>
      <c r="L239" s="7"/>
      <c r="M239" s="7"/>
      <c r="N239" s="7"/>
      <c r="O239" s="7"/>
    </row>
    <row r="240" spans="11:33" x14ac:dyDescent="0.25">
      <c r="K240" s="3"/>
      <c r="L240" s="7"/>
      <c r="M240" s="7"/>
      <c r="N240" s="7"/>
      <c r="O240" s="7"/>
    </row>
    <row r="241" spans="11:15" x14ac:dyDescent="0.25">
      <c r="K241" s="3"/>
      <c r="L241" s="7"/>
      <c r="M241" s="7"/>
      <c r="N241" s="7"/>
      <c r="O241" s="7"/>
    </row>
    <row r="242" spans="11:15" x14ac:dyDescent="0.25">
      <c r="K242" s="3"/>
      <c r="L242" s="7"/>
      <c r="M242" s="7"/>
      <c r="N242" s="7"/>
      <c r="O242" s="7"/>
    </row>
    <row r="243" spans="11:15" x14ac:dyDescent="0.25">
      <c r="K243" s="3"/>
      <c r="L243" s="7"/>
      <c r="M243" s="7"/>
      <c r="N243" s="7"/>
      <c r="O243" s="7"/>
    </row>
    <row r="244" spans="11:15" x14ac:dyDescent="0.25">
      <c r="K244" s="3"/>
      <c r="L244" s="7"/>
      <c r="M244" s="7"/>
      <c r="N244" s="7"/>
      <c r="O244" s="7"/>
    </row>
    <row r="245" spans="11:15" x14ac:dyDescent="0.25">
      <c r="K245" s="3"/>
      <c r="L245" s="7"/>
      <c r="M245" s="7"/>
      <c r="N245" s="7"/>
      <c r="O245" s="7"/>
    </row>
    <row r="246" spans="11:15" x14ac:dyDescent="0.25">
      <c r="K246" s="3"/>
      <c r="L246" s="7"/>
      <c r="M246" s="7"/>
      <c r="N246" s="7"/>
      <c r="O246" s="7"/>
    </row>
    <row r="247" spans="11:15" x14ac:dyDescent="0.25">
      <c r="K247" s="3"/>
      <c r="L247" s="7"/>
      <c r="M247" s="7"/>
      <c r="N247" s="7"/>
      <c r="O247" s="7"/>
    </row>
    <row r="248" spans="11:15" x14ac:dyDescent="0.25">
      <c r="K248" s="3"/>
      <c r="L248" s="7"/>
      <c r="M248" s="7"/>
      <c r="N248" s="7"/>
      <c r="O248" s="7"/>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3 7 a 6 3 d 6 - 2 d 4 3 - 4 2 6 7 - 8 f 1 5 - 9 9 2 6 9 a a 0 1 c 7 9 "   x m l n s = " h t t p : / / s c h e m a s . m i c r o s o f t . c o m / D a t a M a s h u p " > A A A A A F Y E A A B Q S w M E F A A C A A g A J q o 9 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J q o 9 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a q P V v V 6 D w c U A E A A F E C A A A T A B w A R m 9 y b X V s Y X M v U 2 V j d G l v b j E u b S C i G A A o o B Q A A A A A A A A A A A A A A A A A A A A A A A A A A A B t k F F L w z A U h d 8 L / Q + h v m x Q i h v D B 0 c f Z q t u D J n Y i c g 6 R t b e 2 d A 0 k e R W q 2 X / 3 X Q d m 7 r l J e S c y z n f j Y Y E m R Q k a u / e 0 L Z s S 2 d U Q U o u n P 5 l v 7 f q D x z i E w 5 o W 8 S c S J Y q A a P c V g l w 7 0 W q f C 1 l 3 r l j H L x A C g S B u u M E 1 / G z B q V j j X k c y q Q s G j 2 + Z z g u 1 / E 0 m D 3 F K U U a B 9 + Q Z L v 3 K n h 4 8 i q u K 6 f r E l F y 7 h J U J X T d t v d A s 4 o y A G y Y W p R 6 M U E o / A O s O 2 U i 9 Z 1 2 a r l d h K Z m e Q h 5 V L K Q a L Y b A 0 0 N X 5 M z p 2 v D v n f 2 e u d / n 0 s W + 4 k R 5 1 F C O V X a b w C X R 8 I g o + L N Z M + / 3 u E Y P F d U 6 I 1 U R S B 5 W Y j G b O J P S N y 6 d i b R 7 B M g D x m k p h H N K E G o c O u S 2 j G L w G / D / B / s j F e g a r a 5 Y Q o z 4 0 0 E X g 2 8 p m V n R l C d J k k N p 5 M j z j 7 O y K H B + 6 t u u 7 b F x N m l h z 9 Q S w E C L Q A U A A I A C A A m q j 1 b i p o N 6 a Q A A A D 2 A A A A E g A A A A A A A A A A A A A A A A A A A A A A Q 2 9 u Z m l n L 1 B h Y 2 t h Z 2 U u e G 1 s U E s B A i 0 A F A A C A A g A J q o 9 W w / K 6 a u k A A A A 6 Q A A A B M A A A A A A A A A A A A A A A A A 8 A A A A F t D b 2 5 0 Z W 5 0 X 1 R 5 c G V z X S 5 4 b W x Q S w E C L Q A U A A I A C A A m q j 1 b 1 e g 8 H F A B A A B R A g A A E w A A A A A A A A A A A A A A A A D h A Q A A R m 9 y b X V s Y X M v U 2 V j d G l v b j E u b V B L B Q Y A A A A A A w A D A M I A A A 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h D A A A A A A A A L 8 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M j A y M V 8 y N D w v S X R l b V B h d G g + P C 9 J d G V t T G 9 j Y X R p b 2 4 + P F N 0 Y W J s Z U V u d H J p Z X M + P E V u d H J 5 I F R 5 c G U 9 I k l z U H J p d m F 0 Z S I g V m F s d W U 9 I m w w I i A v P j x F b n R y e S B U e X B l P S J R d W V y e U l E I i B W Y W x 1 Z T 0 i c z V l M j Y z Z D Q 1 L W Y 1 N D Y t N G Q x N C 1 h N W M y L T B j O G V i N j g 1 M j Z h N S I g L z 4 8 R W 5 0 c n k g V H l w Z T 0 i R m l s b E V u Y W J s Z W Q i I F Z h b H V l P S J s M C I g L z 4 8 R W 5 0 c n k g V H l w Z T 0 i R m l s b E 9 i a m V j d F R 5 c G U i I F Z h b H V l P S J z U G l 2 b 3 R U Y W J s Z S I g L z 4 8 R W 5 0 c n k g V H l w Z T 0 i R m l s b F R v R G F 0 Y U 1 v Z G V s R W 5 h Y m x l Z C I g V m F s d W U 9 I m w x I i A v P j x F b n R y e S B U e X B l P S J O Y W 1 l V X B k Y X R l Z E F m d G V y R m l s b C I g V m F s d W U 9 I m w w I i A v P j x F b n R y e S B U e X B l P S J S Z X N 1 b H R U e X B l I i B W Y W x 1 Z T 0 i c 1 R h Y m x l I i A v P j x F b n R y e S B U e X B l P S J C d W Z m Z X J O Z X h 0 U m V m c m V z a C I g V m F s d W U 9 I m w x I i A v P j x F b n R y e S B U e X B l P S J Q a X Z v d E 9 i a m V j d E 5 h b W U i I F Z h b H V l P S J z S 0 N P U i B t Y W 5 1 Y W w g M j A y M S 0 y N C F Q a X Z v d F R h Y m x l M S I g L z 4 8 R W 5 0 c n k g V H l w Z T 0 i R m l s b G V k Q 2 9 t c G x l d G V S Z X N 1 b H R U b 1 d v c m t z a G V l d C I g V m F s d W U 9 I m w w I i A v P j x F b n R y e S B U e X B l P S J G a W x s R X J y b 3 J D b 2 R l I i B W Y W x 1 Z T 0 i c 1 V u a 2 5 v d 2 4 i I C 8 + P E V u d H J 5 I F R 5 c G U 9 I k Z p b G x F c n J v c k N v d W 5 0 I i B W Y W x 1 Z T 0 i b D A i I C 8 + P E V u d H J 5 I F R 5 c G U 9 I k Z p b G x M Y X N 0 V X B k Y X R l Z C I g V m F s d W U 9 I m Q y M D I 1 L T A 5 L T M w V D A 0 O j E 3 O j E x L j Q 5 M D E 0 O T N a I i A v P j x F b n R y e S B U e X B l P S J G a W x s Q 2 9 s d W 1 u V H l w Z X M i I F Z h b H V l P S J z Q m d N R 0 F B T U p B d 0 0 9 I i A v P j x F b n R y e S B U e X B l P S J G a W x s Q 2 9 s d W 1 u T m F t Z X M i I F Z h b H V l P S J z W y Z x d W 9 0 O 0 l T T 3 d l Z W t E a W V k J n F 1 b 3 Q 7 L C Z x d W 9 0 O 1 l l Y X J P Z k J p c n R o J n F 1 b 3 Q 7 L C Z x d W 9 0 O 1 N l e C Z x d W 9 0 O y w m c X V v d D t E Q 0 N J J n F 1 b 3 Q 7 L C Z x d W 9 0 O 0 R v c 2 U m c X V v d D s s J n F 1 b 3 Q 7 R G F 0 Z U R p Z W Q m c X V v d D s s J n F 1 b 3 Q 7 R G V h Z C Z x d W 9 0 O y w m c X V v d D t B b G l 2 Z S Z x d W 9 0 O 1 0 i I C 8 + P E V u d H J 5 I F R 5 c G U 9 I k Z p b G x T d G F 0 d X M i I F Z h b H V l P S J z Q 2 9 t c G x l d G U i I C 8 + P E V u d H J 5 I F R 5 c G U 9 I k Z p b G x D b 3 V u d C I g V m F s d W U 9 I m w x O D Q z N j U i I C 8 + P E V u d H J 5 I F R 5 c G U 9 I k 5 h d m l n Y X R p b 2 5 T d G V w T m F t Z S I g V m F s d W U 9 I n N O Y X Z p Z 2 F 0 a W 9 u I i A v P j x F b n R y e S B U e X B l P S J S Z W x h d G l v b n N o a X B J b m Z v Q 2 9 u d G F p b m V y I i B W Y W x 1 Z T 0 i c 3 s m c X V v d D t j b 2 x 1 b W 5 D b 3 V u d C Z x d W 9 0 O z o 4 L C Z x d W 9 0 O 2 t l e U N v b H V t b k 5 h b W V z J n F 1 b 3 Q 7 O l t d L C Z x d W 9 0 O 3 F 1 Z X J 5 U m V s Y X R p b 2 5 z a G l w c y Z x d W 9 0 O z p b X S w m c X V v d D t j b 2 x 1 b W 5 J Z G V u d G l 0 a W V z J n F 1 b 3 Q 7 O l s m c X V v d D t T Z W N 0 a W 9 u M S 8 y M D I x X z I 0 L 0 N o Y W 5 n Z W Q g V H l w Z S 5 7 S V N P d 2 V l a 0 R p Z W Q s M H 0 m c X V v d D s s J n F 1 b 3 Q 7 U 2 V j d G l v b j E v M j A y M V 8 y N C 9 D a G F u Z 2 V k I F R 5 c G U u e 1 l l Y X J P Z k J p c n R o L D F 9 J n F 1 b 3 Q 7 L C Z x d W 9 0 O 1 N l Y 3 R p b 2 4 x L z I w M j F f M j Q v Q 2 h h b m d l Z C B U e X B l L n t T Z X g s M n 0 m c X V v d D s s J n F 1 b 3 Q 7 U 2 V j d G l v b j E v M j A y M V 8 y N C 9 Q c m 9 t b 3 R l Z C B I Z W F k Z X J z L n t E Q 0 N J L D N 9 J n F 1 b 3 Q 7 L C Z x d W 9 0 O 1 N l Y 3 R p b 2 4 x L z I w M j F f M j Q v Q 2 h h b m d l Z C B U e X B l L n t E b 3 N l L D R 9 J n F 1 b 3 Q 7 L C Z x d W 9 0 O 1 N l Y 3 R p b 2 4 x L z I w M j F f M j Q v Q 2 h h b m d l Z C B U e X B l L n t E Y X R l R G l l Z C w 1 f S Z x d W 9 0 O y w m c X V v d D t T Z W N 0 a W 9 u M S 8 y M D I x X z I 0 L 0 N o Y W 5 n Z W Q g V H l w Z S 5 7 R G V h Z C w 2 f S Z x d W 9 0 O y w m c X V v d D t T Z W N 0 a W 9 u M S 8 y M D I x X z I 0 L 0 N o Y W 5 n Z W Q g V H l w Z S 5 7 Q W x p d m U s N 3 0 m c X V v d D t d L C Z x d W 9 0 O 0 N v b H V t b k N v d W 5 0 J n F 1 b 3 Q 7 O j g s J n F 1 b 3 Q 7 S 2 V 5 Q 2 9 s d W 1 u T m F t Z X M m c X V v d D s 6 W 1 0 s J n F 1 b 3 Q 7 Q 2 9 s d W 1 u S W R l b n R p d G l l c y Z x d W 9 0 O z p b J n F 1 b 3 Q 7 U 2 V j d G l v b j E v M j A y M V 8 y N C 9 D a G F u Z 2 V k I F R 5 c G U u e 0 l T T 3 d l Z W t E a W V k L D B 9 J n F 1 b 3 Q 7 L C Z x d W 9 0 O 1 N l Y 3 R p b 2 4 x L z I w M j F f M j Q v Q 2 h h b m d l Z C B U e X B l L n t Z Z W F y T 2 Z C a X J 0 a C w x f S Z x d W 9 0 O y w m c X V v d D t T Z W N 0 a W 9 u M S 8 y M D I x X z I 0 L 0 N o Y W 5 n Z W Q g V H l w Z S 5 7 U 2 V 4 L D J 9 J n F 1 b 3 Q 7 L C Z x d W 9 0 O 1 N l Y 3 R p b 2 4 x L z I w M j F f M j Q v U H J v b W 9 0 Z W Q g S G V h Z G V y c y 5 7 R E N D S S w z f S Z x d W 9 0 O y w m c X V v d D t T Z W N 0 a W 9 u M S 8 y M D I x X z I 0 L 0 N o Y W 5 n Z W Q g V H l w Z S 5 7 R G 9 z Z S w 0 f S Z x d W 9 0 O y w m c X V v d D t T Z W N 0 a W 9 u M S 8 y M D I x X z I 0 L 0 N o Y W 5 n Z W Q g V H l w Z S 5 7 R G F 0 Z U R p Z W Q s N X 0 m c X V v d D s s J n F 1 b 3 Q 7 U 2 V j d G l v b j E v M j A y M V 8 y N C 9 D a G F u Z 2 V k I F R 5 c G U u e 0 R l Y W Q s N n 0 m c X V v d D s s J n F 1 b 3 Q 7 U 2 V j d G l v b j E v M j A y M V 8 y N C 9 D a G F u Z 2 V k I F R 5 c G U u e 0 F s a X Z l L D d 9 J n F 1 b 3 Q 7 X S w m c X V v d D t S Z W x h d G l v b n N o a X B J b m Z v J n F 1 b 3 Q 7 O l t d f S I g L z 4 8 R W 5 0 c n k g V H l w Z T 0 i Q W R k Z W R U b 0 R h d G F N b 2 R l b C I g V m F s d W U 9 I m w x I i A v P j w v U 3 R h Y m x l R W 5 0 c m l l c z 4 8 L 0 l 0 Z W 0 + P E l 0 Z W 0 + P E l 0 Z W 1 M b 2 N h d G l v b j 4 8 S X R l b V R 5 c G U + R m 9 y b X V s Y T w v S X R l b V R 5 c G U + P E l 0 Z W 1 Q Y X R o P l N l Y 3 R p b 2 4 x L z I w M j F f M j Q v U 2 9 1 c m N l P C 9 J d G V t U G F 0 a D 4 8 L 0 l 0 Z W 1 M b 2 N h d G l v b j 4 8 U 3 R h Y m x l R W 5 0 c m l l c y A v P j w v S X R l b T 4 8 S X R l b T 4 8 S X R l b U x v Y 2 F 0 a W 9 u P j x J d G V t V H l w Z T 5 G b 3 J t d W x h P C 9 J d G V t V H l w Z T 4 8 S X R l b V B h d G g + U 2 V j d G l v b j E v M j A y M V 8 y N C 8 y M D I x X z I 0 X 1 N o Z W V 0 P C 9 J d G V t U G F 0 a D 4 8 L 0 l 0 Z W 1 M b 2 N h d G l v b j 4 8 U 3 R h Y m x l R W 5 0 c m l l c y A v P j w v S X R l b T 4 8 S X R l b T 4 8 S X R l b U x v Y 2 F 0 a W 9 u P j x J d G V t V H l w Z T 5 G b 3 J t d W x h P C 9 J d G V t V H l w Z T 4 8 S X R l b V B h d G g + U 2 V j d G l v b j E v M j A y M V 8 y N C 9 Q c m 9 t b 3 R l Z C U y M E h l Y W R l c n M 8 L 0 l 0 Z W 1 Q Y X R o P j w v S X R l b U x v Y 2 F 0 a W 9 u P j x T d G F i b G V F b n R y a W V z I C 8 + P C 9 J d G V t P j x J d G V t P j x J d G V t T G 9 j Y X R p b 2 4 + P E l 0 Z W 1 U e X B l P k Z v c m 1 1 b G E 8 L 0 l 0 Z W 1 U e X B l P j x J d G V t U G F 0 a D 5 T Z W N 0 a W 9 u M S 8 y M D I x X z I 0 L 0 N o Y W 5 n Z W Q l M j B U e X B l P C 9 J d G V t U G F 0 a D 4 8 L 0 l 0 Z W 1 M b 2 N h d G l v b j 4 8 U 3 R h Y m x l R W 5 0 c m l l c y A v P j w v S X R l b T 4 8 L 0 l 0 Z W 1 z P j w v T G 9 j Y W x Q Y W N r Y W d l T W V 0 Y W R h d G F G a W x l P h Y A A A B Q S w U G A A A A A A A A A A A A A A A A A A A A A A A A J g E A A A E A A A D Q j J 3 f A R X R E Y x 6 A M B P w p f r A Q A A A I T i W m C 3 V C h N g n o W b j K / U i Q A A A A A A g A A A A A A E G Y A A A A B A A A g A A A A e g u w r x P o T d s i Y C C m S B d e k A e n u O p F 7 x x R q R w g Z 8 / V I I k A A A A A D o A A A A A C A A A g A A A A J Y g t 1 e y 9 h y 4 3 S g k c U I D U 7 0 s p m v l y j 8 / i d S O j w e f d X I 9 Q A A A A M b C c 0 D E m i b L / 7 R v h B 7 0 z N m G y G / r d H o l p w g r U B o E d m h V m b f n a d s b I N y 9 5 Z v 2 9 W Z 0 D E L g 9 v w a A E A h 5 q C G R q P x R i l t S j k 0 9 G V H 4 1 X w V y E r 4 W x d A A A A A A / y W 9 y v s u 6 J r O I m z / 2 C p 3 B w q u I x V g k 0 j r S R G I N i B P 4 7 k V 2 c x 0 c Q g 0 E i / 3 b D + U S R E Z T Y 3 k / A C 2 V O a C p F 5 D T 5 X f A = = < / D a t a M a s h u p > 
</file>

<file path=customXml/itemProps1.xml><?xml version="1.0" encoding="utf-8"?>
<ds:datastoreItem xmlns:ds="http://schemas.openxmlformats.org/officeDocument/2006/customXml" ds:itemID="{324DEB87-8182-4912-83A2-46B4ABE2B34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KCOR manual 2021-24</vt:lpstr>
      <vt:lpstr>KCOR later cum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Kirsch</dc:creator>
  <cp:lastModifiedBy>Steve Kirsch</cp:lastModifiedBy>
  <dcterms:created xsi:type="dcterms:W3CDTF">2025-09-29T14:04:15Z</dcterms:created>
  <dcterms:modified xsi:type="dcterms:W3CDTF">2025-09-30T04:19:47Z</dcterms:modified>
</cp:coreProperties>
</file>