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k\Documents\GitHub\KCOR\example\"/>
    </mc:Choice>
  </mc:AlternateContent>
  <xr:revisionPtr revIDLastSave="0" documentId="13_ncr:1_{9CAFCDA1-2086-4722-8B9A-48D3051720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1_24" sheetId="1" r:id="rId1"/>
    <sheet name="CI formul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68" i="1" l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AM10" i="1"/>
  <c r="AL10" i="1"/>
  <c r="AK10" i="1"/>
  <c r="AJ10" i="1"/>
  <c r="AI10" i="1"/>
  <c r="AH10" i="1"/>
  <c r="AM9" i="1"/>
  <c r="AL9" i="1"/>
  <c r="AK9" i="1"/>
  <c r="AJ9" i="1"/>
  <c r="AI9" i="1"/>
  <c r="AH9" i="1"/>
  <c r="AM8" i="1"/>
  <c r="AL8" i="1"/>
  <c r="AK8" i="1"/>
  <c r="AJ8" i="1"/>
  <c r="AI8" i="1"/>
  <c r="AH8" i="1"/>
  <c r="AM7" i="1"/>
  <c r="AL7" i="1"/>
  <c r="AK7" i="1"/>
  <c r="AJ7" i="1"/>
  <c r="AI7" i="1"/>
  <c r="AH7" i="1"/>
  <c r="AM6" i="1"/>
  <c r="AL6" i="1"/>
  <c r="AK6" i="1"/>
  <c r="AJ6" i="1"/>
  <c r="AI6" i="1"/>
  <c r="AH6" i="1"/>
  <c r="AD168" i="1"/>
  <c r="K168" i="1"/>
  <c r="O168" i="1" s="1"/>
  <c r="J168" i="1"/>
  <c r="N168" i="1" s="1"/>
  <c r="I168" i="1"/>
  <c r="M168" i="1" s="1"/>
  <c r="AD167" i="1"/>
  <c r="K167" i="1"/>
  <c r="O167" i="1" s="1"/>
  <c r="J167" i="1"/>
  <c r="N167" i="1" s="1"/>
  <c r="I167" i="1"/>
  <c r="M167" i="1" s="1"/>
  <c r="AD166" i="1"/>
  <c r="K166" i="1"/>
  <c r="O166" i="1" s="1"/>
  <c r="J166" i="1"/>
  <c r="N166" i="1" s="1"/>
  <c r="I166" i="1"/>
  <c r="M166" i="1" s="1"/>
  <c r="AD165" i="1"/>
  <c r="K165" i="1"/>
  <c r="O165" i="1" s="1"/>
  <c r="J165" i="1"/>
  <c r="N165" i="1" s="1"/>
  <c r="I165" i="1"/>
  <c r="M165" i="1" s="1"/>
  <c r="AD164" i="1"/>
  <c r="K164" i="1"/>
  <c r="O164" i="1" s="1"/>
  <c r="J164" i="1"/>
  <c r="N164" i="1" s="1"/>
  <c r="I164" i="1"/>
  <c r="M164" i="1" s="1"/>
  <c r="AD163" i="1"/>
  <c r="K163" i="1"/>
  <c r="O163" i="1" s="1"/>
  <c r="J163" i="1"/>
  <c r="N163" i="1" s="1"/>
  <c r="I163" i="1"/>
  <c r="M163" i="1" s="1"/>
  <c r="AD162" i="1"/>
  <c r="K162" i="1"/>
  <c r="O162" i="1" s="1"/>
  <c r="J162" i="1"/>
  <c r="N162" i="1" s="1"/>
  <c r="I162" i="1"/>
  <c r="M162" i="1" s="1"/>
  <c r="AD161" i="1"/>
  <c r="K161" i="1"/>
  <c r="O161" i="1" s="1"/>
  <c r="J161" i="1"/>
  <c r="N161" i="1" s="1"/>
  <c r="I161" i="1"/>
  <c r="M161" i="1" s="1"/>
  <c r="AD160" i="1"/>
  <c r="K160" i="1"/>
  <c r="O160" i="1" s="1"/>
  <c r="J160" i="1"/>
  <c r="N160" i="1" s="1"/>
  <c r="I160" i="1"/>
  <c r="M160" i="1" s="1"/>
  <c r="AD159" i="1"/>
  <c r="K159" i="1"/>
  <c r="O159" i="1" s="1"/>
  <c r="J159" i="1"/>
  <c r="N159" i="1" s="1"/>
  <c r="I159" i="1"/>
  <c r="M159" i="1" s="1"/>
  <c r="AD158" i="1"/>
  <c r="K158" i="1"/>
  <c r="O158" i="1" s="1"/>
  <c r="J158" i="1"/>
  <c r="N158" i="1" s="1"/>
  <c r="I158" i="1"/>
  <c r="M158" i="1" s="1"/>
  <c r="AD157" i="1"/>
  <c r="K157" i="1"/>
  <c r="O157" i="1" s="1"/>
  <c r="J157" i="1"/>
  <c r="N157" i="1" s="1"/>
  <c r="I157" i="1"/>
  <c r="M157" i="1" s="1"/>
  <c r="AD156" i="1"/>
  <c r="K156" i="1"/>
  <c r="O156" i="1" s="1"/>
  <c r="J156" i="1"/>
  <c r="N156" i="1" s="1"/>
  <c r="I156" i="1"/>
  <c r="M156" i="1" s="1"/>
  <c r="AD155" i="1"/>
  <c r="K155" i="1"/>
  <c r="O155" i="1" s="1"/>
  <c r="J155" i="1"/>
  <c r="N155" i="1" s="1"/>
  <c r="I155" i="1"/>
  <c r="M155" i="1" s="1"/>
  <c r="AD154" i="1"/>
  <c r="K154" i="1"/>
  <c r="O154" i="1" s="1"/>
  <c r="J154" i="1"/>
  <c r="N154" i="1" s="1"/>
  <c r="I154" i="1"/>
  <c r="M154" i="1" s="1"/>
  <c r="AD153" i="1"/>
  <c r="K153" i="1"/>
  <c r="O153" i="1" s="1"/>
  <c r="J153" i="1"/>
  <c r="N153" i="1" s="1"/>
  <c r="I153" i="1"/>
  <c r="M153" i="1" s="1"/>
  <c r="AD152" i="1"/>
  <c r="K152" i="1"/>
  <c r="O152" i="1" s="1"/>
  <c r="J152" i="1"/>
  <c r="N152" i="1" s="1"/>
  <c r="I152" i="1"/>
  <c r="M152" i="1" s="1"/>
  <c r="AD151" i="1"/>
  <c r="K151" i="1"/>
  <c r="O151" i="1" s="1"/>
  <c r="J151" i="1"/>
  <c r="N151" i="1" s="1"/>
  <c r="I151" i="1"/>
  <c r="M151" i="1" s="1"/>
  <c r="AD150" i="1"/>
  <c r="K150" i="1"/>
  <c r="O150" i="1" s="1"/>
  <c r="J150" i="1"/>
  <c r="N150" i="1" s="1"/>
  <c r="I150" i="1"/>
  <c r="M150" i="1" s="1"/>
  <c r="AD149" i="1"/>
  <c r="K149" i="1"/>
  <c r="O149" i="1" s="1"/>
  <c r="J149" i="1"/>
  <c r="N149" i="1" s="1"/>
  <c r="I149" i="1"/>
  <c r="M149" i="1" s="1"/>
  <c r="AD148" i="1"/>
  <c r="K148" i="1"/>
  <c r="O148" i="1" s="1"/>
  <c r="J148" i="1"/>
  <c r="N148" i="1" s="1"/>
  <c r="I148" i="1"/>
  <c r="M148" i="1" s="1"/>
  <c r="AD147" i="1"/>
  <c r="K147" i="1"/>
  <c r="O147" i="1" s="1"/>
  <c r="J147" i="1"/>
  <c r="N147" i="1" s="1"/>
  <c r="I147" i="1"/>
  <c r="M147" i="1" s="1"/>
  <c r="AD146" i="1"/>
  <c r="K146" i="1"/>
  <c r="O146" i="1" s="1"/>
  <c r="J146" i="1"/>
  <c r="N146" i="1" s="1"/>
  <c r="I146" i="1"/>
  <c r="M146" i="1" s="1"/>
  <c r="AD145" i="1"/>
  <c r="K145" i="1"/>
  <c r="O145" i="1" s="1"/>
  <c r="J145" i="1"/>
  <c r="N145" i="1" s="1"/>
  <c r="I145" i="1"/>
  <c r="M145" i="1" s="1"/>
  <c r="AD144" i="1"/>
  <c r="K144" i="1"/>
  <c r="O144" i="1" s="1"/>
  <c r="J144" i="1"/>
  <c r="N144" i="1" s="1"/>
  <c r="I144" i="1"/>
  <c r="M144" i="1" s="1"/>
  <c r="AD143" i="1"/>
  <c r="K143" i="1"/>
  <c r="O143" i="1" s="1"/>
  <c r="J143" i="1"/>
  <c r="N143" i="1" s="1"/>
  <c r="I143" i="1"/>
  <c r="M143" i="1" s="1"/>
  <c r="AD142" i="1"/>
  <c r="K142" i="1"/>
  <c r="O142" i="1" s="1"/>
  <c r="J142" i="1"/>
  <c r="N142" i="1" s="1"/>
  <c r="I142" i="1"/>
  <c r="M142" i="1" s="1"/>
  <c r="AD141" i="1"/>
  <c r="K141" i="1"/>
  <c r="O141" i="1" s="1"/>
  <c r="J141" i="1"/>
  <c r="N141" i="1" s="1"/>
  <c r="I141" i="1"/>
  <c r="M141" i="1" s="1"/>
  <c r="AD140" i="1"/>
  <c r="K140" i="1"/>
  <c r="O140" i="1" s="1"/>
  <c r="J140" i="1"/>
  <c r="N140" i="1" s="1"/>
  <c r="I140" i="1"/>
  <c r="M140" i="1" s="1"/>
  <c r="AD139" i="1"/>
  <c r="K139" i="1"/>
  <c r="O139" i="1" s="1"/>
  <c r="J139" i="1"/>
  <c r="N139" i="1" s="1"/>
  <c r="I139" i="1"/>
  <c r="M139" i="1" s="1"/>
  <c r="AD138" i="1"/>
  <c r="K138" i="1"/>
  <c r="O138" i="1" s="1"/>
  <c r="J138" i="1"/>
  <c r="N138" i="1" s="1"/>
  <c r="I138" i="1"/>
  <c r="M138" i="1" s="1"/>
  <c r="AD137" i="1"/>
  <c r="K137" i="1"/>
  <c r="O137" i="1" s="1"/>
  <c r="J137" i="1"/>
  <c r="N137" i="1" s="1"/>
  <c r="I137" i="1"/>
  <c r="M137" i="1" s="1"/>
  <c r="AD136" i="1"/>
  <c r="K136" i="1"/>
  <c r="O136" i="1" s="1"/>
  <c r="J136" i="1"/>
  <c r="N136" i="1" s="1"/>
  <c r="I136" i="1"/>
  <c r="M136" i="1" s="1"/>
  <c r="AD135" i="1"/>
  <c r="K135" i="1"/>
  <c r="O135" i="1" s="1"/>
  <c r="J135" i="1"/>
  <c r="N135" i="1" s="1"/>
  <c r="I135" i="1"/>
  <c r="M135" i="1" s="1"/>
  <c r="AD134" i="1"/>
  <c r="K134" i="1"/>
  <c r="O134" i="1" s="1"/>
  <c r="J134" i="1"/>
  <c r="N134" i="1" s="1"/>
  <c r="I134" i="1"/>
  <c r="M134" i="1" s="1"/>
  <c r="AD133" i="1"/>
  <c r="K133" i="1"/>
  <c r="O133" i="1" s="1"/>
  <c r="J133" i="1"/>
  <c r="N133" i="1" s="1"/>
  <c r="I133" i="1"/>
  <c r="M133" i="1" s="1"/>
  <c r="AD132" i="1"/>
  <c r="K132" i="1"/>
  <c r="O132" i="1" s="1"/>
  <c r="J132" i="1"/>
  <c r="N132" i="1" s="1"/>
  <c r="I132" i="1"/>
  <c r="M132" i="1" s="1"/>
  <c r="AD131" i="1"/>
  <c r="K131" i="1"/>
  <c r="O131" i="1" s="1"/>
  <c r="J131" i="1"/>
  <c r="N131" i="1" s="1"/>
  <c r="I131" i="1"/>
  <c r="M131" i="1" s="1"/>
  <c r="AD130" i="1"/>
  <c r="K130" i="1"/>
  <c r="O130" i="1" s="1"/>
  <c r="J130" i="1"/>
  <c r="N130" i="1" s="1"/>
  <c r="I130" i="1"/>
  <c r="M130" i="1" s="1"/>
  <c r="AD129" i="1"/>
  <c r="K129" i="1"/>
  <c r="O129" i="1" s="1"/>
  <c r="J129" i="1"/>
  <c r="N129" i="1" s="1"/>
  <c r="I129" i="1"/>
  <c r="M129" i="1" s="1"/>
  <c r="AD128" i="1"/>
  <c r="K128" i="1"/>
  <c r="O128" i="1" s="1"/>
  <c r="J128" i="1"/>
  <c r="N128" i="1" s="1"/>
  <c r="I128" i="1"/>
  <c r="M128" i="1" s="1"/>
  <c r="AD127" i="1"/>
  <c r="K127" i="1"/>
  <c r="O127" i="1" s="1"/>
  <c r="J127" i="1"/>
  <c r="N127" i="1" s="1"/>
  <c r="I127" i="1"/>
  <c r="M127" i="1" s="1"/>
  <c r="AD126" i="1"/>
  <c r="K126" i="1"/>
  <c r="O126" i="1" s="1"/>
  <c r="J126" i="1"/>
  <c r="N126" i="1" s="1"/>
  <c r="I126" i="1"/>
  <c r="M126" i="1" s="1"/>
  <c r="AD125" i="1"/>
  <c r="K125" i="1"/>
  <c r="O125" i="1" s="1"/>
  <c r="J125" i="1"/>
  <c r="N125" i="1" s="1"/>
  <c r="I125" i="1"/>
  <c r="M125" i="1" s="1"/>
  <c r="AD124" i="1"/>
  <c r="K124" i="1"/>
  <c r="O124" i="1" s="1"/>
  <c r="J124" i="1"/>
  <c r="N124" i="1" s="1"/>
  <c r="I124" i="1"/>
  <c r="M124" i="1" s="1"/>
  <c r="AD123" i="1"/>
  <c r="K123" i="1"/>
  <c r="O123" i="1" s="1"/>
  <c r="J123" i="1"/>
  <c r="N123" i="1" s="1"/>
  <c r="I123" i="1"/>
  <c r="M123" i="1" s="1"/>
  <c r="AD122" i="1"/>
  <c r="K122" i="1"/>
  <c r="O122" i="1" s="1"/>
  <c r="J122" i="1"/>
  <c r="N122" i="1" s="1"/>
  <c r="I122" i="1"/>
  <c r="M122" i="1" s="1"/>
  <c r="AD121" i="1"/>
  <c r="K121" i="1"/>
  <c r="O121" i="1" s="1"/>
  <c r="J121" i="1"/>
  <c r="N121" i="1" s="1"/>
  <c r="I121" i="1"/>
  <c r="M121" i="1" s="1"/>
  <c r="AD120" i="1"/>
  <c r="K120" i="1"/>
  <c r="O120" i="1" s="1"/>
  <c r="J120" i="1"/>
  <c r="N120" i="1" s="1"/>
  <c r="I120" i="1"/>
  <c r="M120" i="1" s="1"/>
  <c r="AD119" i="1"/>
  <c r="K119" i="1"/>
  <c r="O119" i="1" s="1"/>
  <c r="J119" i="1"/>
  <c r="N119" i="1" s="1"/>
  <c r="I119" i="1"/>
  <c r="M119" i="1" s="1"/>
  <c r="AD118" i="1"/>
  <c r="K118" i="1"/>
  <c r="O118" i="1" s="1"/>
  <c r="J118" i="1"/>
  <c r="N118" i="1" s="1"/>
  <c r="I118" i="1"/>
  <c r="M118" i="1" s="1"/>
  <c r="AD117" i="1"/>
  <c r="K117" i="1"/>
  <c r="O117" i="1" s="1"/>
  <c r="J117" i="1"/>
  <c r="N117" i="1" s="1"/>
  <c r="I117" i="1"/>
  <c r="M117" i="1" s="1"/>
  <c r="AD116" i="1"/>
  <c r="K116" i="1"/>
  <c r="O116" i="1" s="1"/>
  <c r="J116" i="1"/>
  <c r="N116" i="1" s="1"/>
  <c r="I116" i="1"/>
  <c r="M116" i="1" s="1"/>
  <c r="AD115" i="1"/>
  <c r="K115" i="1"/>
  <c r="O115" i="1" s="1"/>
  <c r="J115" i="1"/>
  <c r="N115" i="1" s="1"/>
  <c r="I115" i="1"/>
  <c r="M115" i="1" s="1"/>
  <c r="AD114" i="1"/>
  <c r="K114" i="1"/>
  <c r="O114" i="1" s="1"/>
  <c r="J114" i="1"/>
  <c r="N114" i="1" s="1"/>
  <c r="I114" i="1"/>
  <c r="M114" i="1" s="1"/>
  <c r="AD113" i="1"/>
  <c r="K113" i="1"/>
  <c r="O113" i="1" s="1"/>
  <c r="J113" i="1"/>
  <c r="N113" i="1" s="1"/>
  <c r="I113" i="1"/>
  <c r="M113" i="1" s="1"/>
  <c r="AD112" i="1"/>
  <c r="K112" i="1"/>
  <c r="O112" i="1" s="1"/>
  <c r="J112" i="1"/>
  <c r="N112" i="1" s="1"/>
  <c r="I112" i="1"/>
  <c r="M112" i="1" s="1"/>
  <c r="AD111" i="1"/>
  <c r="K111" i="1"/>
  <c r="O111" i="1" s="1"/>
  <c r="J111" i="1"/>
  <c r="N111" i="1" s="1"/>
  <c r="I111" i="1"/>
  <c r="M111" i="1" s="1"/>
  <c r="AD110" i="1"/>
  <c r="K110" i="1"/>
  <c r="O110" i="1" s="1"/>
  <c r="J110" i="1"/>
  <c r="N110" i="1" s="1"/>
  <c r="I110" i="1"/>
  <c r="M110" i="1" s="1"/>
  <c r="AD109" i="1"/>
  <c r="K109" i="1"/>
  <c r="O109" i="1" s="1"/>
  <c r="J109" i="1"/>
  <c r="N109" i="1" s="1"/>
  <c r="I109" i="1"/>
  <c r="M109" i="1" s="1"/>
  <c r="AD108" i="1"/>
  <c r="K108" i="1"/>
  <c r="O108" i="1" s="1"/>
  <c r="J108" i="1"/>
  <c r="N108" i="1" s="1"/>
  <c r="I108" i="1"/>
  <c r="M108" i="1" s="1"/>
  <c r="AD107" i="1"/>
  <c r="K107" i="1"/>
  <c r="O107" i="1" s="1"/>
  <c r="J107" i="1"/>
  <c r="N107" i="1" s="1"/>
  <c r="I107" i="1"/>
  <c r="M107" i="1" s="1"/>
  <c r="AD106" i="1"/>
  <c r="K106" i="1"/>
  <c r="O106" i="1" s="1"/>
  <c r="J106" i="1"/>
  <c r="N106" i="1" s="1"/>
  <c r="I106" i="1"/>
  <c r="M106" i="1" s="1"/>
  <c r="AD105" i="1"/>
  <c r="K105" i="1"/>
  <c r="O105" i="1" s="1"/>
  <c r="J105" i="1"/>
  <c r="N105" i="1" s="1"/>
  <c r="I105" i="1"/>
  <c r="M105" i="1" s="1"/>
  <c r="AD104" i="1"/>
  <c r="K104" i="1"/>
  <c r="O104" i="1" s="1"/>
  <c r="J104" i="1"/>
  <c r="N104" i="1" s="1"/>
  <c r="I104" i="1"/>
  <c r="M104" i="1" s="1"/>
  <c r="AD103" i="1"/>
  <c r="K103" i="1"/>
  <c r="O103" i="1" s="1"/>
  <c r="J103" i="1"/>
  <c r="N103" i="1" s="1"/>
  <c r="I103" i="1"/>
  <c r="M103" i="1" s="1"/>
  <c r="AD102" i="1"/>
  <c r="K102" i="1"/>
  <c r="O102" i="1" s="1"/>
  <c r="J102" i="1"/>
  <c r="N102" i="1" s="1"/>
  <c r="I102" i="1"/>
  <c r="M102" i="1" s="1"/>
  <c r="AD101" i="1"/>
  <c r="K101" i="1"/>
  <c r="O101" i="1" s="1"/>
  <c r="J101" i="1"/>
  <c r="N101" i="1" s="1"/>
  <c r="I101" i="1"/>
  <c r="M101" i="1" s="1"/>
  <c r="AD100" i="1"/>
  <c r="K100" i="1"/>
  <c r="O100" i="1" s="1"/>
  <c r="J100" i="1"/>
  <c r="N100" i="1" s="1"/>
  <c r="I100" i="1"/>
  <c r="M100" i="1" s="1"/>
  <c r="AD99" i="1"/>
  <c r="K99" i="1"/>
  <c r="O99" i="1" s="1"/>
  <c r="J99" i="1"/>
  <c r="N99" i="1" s="1"/>
  <c r="I99" i="1"/>
  <c r="M99" i="1" s="1"/>
  <c r="AD98" i="1"/>
  <c r="K98" i="1"/>
  <c r="O98" i="1" s="1"/>
  <c r="J98" i="1"/>
  <c r="N98" i="1" s="1"/>
  <c r="I98" i="1"/>
  <c r="M98" i="1" s="1"/>
  <c r="AD97" i="1"/>
  <c r="K97" i="1"/>
  <c r="O97" i="1" s="1"/>
  <c r="J97" i="1"/>
  <c r="N97" i="1" s="1"/>
  <c r="I97" i="1"/>
  <c r="M97" i="1" s="1"/>
  <c r="AD96" i="1"/>
  <c r="K96" i="1"/>
  <c r="O96" i="1" s="1"/>
  <c r="J96" i="1"/>
  <c r="N96" i="1" s="1"/>
  <c r="I96" i="1"/>
  <c r="M96" i="1" s="1"/>
  <c r="AD95" i="1"/>
  <c r="K95" i="1"/>
  <c r="O95" i="1" s="1"/>
  <c r="J95" i="1"/>
  <c r="N95" i="1" s="1"/>
  <c r="I95" i="1"/>
  <c r="M95" i="1" s="1"/>
  <c r="AD94" i="1"/>
  <c r="K94" i="1"/>
  <c r="O94" i="1" s="1"/>
  <c r="J94" i="1"/>
  <c r="N94" i="1" s="1"/>
  <c r="I94" i="1"/>
  <c r="M94" i="1" s="1"/>
  <c r="AD93" i="1"/>
  <c r="K93" i="1"/>
  <c r="O93" i="1" s="1"/>
  <c r="J93" i="1"/>
  <c r="N93" i="1" s="1"/>
  <c r="I93" i="1"/>
  <c r="M93" i="1" s="1"/>
  <c r="AD92" i="1"/>
  <c r="K92" i="1"/>
  <c r="O92" i="1" s="1"/>
  <c r="J92" i="1"/>
  <c r="N92" i="1" s="1"/>
  <c r="I92" i="1"/>
  <c r="M92" i="1" s="1"/>
  <c r="AD91" i="1"/>
  <c r="K91" i="1"/>
  <c r="O91" i="1" s="1"/>
  <c r="J91" i="1"/>
  <c r="N91" i="1" s="1"/>
  <c r="I91" i="1"/>
  <c r="M91" i="1" s="1"/>
  <c r="AD90" i="1"/>
  <c r="K90" i="1"/>
  <c r="O90" i="1" s="1"/>
  <c r="J90" i="1"/>
  <c r="N90" i="1" s="1"/>
  <c r="I90" i="1"/>
  <c r="M90" i="1" s="1"/>
  <c r="AD89" i="1"/>
  <c r="K89" i="1"/>
  <c r="O89" i="1" s="1"/>
  <c r="J89" i="1"/>
  <c r="N89" i="1" s="1"/>
  <c r="I89" i="1"/>
  <c r="M89" i="1" s="1"/>
  <c r="AD88" i="1"/>
  <c r="K88" i="1"/>
  <c r="O88" i="1" s="1"/>
  <c r="J88" i="1"/>
  <c r="N88" i="1" s="1"/>
  <c r="I88" i="1"/>
  <c r="M88" i="1" s="1"/>
  <c r="AD87" i="1"/>
  <c r="K87" i="1"/>
  <c r="O87" i="1" s="1"/>
  <c r="J87" i="1"/>
  <c r="N87" i="1" s="1"/>
  <c r="I87" i="1"/>
  <c r="M87" i="1" s="1"/>
  <c r="AD86" i="1"/>
  <c r="K86" i="1"/>
  <c r="O86" i="1" s="1"/>
  <c r="J86" i="1"/>
  <c r="N86" i="1" s="1"/>
  <c r="I86" i="1"/>
  <c r="M86" i="1" s="1"/>
  <c r="AD85" i="1"/>
  <c r="K85" i="1"/>
  <c r="O85" i="1" s="1"/>
  <c r="J85" i="1"/>
  <c r="N85" i="1" s="1"/>
  <c r="I85" i="1"/>
  <c r="M85" i="1" s="1"/>
  <c r="AD84" i="1"/>
  <c r="K84" i="1"/>
  <c r="O84" i="1" s="1"/>
  <c r="J84" i="1"/>
  <c r="N84" i="1" s="1"/>
  <c r="I84" i="1"/>
  <c r="M84" i="1" s="1"/>
  <c r="AD83" i="1"/>
  <c r="K83" i="1"/>
  <c r="O83" i="1" s="1"/>
  <c r="J83" i="1"/>
  <c r="N83" i="1" s="1"/>
  <c r="I83" i="1"/>
  <c r="M83" i="1" s="1"/>
  <c r="AD82" i="1"/>
  <c r="K82" i="1"/>
  <c r="O82" i="1" s="1"/>
  <c r="J82" i="1"/>
  <c r="N82" i="1" s="1"/>
  <c r="I82" i="1"/>
  <c r="M82" i="1" s="1"/>
  <c r="AD81" i="1"/>
  <c r="K81" i="1"/>
  <c r="O81" i="1" s="1"/>
  <c r="J81" i="1"/>
  <c r="N81" i="1" s="1"/>
  <c r="I81" i="1"/>
  <c r="M81" i="1" s="1"/>
  <c r="AD80" i="1"/>
  <c r="K80" i="1"/>
  <c r="O80" i="1" s="1"/>
  <c r="J80" i="1"/>
  <c r="N80" i="1" s="1"/>
  <c r="I80" i="1"/>
  <c r="M80" i="1" s="1"/>
  <c r="AD79" i="1"/>
  <c r="K79" i="1"/>
  <c r="O79" i="1" s="1"/>
  <c r="J79" i="1"/>
  <c r="N79" i="1" s="1"/>
  <c r="I79" i="1"/>
  <c r="M79" i="1" s="1"/>
  <c r="AD78" i="1"/>
  <c r="K78" i="1"/>
  <c r="O78" i="1" s="1"/>
  <c r="J78" i="1"/>
  <c r="N78" i="1" s="1"/>
  <c r="I78" i="1"/>
  <c r="M78" i="1" s="1"/>
  <c r="AD77" i="1"/>
  <c r="K77" i="1"/>
  <c r="O77" i="1" s="1"/>
  <c r="J77" i="1"/>
  <c r="N77" i="1" s="1"/>
  <c r="I77" i="1"/>
  <c r="M77" i="1" s="1"/>
  <c r="AD76" i="1"/>
  <c r="K76" i="1"/>
  <c r="O76" i="1" s="1"/>
  <c r="J76" i="1"/>
  <c r="N76" i="1" s="1"/>
  <c r="I76" i="1"/>
  <c r="M76" i="1" s="1"/>
  <c r="AD75" i="1"/>
  <c r="K75" i="1"/>
  <c r="O75" i="1" s="1"/>
  <c r="J75" i="1"/>
  <c r="N75" i="1" s="1"/>
  <c r="I75" i="1"/>
  <c r="M75" i="1" s="1"/>
  <c r="AD74" i="1"/>
  <c r="K74" i="1"/>
  <c r="O74" i="1" s="1"/>
  <c r="J74" i="1"/>
  <c r="N74" i="1" s="1"/>
  <c r="I74" i="1"/>
  <c r="M74" i="1" s="1"/>
  <c r="AD73" i="1"/>
  <c r="K73" i="1"/>
  <c r="O73" i="1" s="1"/>
  <c r="J73" i="1"/>
  <c r="N73" i="1" s="1"/>
  <c r="I73" i="1"/>
  <c r="M73" i="1" s="1"/>
  <c r="AD72" i="1"/>
  <c r="K72" i="1"/>
  <c r="O72" i="1" s="1"/>
  <c r="J72" i="1"/>
  <c r="N72" i="1" s="1"/>
  <c r="I72" i="1"/>
  <c r="M72" i="1" s="1"/>
  <c r="AD71" i="1"/>
  <c r="K71" i="1"/>
  <c r="O71" i="1" s="1"/>
  <c r="J71" i="1"/>
  <c r="N71" i="1" s="1"/>
  <c r="I71" i="1"/>
  <c r="M71" i="1" s="1"/>
  <c r="AD70" i="1"/>
  <c r="K70" i="1"/>
  <c r="O70" i="1" s="1"/>
  <c r="J70" i="1"/>
  <c r="N70" i="1" s="1"/>
  <c r="I70" i="1"/>
  <c r="M70" i="1" s="1"/>
  <c r="AD69" i="1"/>
  <c r="K69" i="1"/>
  <c r="O69" i="1" s="1"/>
  <c r="J69" i="1"/>
  <c r="N69" i="1" s="1"/>
  <c r="I69" i="1"/>
  <c r="M69" i="1" s="1"/>
  <c r="AD68" i="1"/>
  <c r="K68" i="1"/>
  <c r="O68" i="1" s="1"/>
  <c r="J68" i="1"/>
  <c r="N68" i="1" s="1"/>
  <c r="I68" i="1"/>
  <c r="M68" i="1" s="1"/>
  <c r="AD67" i="1"/>
  <c r="K67" i="1"/>
  <c r="O67" i="1" s="1"/>
  <c r="J67" i="1"/>
  <c r="N67" i="1" s="1"/>
  <c r="I67" i="1"/>
  <c r="M67" i="1" s="1"/>
  <c r="AD66" i="1"/>
  <c r="K66" i="1"/>
  <c r="O66" i="1" s="1"/>
  <c r="J66" i="1"/>
  <c r="N66" i="1" s="1"/>
  <c r="I66" i="1"/>
  <c r="M66" i="1" s="1"/>
  <c r="AD65" i="1"/>
  <c r="K65" i="1"/>
  <c r="O65" i="1" s="1"/>
  <c r="J65" i="1"/>
  <c r="N65" i="1" s="1"/>
  <c r="I65" i="1"/>
  <c r="M65" i="1" s="1"/>
  <c r="AD64" i="1"/>
  <c r="K64" i="1"/>
  <c r="O64" i="1" s="1"/>
  <c r="J64" i="1"/>
  <c r="N64" i="1" s="1"/>
  <c r="I64" i="1"/>
  <c r="M64" i="1" s="1"/>
  <c r="AD63" i="1"/>
  <c r="K63" i="1"/>
  <c r="O63" i="1" s="1"/>
  <c r="J63" i="1"/>
  <c r="N63" i="1" s="1"/>
  <c r="I63" i="1"/>
  <c r="M63" i="1" s="1"/>
  <c r="AD62" i="1"/>
  <c r="K62" i="1"/>
  <c r="O62" i="1" s="1"/>
  <c r="J62" i="1"/>
  <c r="N62" i="1" s="1"/>
  <c r="I62" i="1"/>
  <c r="M62" i="1" s="1"/>
  <c r="AD61" i="1"/>
  <c r="K61" i="1"/>
  <c r="O61" i="1" s="1"/>
  <c r="J61" i="1"/>
  <c r="N61" i="1" s="1"/>
  <c r="I61" i="1"/>
  <c r="M61" i="1" s="1"/>
  <c r="AD60" i="1"/>
  <c r="K60" i="1"/>
  <c r="O60" i="1" s="1"/>
  <c r="J60" i="1"/>
  <c r="N60" i="1" s="1"/>
  <c r="I60" i="1"/>
  <c r="M60" i="1" s="1"/>
  <c r="AD59" i="1"/>
  <c r="K59" i="1"/>
  <c r="O59" i="1" s="1"/>
  <c r="J59" i="1"/>
  <c r="N59" i="1" s="1"/>
  <c r="I59" i="1"/>
  <c r="M59" i="1" s="1"/>
  <c r="AD58" i="1"/>
  <c r="K58" i="1"/>
  <c r="O58" i="1" s="1"/>
  <c r="J58" i="1"/>
  <c r="N58" i="1" s="1"/>
  <c r="I58" i="1"/>
  <c r="M58" i="1" s="1"/>
  <c r="AD57" i="1"/>
  <c r="K57" i="1"/>
  <c r="O57" i="1" s="1"/>
  <c r="J57" i="1"/>
  <c r="N57" i="1" s="1"/>
  <c r="I57" i="1"/>
  <c r="M57" i="1" s="1"/>
  <c r="AD56" i="1"/>
  <c r="K56" i="1"/>
  <c r="O56" i="1" s="1"/>
  <c r="J56" i="1"/>
  <c r="N56" i="1" s="1"/>
  <c r="I56" i="1"/>
  <c r="M56" i="1" s="1"/>
  <c r="AD55" i="1"/>
  <c r="K55" i="1"/>
  <c r="O55" i="1" s="1"/>
  <c r="J55" i="1"/>
  <c r="N55" i="1" s="1"/>
  <c r="I55" i="1"/>
  <c r="M55" i="1" s="1"/>
  <c r="AD54" i="1"/>
  <c r="K54" i="1"/>
  <c r="O54" i="1" s="1"/>
  <c r="J54" i="1"/>
  <c r="N54" i="1" s="1"/>
  <c r="I54" i="1"/>
  <c r="M54" i="1" s="1"/>
  <c r="AD53" i="1"/>
  <c r="K53" i="1"/>
  <c r="O53" i="1" s="1"/>
  <c r="J53" i="1"/>
  <c r="N53" i="1" s="1"/>
  <c r="I53" i="1"/>
  <c r="M53" i="1" s="1"/>
  <c r="AD52" i="1"/>
  <c r="K52" i="1"/>
  <c r="O52" i="1" s="1"/>
  <c r="J52" i="1"/>
  <c r="N52" i="1" s="1"/>
  <c r="I52" i="1"/>
  <c r="M52" i="1" s="1"/>
  <c r="AD51" i="1"/>
  <c r="K51" i="1"/>
  <c r="O51" i="1" s="1"/>
  <c r="J51" i="1"/>
  <c r="N51" i="1" s="1"/>
  <c r="I51" i="1"/>
  <c r="M51" i="1" s="1"/>
  <c r="AD50" i="1"/>
  <c r="K50" i="1"/>
  <c r="O50" i="1" s="1"/>
  <c r="J50" i="1"/>
  <c r="N50" i="1" s="1"/>
  <c r="I50" i="1"/>
  <c r="M50" i="1" s="1"/>
  <c r="AD49" i="1"/>
  <c r="K49" i="1"/>
  <c r="O49" i="1" s="1"/>
  <c r="J49" i="1"/>
  <c r="N49" i="1" s="1"/>
  <c r="I49" i="1"/>
  <c r="M49" i="1" s="1"/>
  <c r="AD48" i="1"/>
  <c r="K48" i="1"/>
  <c r="O48" i="1" s="1"/>
  <c r="J48" i="1"/>
  <c r="N48" i="1" s="1"/>
  <c r="I48" i="1"/>
  <c r="M48" i="1" s="1"/>
  <c r="AD47" i="1"/>
  <c r="K47" i="1"/>
  <c r="O47" i="1" s="1"/>
  <c r="J47" i="1"/>
  <c r="N47" i="1" s="1"/>
  <c r="I47" i="1"/>
  <c r="M47" i="1" s="1"/>
  <c r="AD46" i="1"/>
  <c r="K46" i="1"/>
  <c r="O46" i="1" s="1"/>
  <c r="J46" i="1"/>
  <c r="N46" i="1" s="1"/>
  <c r="I46" i="1"/>
  <c r="M46" i="1" s="1"/>
  <c r="AD45" i="1"/>
  <c r="K45" i="1"/>
  <c r="O45" i="1" s="1"/>
  <c r="J45" i="1"/>
  <c r="N45" i="1" s="1"/>
  <c r="I45" i="1"/>
  <c r="M45" i="1" s="1"/>
  <c r="AD44" i="1"/>
  <c r="K44" i="1"/>
  <c r="O44" i="1" s="1"/>
  <c r="J44" i="1"/>
  <c r="N44" i="1" s="1"/>
  <c r="I44" i="1"/>
  <c r="M44" i="1" s="1"/>
  <c r="AD43" i="1"/>
  <c r="K43" i="1"/>
  <c r="O43" i="1" s="1"/>
  <c r="J43" i="1"/>
  <c r="N43" i="1" s="1"/>
  <c r="I43" i="1"/>
  <c r="M43" i="1" s="1"/>
  <c r="AD42" i="1"/>
  <c r="K42" i="1"/>
  <c r="O42" i="1" s="1"/>
  <c r="J42" i="1"/>
  <c r="N42" i="1" s="1"/>
  <c r="I42" i="1"/>
  <c r="M42" i="1" s="1"/>
  <c r="AD41" i="1"/>
  <c r="K41" i="1"/>
  <c r="O41" i="1" s="1"/>
  <c r="J41" i="1"/>
  <c r="N41" i="1" s="1"/>
  <c r="I41" i="1"/>
  <c r="M41" i="1" s="1"/>
  <c r="AD40" i="1"/>
  <c r="K40" i="1"/>
  <c r="O40" i="1" s="1"/>
  <c r="J40" i="1"/>
  <c r="N40" i="1" s="1"/>
  <c r="I40" i="1"/>
  <c r="M40" i="1" s="1"/>
  <c r="AD39" i="1"/>
  <c r="K39" i="1"/>
  <c r="O39" i="1" s="1"/>
  <c r="J39" i="1"/>
  <c r="N39" i="1" s="1"/>
  <c r="I39" i="1"/>
  <c r="M39" i="1" s="1"/>
  <c r="AD38" i="1"/>
  <c r="K38" i="1"/>
  <c r="O38" i="1" s="1"/>
  <c r="J38" i="1"/>
  <c r="N38" i="1" s="1"/>
  <c r="I38" i="1"/>
  <c r="M38" i="1" s="1"/>
  <c r="AD37" i="1"/>
  <c r="K37" i="1"/>
  <c r="O37" i="1" s="1"/>
  <c r="J37" i="1"/>
  <c r="N37" i="1" s="1"/>
  <c r="I37" i="1"/>
  <c r="M37" i="1" s="1"/>
  <c r="AD36" i="1"/>
  <c r="K36" i="1"/>
  <c r="O36" i="1" s="1"/>
  <c r="J36" i="1"/>
  <c r="N36" i="1" s="1"/>
  <c r="I36" i="1"/>
  <c r="M36" i="1" s="1"/>
  <c r="AD35" i="1"/>
  <c r="K35" i="1"/>
  <c r="O35" i="1" s="1"/>
  <c r="J35" i="1"/>
  <c r="N35" i="1" s="1"/>
  <c r="I35" i="1"/>
  <c r="M35" i="1" s="1"/>
  <c r="AD34" i="1"/>
  <c r="K34" i="1"/>
  <c r="O34" i="1" s="1"/>
  <c r="J34" i="1"/>
  <c r="N34" i="1" s="1"/>
  <c r="I34" i="1"/>
  <c r="M34" i="1" s="1"/>
  <c r="AD33" i="1"/>
  <c r="K33" i="1"/>
  <c r="O33" i="1" s="1"/>
  <c r="J33" i="1"/>
  <c r="N33" i="1" s="1"/>
  <c r="I33" i="1"/>
  <c r="M33" i="1" s="1"/>
  <c r="AD32" i="1"/>
  <c r="K32" i="1"/>
  <c r="O32" i="1" s="1"/>
  <c r="J32" i="1"/>
  <c r="N32" i="1" s="1"/>
  <c r="I32" i="1"/>
  <c r="M32" i="1" s="1"/>
  <c r="AD31" i="1"/>
  <c r="K31" i="1"/>
  <c r="O31" i="1" s="1"/>
  <c r="J31" i="1"/>
  <c r="N31" i="1" s="1"/>
  <c r="I31" i="1"/>
  <c r="M31" i="1" s="1"/>
  <c r="AD30" i="1"/>
  <c r="K30" i="1"/>
  <c r="O30" i="1" s="1"/>
  <c r="J30" i="1"/>
  <c r="N30" i="1" s="1"/>
  <c r="I30" i="1"/>
  <c r="M30" i="1" s="1"/>
  <c r="AD29" i="1"/>
  <c r="K29" i="1"/>
  <c r="O29" i="1" s="1"/>
  <c r="J29" i="1"/>
  <c r="N29" i="1" s="1"/>
  <c r="I29" i="1"/>
  <c r="M29" i="1" s="1"/>
  <c r="AD28" i="1"/>
  <c r="K28" i="1"/>
  <c r="O28" i="1" s="1"/>
  <c r="J28" i="1"/>
  <c r="N28" i="1" s="1"/>
  <c r="I28" i="1"/>
  <c r="M28" i="1" s="1"/>
  <c r="AD27" i="1"/>
  <c r="K27" i="1"/>
  <c r="O27" i="1" s="1"/>
  <c r="J27" i="1"/>
  <c r="N27" i="1" s="1"/>
  <c r="I27" i="1"/>
  <c r="M27" i="1" s="1"/>
  <c r="AD26" i="1"/>
  <c r="K26" i="1"/>
  <c r="O26" i="1" s="1"/>
  <c r="J26" i="1"/>
  <c r="N26" i="1" s="1"/>
  <c r="I26" i="1"/>
  <c r="M26" i="1" s="1"/>
  <c r="AD25" i="1"/>
  <c r="K25" i="1"/>
  <c r="O25" i="1" s="1"/>
  <c r="J25" i="1"/>
  <c r="N25" i="1" s="1"/>
  <c r="I25" i="1"/>
  <c r="M25" i="1" s="1"/>
  <c r="AD24" i="1"/>
  <c r="K24" i="1"/>
  <c r="O24" i="1" s="1"/>
  <c r="J24" i="1"/>
  <c r="N24" i="1" s="1"/>
  <c r="I24" i="1"/>
  <c r="M24" i="1" s="1"/>
  <c r="AD23" i="1"/>
  <c r="K23" i="1"/>
  <c r="O23" i="1" s="1"/>
  <c r="J23" i="1"/>
  <c r="N23" i="1" s="1"/>
  <c r="I23" i="1"/>
  <c r="M23" i="1" s="1"/>
  <c r="AD22" i="1"/>
  <c r="K22" i="1"/>
  <c r="O22" i="1" s="1"/>
  <c r="J22" i="1"/>
  <c r="N22" i="1" s="1"/>
  <c r="I22" i="1"/>
  <c r="M22" i="1" s="1"/>
  <c r="AD21" i="1"/>
  <c r="K21" i="1"/>
  <c r="O21" i="1" s="1"/>
  <c r="J21" i="1"/>
  <c r="N21" i="1" s="1"/>
  <c r="I21" i="1"/>
  <c r="M21" i="1" s="1"/>
  <c r="AD20" i="1"/>
  <c r="K20" i="1"/>
  <c r="O20" i="1" s="1"/>
  <c r="J20" i="1"/>
  <c r="N20" i="1" s="1"/>
  <c r="I20" i="1"/>
  <c r="M20" i="1" s="1"/>
  <c r="AD19" i="1"/>
  <c r="K19" i="1"/>
  <c r="O19" i="1" s="1"/>
  <c r="J19" i="1"/>
  <c r="N19" i="1" s="1"/>
  <c r="I19" i="1"/>
  <c r="M19" i="1" s="1"/>
  <c r="AD18" i="1"/>
  <c r="K18" i="1"/>
  <c r="O18" i="1" s="1"/>
  <c r="J18" i="1"/>
  <c r="N18" i="1" s="1"/>
  <c r="I18" i="1"/>
  <c r="M18" i="1" s="1"/>
  <c r="AD17" i="1"/>
  <c r="K17" i="1"/>
  <c r="O17" i="1" s="1"/>
  <c r="J17" i="1"/>
  <c r="N17" i="1" s="1"/>
  <c r="I17" i="1"/>
  <c r="M17" i="1" s="1"/>
  <c r="AD16" i="1"/>
  <c r="K16" i="1"/>
  <c r="O16" i="1" s="1"/>
  <c r="J16" i="1"/>
  <c r="N16" i="1" s="1"/>
  <c r="I16" i="1"/>
  <c r="M16" i="1" s="1"/>
  <c r="AD15" i="1"/>
  <c r="K15" i="1"/>
  <c r="O15" i="1" s="1"/>
  <c r="J15" i="1"/>
  <c r="N15" i="1" s="1"/>
  <c r="I15" i="1"/>
  <c r="M15" i="1" s="1"/>
  <c r="AD14" i="1"/>
  <c r="K14" i="1"/>
  <c r="O14" i="1" s="1"/>
  <c r="J14" i="1"/>
  <c r="N14" i="1" s="1"/>
  <c r="I14" i="1"/>
  <c r="M14" i="1" s="1"/>
  <c r="AD13" i="1"/>
  <c r="K13" i="1"/>
  <c r="O13" i="1" s="1"/>
  <c r="J13" i="1"/>
  <c r="N13" i="1" s="1"/>
  <c r="I13" i="1"/>
  <c r="M13" i="1" s="1"/>
  <c r="AD12" i="1"/>
  <c r="K12" i="1"/>
  <c r="O12" i="1" s="1"/>
  <c r="J12" i="1"/>
  <c r="N12" i="1" s="1"/>
  <c r="I12" i="1"/>
  <c r="M12" i="1" s="1"/>
  <c r="AD11" i="1"/>
  <c r="K11" i="1"/>
  <c r="O11" i="1" s="1"/>
  <c r="J11" i="1"/>
  <c r="N11" i="1" s="1"/>
  <c r="I11" i="1"/>
  <c r="M11" i="1" s="1"/>
  <c r="AD10" i="1"/>
  <c r="K10" i="1"/>
  <c r="O10" i="1" s="1"/>
  <c r="J10" i="1"/>
  <c r="N10" i="1" s="1"/>
  <c r="I10" i="1"/>
  <c r="M10" i="1" s="1"/>
  <c r="AD9" i="1"/>
  <c r="K9" i="1"/>
  <c r="O9" i="1" s="1"/>
  <c r="J9" i="1"/>
  <c r="N9" i="1" s="1"/>
  <c r="I9" i="1"/>
  <c r="M9" i="1" s="1"/>
  <c r="AD8" i="1"/>
  <c r="K8" i="1"/>
  <c r="O8" i="1" s="1"/>
  <c r="J8" i="1"/>
  <c r="N8" i="1" s="1"/>
  <c r="I8" i="1"/>
  <c r="M8" i="1" s="1"/>
  <c r="AD7" i="1"/>
  <c r="K7" i="1"/>
  <c r="O7" i="1" s="1"/>
  <c r="J7" i="1"/>
  <c r="N7" i="1" s="1"/>
  <c r="I7" i="1"/>
  <c r="M7" i="1" s="1"/>
  <c r="AD6" i="1"/>
  <c r="K6" i="1"/>
  <c r="O6" i="1" s="1"/>
  <c r="J6" i="1"/>
  <c r="N6" i="1" s="1"/>
  <c r="I6" i="1"/>
  <c r="M6" i="1" s="1"/>
  <c r="Q1" i="1" l="1"/>
  <c r="Q46" i="1" s="1"/>
  <c r="R1" i="1"/>
  <c r="R12" i="1" s="1"/>
  <c r="S1" i="1"/>
  <c r="S6" i="1" s="1"/>
  <c r="X6" i="1" s="1"/>
  <c r="Q158" i="1" l="1"/>
  <c r="Q126" i="1"/>
  <c r="R165" i="1"/>
  <c r="Q149" i="1"/>
  <c r="Q141" i="1"/>
  <c r="Q111" i="1"/>
  <c r="Q80" i="1"/>
  <c r="Q54" i="1"/>
  <c r="Q81" i="1"/>
  <c r="Q32" i="1"/>
  <c r="Q102" i="1"/>
  <c r="Q84" i="1"/>
  <c r="Q42" i="1"/>
  <c r="Q12" i="1"/>
  <c r="Q72" i="1"/>
  <c r="Q38" i="1"/>
  <c r="Q17" i="1"/>
  <c r="Q154" i="1"/>
  <c r="Q14" i="1"/>
  <c r="R119" i="1"/>
  <c r="Q66" i="1"/>
  <c r="Q119" i="1"/>
  <c r="Q45" i="1"/>
  <c r="S55" i="1"/>
  <c r="R151" i="1"/>
  <c r="S109" i="1"/>
  <c r="Q133" i="1"/>
  <c r="Q89" i="1"/>
  <c r="R7" i="1"/>
  <c r="R42" i="1"/>
  <c r="R115" i="1"/>
  <c r="R66" i="1"/>
  <c r="R161" i="1"/>
  <c r="R168" i="1"/>
  <c r="R147" i="1"/>
  <c r="R105" i="1"/>
  <c r="R106" i="1"/>
  <c r="R52" i="1"/>
  <c r="R133" i="1"/>
  <c r="R63" i="1"/>
  <c r="R159" i="1"/>
  <c r="R11" i="1"/>
  <c r="R101" i="1"/>
  <c r="Q108" i="1"/>
  <c r="Q151" i="1"/>
  <c r="R146" i="1"/>
  <c r="R32" i="1"/>
  <c r="R118" i="1"/>
  <c r="R154" i="1"/>
  <c r="R88" i="1"/>
  <c r="Q68" i="1"/>
  <c r="R65" i="1"/>
  <c r="S83" i="1"/>
  <c r="R138" i="1"/>
  <c r="S70" i="1"/>
  <c r="S103" i="1"/>
  <c r="R142" i="1"/>
  <c r="S126" i="1"/>
  <c r="R103" i="1"/>
  <c r="Q78" i="1"/>
  <c r="R166" i="1"/>
  <c r="Q55" i="1"/>
  <c r="Q6" i="1"/>
  <c r="V6" i="1" s="1"/>
  <c r="AA6" i="1" s="1"/>
  <c r="Q70" i="1"/>
  <c r="R129" i="1"/>
  <c r="S36" i="1"/>
  <c r="Q120" i="1"/>
  <c r="Q143" i="1"/>
  <c r="Q62" i="1"/>
  <c r="S59" i="1"/>
  <c r="Q29" i="1"/>
  <c r="Q19" i="1"/>
  <c r="S106" i="1"/>
  <c r="S102" i="1"/>
  <c r="R116" i="1"/>
  <c r="Q162" i="1"/>
  <c r="Q138" i="1"/>
  <c r="Q110" i="1"/>
  <c r="Q83" i="1"/>
  <c r="S96" i="1"/>
  <c r="R96" i="1"/>
  <c r="Q26" i="1"/>
  <c r="Q27" i="1"/>
  <c r="Q22" i="1"/>
  <c r="Q166" i="1"/>
  <c r="S139" i="1"/>
  <c r="Q115" i="1"/>
  <c r="Q73" i="1"/>
  <c r="S150" i="1"/>
  <c r="Q88" i="1"/>
  <c r="R48" i="1"/>
  <c r="R8" i="1"/>
  <c r="Q24" i="1"/>
  <c r="S19" i="1"/>
  <c r="Q146" i="1"/>
  <c r="R130" i="1"/>
  <c r="R113" i="1"/>
  <c r="Q69" i="1"/>
  <c r="S147" i="1"/>
  <c r="Q140" i="1"/>
  <c r="R46" i="1"/>
  <c r="R61" i="1"/>
  <c r="Q11" i="1"/>
  <c r="Q16" i="1"/>
  <c r="S133" i="1"/>
  <c r="Q98" i="1"/>
  <c r="Q33" i="1"/>
  <c r="R91" i="1"/>
  <c r="Q127" i="1"/>
  <c r="Q130" i="1"/>
  <c r="Q93" i="1"/>
  <c r="R126" i="1"/>
  <c r="R71" i="1"/>
  <c r="R60" i="1"/>
  <c r="Q13" i="1"/>
  <c r="Q61" i="1"/>
  <c r="R110" i="1"/>
  <c r="R70" i="1"/>
  <c r="R121" i="1"/>
  <c r="R141" i="1"/>
  <c r="Q95" i="1"/>
  <c r="Q67" i="1"/>
  <c r="Q117" i="1"/>
  <c r="Q59" i="1"/>
  <c r="R24" i="1"/>
  <c r="R99" i="1"/>
  <c r="S45" i="1"/>
  <c r="R58" i="1"/>
  <c r="Q91" i="1"/>
  <c r="R149" i="1"/>
  <c r="Q167" i="1"/>
  <c r="R136" i="1"/>
  <c r="Q153" i="1"/>
  <c r="Q100" i="1"/>
  <c r="S86" i="1"/>
  <c r="R123" i="1"/>
  <c r="R93" i="1"/>
  <c r="R21" i="1"/>
  <c r="R145" i="1"/>
  <c r="R33" i="1"/>
  <c r="R153" i="1"/>
  <c r="S144" i="1"/>
  <c r="Q112" i="1"/>
  <c r="Q113" i="1"/>
  <c r="R87" i="1"/>
  <c r="S41" i="1"/>
  <c r="Q60" i="1"/>
  <c r="Q85" i="1"/>
  <c r="R14" i="1"/>
  <c r="Q103" i="1"/>
  <c r="R54" i="1"/>
  <c r="R157" i="1"/>
  <c r="S168" i="1"/>
  <c r="Q77" i="1"/>
  <c r="R132" i="1"/>
  <c r="R74" i="1"/>
  <c r="Q104" i="1"/>
  <c r="R28" i="1"/>
  <c r="R72" i="1"/>
  <c r="Q10" i="1"/>
  <c r="R89" i="1"/>
  <c r="R9" i="1"/>
  <c r="Q142" i="1"/>
  <c r="R122" i="1"/>
  <c r="Q144" i="1"/>
  <c r="Q75" i="1"/>
  <c r="R85" i="1"/>
  <c r="R59" i="1"/>
  <c r="Q35" i="1"/>
  <c r="Q48" i="1"/>
  <c r="R84" i="1"/>
  <c r="Q53" i="1"/>
  <c r="Q18" i="1"/>
  <c r="Q164" i="1"/>
  <c r="Q122" i="1"/>
  <c r="Q136" i="1"/>
  <c r="Q155" i="1"/>
  <c r="R83" i="1"/>
  <c r="Q50" i="1"/>
  <c r="Q7" i="1"/>
  <c r="R38" i="1"/>
  <c r="R45" i="1"/>
  <c r="R19" i="1"/>
  <c r="R39" i="1"/>
  <c r="R125" i="1"/>
  <c r="Q97" i="1"/>
  <c r="Q65" i="1"/>
  <c r="R140" i="1"/>
  <c r="Q74" i="1"/>
  <c r="Q163" i="1"/>
  <c r="R109" i="1"/>
  <c r="Q23" i="1"/>
  <c r="Q21" i="1"/>
  <c r="R30" i="1"/>
  <c r="Q31" i="1"/>
  <c r="Q165" i="1"/>
  <c r="Q121" i="1"/>
  <c r="R95" i="1"/>
  <c r="R134" i="1"/>
  <c r="Q63" i="1"/>
  <c r="R143" i="1"/>
  <c r="R80" i="1"/>
  <c r="R79" i="1"/>
  <c r="R18" i="1"/>
  <c r="R57" i="1"/>
  <c r="R34" i="1"/>
  <c r="S140" i="1"/>
  <c r="S159" i="1"/>
  <c r="S89" i="1"/>
  <c r="S104" i="1"/>
  <c r="S29" i="1"/>
  <c r="S16" i="1"/>
  <c r="S26" i="1"/>
  <c r="S134" i="1"/>
  <c r="S128" i="1"/>
  <c r="S118" i="1"/>
  <c r="S120" i="1"/>
  <c r="S130" i="1"/>
  <c r="S156" i="1"/>
  <c r="S131" i="1"/>
  <c r="S164" i="1"/>
  <c r="S112" i="1"/>
  <c r="S155" i="1"/>
  <c r="S157" i="1"/>
  <c r="S127" i="1"/>
  <c r="S160" i="1"/>
  <c r="S162" i="1"/>
  <c r="S124" i="1"/>
  <c r="S117" i="1"/>
  <c r="S148" i="1"/>
  <c r="S132" i="1"/>
  <c r="S122" i="1"/>
  <c r="S78" i="1"/>
  <c r="S84" i="1"/>
  <c r="S80" i="1"/>
  <c r="S62" i="1"/>
  <c r="S108" i="1"/>
  <c r="S119" i="1"/>
  <c r="S154" i="1"/>
  <c r="S95" i="1"/>
  <c r="S92" i="1"/>
  <c r="S121" i="1"/>
  <c r="S69" i="1"/>
  <c r="S153" i="1"/>
  <c r="S73" i="1"/>
  <c r="S67" i="1"/>
  <c r="S114" i="1"/>
  <c r="S111" i="1"/>
  <c r="S50" i="1"/>
  <c r="S42" i="1"/>
  <c r="S13" i="1"/>
  <c r="S99" i="1"/>
  <c r="S9" i="1"/>
  <c r="S93" i="1"/>
  <c r="S32" i="1"/>
  <c r="S43" i="1"/>
  <c r="S100" i="1"/>
  <c r="S65" i="1"/>
  <c r="S37" i="1"/>
  <c r="S25" i="1"/>
  <c r="S123" i="1"/>
  <c r="S39" i="1"/>
  <c r="S30" i="1"/>
  <c r="S113" i="1"/>
  <c r="S17" i="1"/>
  <c r="S40" i="1"/>
  <c r="S18" i="1"/>
  <c r="S97" i="1"/>
  <c r="S15" i="1"/>
  <c r="S149" i="1"/>
  <c r="S72" i="1"/>
  <c r="S63" i="1"/>
  <c r="S7" i="1"/>
  <c r="X7" i="1" s="1"/>
  <c r="S105" i="1"/>
  <c r="S142" i="1"/>
  <c r="S58" i="1"/>
  <c r="S88" i="1"/>
  <c r="S11" i="1"/>
  <c r="S166" i="1"/>
  <c r="S163" i="1"/>
  <c r="S87" i="1"/>
  <c r="S82" i="1"/>
  <c r="S64" i="1"/>
  <c r="S136" i="1"/>
  <c r="S143" i="1"/>
  <c r="S129" i="1"/>
  <c r="S76" i="1"/>
  <c r="S116" i="1"/>
  <c r="S94" i="1"/>
  <c r="S12" i="1"/>
  <c r="S57" i="1"/>
  <c r="S125" i="1"/>
  <c r="S141" i="1"/>
  <c r="S107" i="1"/>
  <c r="S91" i="1"/>
  <c r="S74" i="1"/>
  <c r="S22" i="1"/>
  <c r="R68" i="1"/>
  <c r="S60" i="1"/>
  <c r="S31" i="1"/>
  <c r="S79" i="1"/>
  <c r="S167" i="1"/>
  <c r="S34" i="1"/>
  <c r="S53" i="1"/>
  <c r="R94" i="1"/>
  <c r="R16" i="1"/>
  <c r="R67" i="1"/>
  <c r="S68" i="1"/>
  <c r="S52" i="1"/>
  <c r="S85" i="1"/>
  <c r="S75" i="1"/>
  <c r="S101" i="1"/>
  <c r="R29" i="1"/>
  <c r="S138" i="1"/>
  <c r="S135" i="1"/>
  <c r="S161" i="1"/>
  <c r="S137" i="1"/>
  <c r="S165" i="1"/>
  <c r="S66" i="1"/>
  <c r="R131" i="1"/>
  <c r="R124" i="1"/>
  <c r="R120" i="1"/>
  <c r="R163" i="1"/>
  <c r="R152" i="1"/>
  <c r="R155" i="1"/>
  <c r="R98" i="1"/>
  <c r="R160" i="1"/>
  <c r="R158" i="1"/>
  <c r="R156" i="1"/>
  <c r="R150" i="1"/>
  <c r="R162" i="1"/>
  <c r="R92" i="1"/>
  <c r="R78" i="1"/>
  <c r="R148" i="1"/>
  <c r="R82" i="1"/>
  <c r="R112" i="1"/>
  <c r="R86" i="1"/>
  <c r="R111" i="1"/>
  <c r="R27" i="1"/>
  <c r="R164" i="1"/>
  <c r="R81" i="1"/>
  <c r="R50" i="1"/>
  <c r="R90" i="1"/>
  <c r="R100" i="1"/>
  <c r="R76" i="1"/>
  <c r="R44" i="1"/>
  <c r="R17" i="1"/>
  <c r="R23" i="1"/>
  <c r="R13" i="1"/>
  <c r="R31" i="1"/>
  <c r="R114" i="1"/>
  <c r="R56" i="1"/>
  <c r="R36" i="1"/>
  <c r="R37" i="1"/>
  <c r="R15" i="1"/>
  <c r="R135" i="1"/>
  <c r="R47" i="1"/>
  <c r="R51" i="1"/>
  <c r="R49" i="1"/>
  <c r="R43" i="1"/>
  <c r="R25" i="1"/>
  <c r="R40" i="1"/>
  <c r="R97" i="1"/>
  <c r="R22" i="1"/>
  <c r="R6" i="1"/>
  <c r="W6" i="1" s="1"/>
  <c r="R55" i="1"/>
  <c r="R62" i="1"/>
  <c r="S152" i="1"/>
  <c r="S48" i="1"/>
  <c r="S61" i="1"/>
  <c r="S28" i="1"/>
  <c r="S44" i="1"/>
  <c r="S81" i="1"/>
  <c r="S98" i="1"/>
  <c r="S10" i="1"/>
  <c r="S27" i="1"/>
  <c r="R139" i="1"/>
  <c r="S146" i="1"/>
  <c r="S158" i="1"/>
  <c r="R104" i="1"/>
  <c r="Q139" i="1"/>
  <c r="S115" i="1"/>
  <c r="R75" i="1"/>
  <c r="Q92" i="1"/>
  <c r="R77" i="1"/>
  <c r="R26" i="1"/>
  <c r="S54" i="1"/>
  <c r="Q159" i="1"/>
  <c r="S145" i="1"/>
  <c r="S151" i="1"/>
  <c r="S20" i="1"/>
  <c r="S77" i="1"/>
  <c r="R117" i="1"/>
  <c r="R144" i="1"/>
  <c r="R108" i="1"/>
  <c r="R64" i="1"/>
  <c r="R69" i="1"/>
  <c r="S33" i="1"/>
  <c r="S21" i="1"/>
  <c r="R127" i="1"/>
  <c r="R53" i="1"/>
  <c r="Q157" i="1"/>
  <c r="Q168" i="1"/>
  <c r="Q160" i="1"/>
  <c r="Q147" i="1"/>
  <c r="Q125" i="1"/>
  <c r="Q161" i="1"/>
  <c r="Q107" i="1"/>
  <c r="Q152" i="1"/>
  <c r="Q148" i="1"/>
  <c r="Q96" i="1"/>
  <c r="Q86" i="1"/>
  <c r="Q118" i="1"/>
  <c r="Q57" i="1"/>
  <c r="Q64" i="1"/>
  <c r="Q51" i="1"/>
  <c r="Q49" i="1"/>
  <c r="Q128" i="1"/>
  <c r="Q129" i="1"/>
  <c r="Q105" i="1"/>
  <c r="Q145" i="1"/>
  <c r="Q131" i="1"/>
  <c r="Q156" i="1"/>
  <c r="Q101" i="1"/>
  <c r="Q82" i="1"/>
  <c r="Q109" i="1"/>
  <c r="Q106" i="1"/>
  <c r="Q94" i="1"/>
  <c r="Q43" i="1"/>
  <c r="Q76" i="1"/>
  <c r="Q52" i="1"/>
  <c r="Q44" i="1"/>
  <c r="Q40" i="1"/>
  <c r="Q79" i="1"/>
  <c r="Q90" i="1"/>
  <c r="Q9" i="1"/>
  <c r="Q56" i="1"/>
  <c r="Q36" i="1"/>
  <c r="Q34" i="1"/>
  <c r="Q15" i="1"/>
  <c r="Q47" i="1"/>
  <c r="Q37" i="1"/>
  <c r="Q25" i="1"/>
  <c r="Q28" i="1"/>
  <c r="R10" i="1"/>
  <c r="S38" i="1"/>
  <c r="Q150" i="1"/>
  <c r="S110" i="1"/>
  <c r="Q137" i="1"/>
  <c r="R128" i="1"/>
  <c r="Q135" i="1"/>
  <c r="Q123" i="1"/>
  <c r="R102" i="1"/>
  <c r="S56" i="1"/>
  <c r="S46" i="1"/>
  <c r="S47" i="1"/>
  <c r="S23" i="1"/>
  <c r="R20" i="1"/>
  <c r="S14" i="1"/>
  <c r="Q71" i="1"/>
  <c r="S51" i="1"/>
  <c r="Q116" i="1"/>
  <c r="Q8" i="1"/>
  <c r="S24" i="1"/>
  <c r="R137" i="1"/>
  <c r="R167" i="1"/>
  <c r="R107" i="1"/>
  <c r="R73" i="1"/>
  <c r="Q124" i="1"/>
  <c r="Q114" i="1"/>
  <c r="Q87" i="1"/>
  <c r="Q39" i="1"/>
  <c r="R35" i="1"/>
  <c r="Q134" i="1"/>
  <c r="Q20" i="1"/>
  <c r="Q99" i="1"/>
  <c r="Q132" i="1"/>
  <c r="Q58" i="1"/>
  <c r="Q41" i="1"/>
  <c r="Q30" i="1"/>
  <c r="R41" i="1"/>
  <c r="S49" i="1"/>
  <c r="S35" i="1"/>
  <c r="S90" i="1"/>
  <c r="S71" i="1"/>
  <c r="S8" i="1"/>
  <c r="Z6" i="1" l="1"/>
  <c r="V7" i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V41" i="1" s="1"/>
  <c r="V42" i="1" s="1"/>
  <c r="V43" i="1" s="1"/>
  <c r="V44" i="1" s="1"/>
  <c r="V45" i="1" s="1"/>
  <c r="V46" i="1" s="1"/>
  <c r="V47" i="1" s="1"/>
  <c r="V48" i="1" s="1"/>
  <c r="V49" i="1" s="1"/>
  <c r="V50" i="1" s="1"/>
  <c r="V51" i="1" s="1"/>
  <c r="V52" i="1" s="1"/>
  <c r="V53" i="1" s="1"/>
  <c r="V54" i="1" s="1"/>
  <c r="V55" i="1" s="1"/>
  <c r="V56" i="1" s="1"/>
  <c r="V57" i="1" s="1"/>
  <c r="V58" i="1" s="1"/>
  <c r="V59" i="1" s="1"/>
  <c r="V60" i="1" s="1"/>
  <c r="V61" i="1" s="1"/>
  <c r="V62" i="1" s="1"/>
  <c r="V63" i="1" s="1"/>
  <c r="V64" i="1" s="1"/>
  <c r="V65" i="1" s="1"/>
  <c r="V66" i="1" s="1"/>
  <c r="V67" i="1" s="1"/>
  <c r="V68" i="1" s="1"/>
  <c r="V69" i="1" s="1"/>
  <c r="V70" i="1" s="1"/>
  <c r="V71" i="1" s="1"/>
  <c r="V72" i="1" s="1"/>
  <c r="V73" i="1" s="1"/>
  <c r="V74" i="1" s="1"/>
  <c r="V75" i="1" s="1"/>
  <c r="V76" i="1" s="1"/>
  <c r="V77" i="1" s="1"/>
  <c r="V78" i="1" s="1"/>
  <c r="V79" i="1" s="1"/>
  <c r="V80" i="1" s="1"/>
  <c r="V81" i="1" s="1"/>
  <c r="V82" i="1" s="1"/>
  <c r="V83" i="1" s="1"/>
  <c r="V84" i="1" s="1"/>
  <c r="V85" i="1" s="1"/>
  <c r="V86" i="1" s="1"/>
  <c r="V87" i="1" s="1"/>
  <c r="V88" i="1" s="1"/>
  <c r="V89" i="1" s="1"/>
  <c r="V90" i="1" s="1"/>
  <c r="V91" i="1" s="1"/>
  <c r="V92" i="1" s="1"/>
  <c r="V93" i="1" s="1"/>
  <c r="V94" i="1" s="1"/>
  <c r="V95" i="1" s="1"/>
  <c r="V96" i="1" s="1"/>
  <c r="V97" i="1" s="1"/>
  <c r="V98" i="1" s="1"/>
  <c r="V99" i="1" s="1"/>
  <c r="V100" i="1" s="1"/>
  <c r="V101" i="1" s="1"/>
  <c r="V102" i="1" s="1"/>
  <c r="V103" i="1" s="1"/>
  <c r="V104" i="1" s="1"/>
  <c r="V105" i="1" s="1"/>
  <c r="V106" i="1" s="1"/>
  <c r="V107" i="1" s="1"/>
  <c r="V108" i="1" s="1"/>
  <c r="V109" i="1" s="1"/>
  <c r="V110" i="1" s="1"/>
  <c r="V111" i="1" s="1"/>
  <c r="V112" i="1" s="1"/>
  <c r="V113" i="1" s="1"/>
  <c r="V114" i="1" s="1"/>
  <c r="V115" i="1" s="1"/>
  <c r="V116" i="1" s="1"/>
  <c r="V117" i="1" s="1"/>
  <c r="V118" i="1" s="1"/>
  <c r="V119" i="1" s="1"/>
  <c r="V120" i="1" s="1"/>
  <c r="V121" i="1" s="1"/>
  <c r="V122" i="1" s="1"/>
  <c r="V123" i="1" s="1"/>
  <c r="V124" i="1" s="1"/>
  <c r="V125" i="1" s="1"/>
  <c r="V126" i="1" s="1"/>
  <c r="V127" i="1" s="1"/>
  <c r="V128" i="1" s="1"/>
  <c r="V129" i="1" s="1"/>
  <c r="V130" i="1" s="1"/>
  <c r="V131" i="1" s="1"/>
  <c r="V132" i="1" s="1"/>
  <c r="V133" i="1" s="1"/>
  <c r="V134" i="1" s="1"/>
  <c r="V135" i="1" s="1"/>
  <c r="V136" i="1" s="1"/>
  <c r="V137" i="1" s="1"/>
  <c r="V138" i="1" s="1"/>
  <c r="V139" i="1" s="1"/>
  <c r="V140" i="1" s="1"/>
  <c r="V141" i="1" s="1"/>
  <c r="V142" i="1" s="1"/>
  <c r="V143" i="1" s="1"/>
  <c r="V144" i="1" s="1"/>
  <c r="V145" i="1" s="1"/>
  <c r="V146" i="1" s="1"/>
  <c r="V147" i="1" s="1"/>
  <c r="V148" i="1" s="1"/>
  <c r="V149" i="1" s="1"/>
  <c r="V150" i="1" s="1"/>
  <c r="V151" i="1" s="1"/>
  <c r="V152" i="1" s="1"/>
  <c r="V153" i="1" s="1"/>
  <c r="V154" i="1" s="1"/>
  <c r="V155" i="1" s="1"/>
  <c r="V156" i="1" s="1"/>
  <c r="V157" i="1" s="1"/>
  <c r="V158" i="1" s="1"/>
  <c r="V159" i="1" s="1"/>
  <c r="V160" i="1" s="1"/>
  <c r="V161" i="1" s="1"/>
  <c r="V162" i="1" s="1"/>
  <c r="V163" i="1" s="1"/>
  <c r="V164" i="1" s="1"/>
  <c r="V165" i="1" s="1"/>
  <c r="V166" i="1" s="1"/>
  <c r="V167" i="1" s="1"/>
  <c r="V168" i="1" s="1"/>
  <c r="W7" i="1"/>
  <c r="X8" i="1"/>
  <c r="AB6" i="1"/>
  <c r="Z7" i="1" l="1"/>
  <c r="W8" i="1"/>
  <c r="AB8" i="1" s="1"/>
  <c r="AB7" i="1"/>
  <c r="AA7" i="1"/>
  <c r="AA8" i="1"/>
  <c r="X9" i="1"/>
  <c r="X10" i="1" l="1"/>
  <c r="AA10" i="1" s="1"/>
  <c r="W9" i="1"/>
  <c r="Z8" i="1"/>
  <c r="AA9" i="1"/>
  <c r="X11" i="1" l="1"/>
  <c r="AA11" i="1" s="1"/>
  <c r="Z9" i="1"/>
  <c r="AB9" i="1"/>
  <c r="W10" i="1"/>
  <c r="Z10" i="1" s="1"/>
  <c r="AB10" i="1" l="1"/>
  <c r="W11" i="1"/>
  <c r="W12" i="1" s="1"/>
  <c r="X12" i="1"/>
  <c r="AA12" i="1" s="1"/>
  <c r="Z11" i="1" l="1"/>
  <c r="AB11" i="1"/>
  <c r="X13" i="1"/>
  <c r="AA13" i="1" s="1"/>
  <c r="Z12" i="1"/>
  <c r="W13" i="1"/>
  <c r="AB12" i="1"/>
  <c r="X14" i="1" l="1"/>
  <c r="X15" i="1" s="1"/>
  <c r="Z13" i="1"/>
  <c r="W14" i="1"/>
  <c r="AB13" i="1"/>
  <c r="AA14" i="1" l="1"/>
  <c r="X16" i="1"/>
  <c r="AA16" i="1" s="1"/>
  <c r="AA15" i="1"/>
  <c r="Z14" i="1"/>
  <c r="W15" i="1"/>
  <c r="AB14" i="1"/>
  <c r="X17" i="1" l="1"/>
  <c r="AA17" i="1" s="1"/>
  <c r="Z15" i="1"/>
  <c r="W16" i="1"/>
  <c r="AB15" i="1"/>
  <c r="X18" i="1" l="1"/>
  <c r="X19" i="1" s="1"/>
  <c r="Z16" i="1"/>
  <c r="W17" i="1"/>
  <c r="AB16" i="1"/>
  <c r="AA18" i="1" l="1"/>
  <c r="AA19" i="1"/>
  <c r="X20" i="1"/>
  <c r="Z17" i="1"/>
  <c r="W18" i="1"/>
  <c r="AB17" i="1"/>
  <c r="AA20" i="1" l="1"/>
  <c r="X21" i="1"/>
  <c r="Z18" i="1"/>
  <c r="W19" i="1"/>
  <c r="AB18" i="1"/>
  <c r="Z19" i="1" l="1"/>
  <c r="W20" i="1"/>
  <c r="AB19" i="1"/>
  <c r="AA21" i="1"/>
  <c r="X22" i="1"/>
  <c r="AA22" i="1" l="1"/>
  <c r="X23" i="1"/>
  <c r="Z20" i="1"/>
  <c r="W21" i="1"/>
  <c r="AB20" i="1"/>
  <c r="AA23" i="1" l="1"/>
  <c r="X24" i="1"/>
  <c r="Z21" i="1"/>
  <c r="W22" i="1"/>
  <c r="AB21" i="1"/>
  <c r="AA24" i="1" l="1"/>
  <c r="X25" i="1"/>
  <c r="Z22" i="1"/>
  <c r="W23" i="1"/>
  <c r="AB22" i="1"/>
  <c r="Z23" i="1" l="1"/>
  <c r="W24" i="1"/>
  <c r="AB23" i="1"/>
  <c r="AA25" i="1"/>
  <c r="X26" i="1"/>
  <c r="AA26" i="1" l="1"/>
  <c r="X27" i="1"/>
  <c r="Z24" i="1"/>
  <c r="W25" i="1"/>
  <c r="AB24" i="1"/>
  <c r="Z25" i="1" l="1"/>
  <c r="W26" i="1"/>
  <c r="AB25" i="1"/>
  <c r="AA27" i="1"/>
  <c r="X28" i="1"/>
  <c r="AA28" i="1" l="1"/>
  <c r="X29" i="1"/>
  <c r="Z26" i="1"/>
  <c r="W27" i="1"/>
  <c r="AB26" i="1"/>
  <c r="Z27" i="1" l="1"/>
  <c r="W28" i="1"/>
  <c r="AB27" i="1"/>
  <c r="AA29" i="1"/>
  <c r="X30" i="1"/>
  <c r="AA30" i="1" l="1"/>
  <c r="X31" i="1"/>
  <c r="Z28" i="1"/>
  <c r="W29" i="1"/>
  <c r="AB28" i="1"/>
  <c r="AF30" i="1" l="1"/>
  <c r="AJ30" i="1" s="1" a="1"/>
  <c r="AJ30" i="1" s="1"/>
  <c r="AF26" i="1"/>
  <c r="AF25" i="1"/>
  <c r="AF9" i="1"/>
  <c r="AF8" i="1"/>
  <c r="AF10" i="1"/>
  <c r="AF22" i="1"/>
  <c r="AF11" i="1"/>
  <c r="AF20" i="1"/>
  <c r="AF15" i="1"/>
  <c r="AF16" i="1"/>
  <c r="AF7" i="1"/>
  <c r="AF17" i="1"/>
  <c r="AF21" i="1"/>
  <c r="AF19" i="1"/>
  <c r="AF13" i="1"/>
  <c r="AF6" i="1"/>
  <c r="AF12" i="1"/>
  <c r="AF24" i="1"/>
  <c r="AF18" i="1"/>
  <c r="AF14" i="1"/>
  <c r="AF23" i="1"/>
  <c r="AF27" i="1"/>
  <c r="AF28" i="1"/>
  <c r="AF29" i="1"/>
  <c r="AK30" i="1" a="1"/>
  <c r="AK30" i="1" s="1"/>
  <c r="AK31" i="1" a="1"/>
  <c r="AK31" i="1" s="1"/>
  <c r="AJ31" i="1" a="1"/>
  <c r="AJ31" i="1" s="1"/>
  <c r="Z29" i="1"/>
  <c r="W30" i="1"/>
  <c r="AB29" i="1"/>
  <c r="AA31" i="1"/>
  <c r="AF31" i="1" s="1"/>
  <c r="X32" i="1"/>
  <c r="AK14" i="1" l="1" a="1"/>
  <c r="AK14" i="1" s="1"/>
  <c r="AJ14" i="1" a="1"/>
  <c r="AJ14" i="1" s="1"/>
  <c r="AK18" i="1" a="1"/>
  <c r="AK18" i="1" s="1"/>
  <c r="AJ18" i="1" a="1"/>
  <c r="AJ18" i="1" s="1"/>
  <c r="AK12" i="1" a="1"/>
  <c r="AK12" i="1" s="1"/>
  <c r="AJ12" i="1" a="1"/>
  <c r="AJ12" i="1" s="1"/>
  <c r="AK21" i="1" a="1"/>
  <c r="AK21" i="1" s="1"/>
  <c r="AJ21" i="1" a="1"/>
  <c r="AJ21" i="1" s="1"/>
  <c r="AK24" i="1" a="1"/>
  <c r="AK24" i="1" s="1"/>
  <c r="AJ24" i="1" a="1"/>
  <c r="AJ24" i="1" s="1"/>
  <c r="AK13" i="1" a="1"/>
  <c r="AK13" i="1" s="1"/>
  <c r="AJ13" i="1" a="1"/>
  <c r="AJ13" i="1" s="1"/>
  <c r="AJ19" i="1" a="1"/>
  <c r="AJ19" i="1" s="1"/>
  <c r="AK19" i="1" a="1"/>
  <c r="AK19" i="1" s="1"/>
  <c r="AK17" i="1" a="1"/>
  <c r="AK17" i="1" s="1"/>
  <c r="AJ17" i="1" a="1"/>
  <c r="AJ17" i="1" s="1"/>
  <c r="AJ16" i="1" a="1"/>
  <c r="AJ16" i="1" s="1"/>
  <c r="AK16" i="1" a="1"/>
  <c r="AK16" i="1" s="1"/>
  <c r="AJ15" i="1" a="1"/>
  <c r="AJ15" i="1" s="1"/>
  <c r="AK15" i="1" a="1"/>
  <c r="AK15" i="1" s="1"/>
  <c r="AK20" i="1" a="1"/>
  <c r="AK20" i="1" s="1"/>
  <c r="AJ20" i="1" a="1"/>
  <c r="AJ20" i="1" s="1"/>
  <c r="AK11" i="1" a="1"/>
  <c r="AK11" i="1" s="1"/>
  <c r="AJ11" i="1" a="1"/>
  <c r="AJ11" i="1" s="1"/>
  <c r="AK22" i="1" a="1"/>
  <c r="AK22" i="1" s="1"/>
  <c r="AJ22" i="1" a="1"/>
  <c r="AJ22" i="1" s="1"/>
  <c r="AK27" i="1" a="1"/>
  <c r="AK27" i="1" s="1"/>
  <c r="AJ27" i="1" a="1"/>
  <c r="AJ27" i="1" s="1"/>
  <c r="AK25" i="1" a="1"/>
  <c r="AK25" i="1" s="1"/>
  <c r="AJ25" i="1" a="1"/>
  <c r="AJ25" i="1" s="1"/>
  <c r="AK29" i="1" a="1"/>
  <c r="AK29" i="1" s="1"/>
  <c r="AJ29" i="1" a="1"/>
  <c r="AJ29" i="1" s="1"/>
  <c r="AJ28" i="1" a="1"/>
  <c r="AJ28" i="1" s="1"/>
  <c r="AK28" i="1" a="1"/>
  <c r="AK28" i="1" s="1"/>
  <c r="AK23" i="1" a="1"/>
  <c r="AK23" i="1" s="1"/>
  <c r="AJ23" i="1" a="1"/>
  <c r="AJ23" i="1" s="1"/>
  <c r="AK26" i="1" a="1"/>
  <c r="AK26" i="1" s="1"/>
  <c r="AJ26" i="1" a="1"/>
  <c r="AJ26" i="1" s="1"/>
  <c r="AA32" i="1"/>
  <c r="AF32" i="1" s="1"/>
  <c r="AJ32" i="1" s="1" a="1"/>
  <c r="AJ32" i="1" s="1"/>
  <c r="X33" i="1"/>
  <c r="Z30" i="1"/>
  <c r="W31" i="1"/>
  <c r="AB30" i="1"/>
  <c r="AK32" i="1" l="1" a="1"/>
  <c r="AK32" i="1" s="1"/>
  <c r="AG30" i="1"/>
  <c r="AG24" i="1"/>
  <c r="AG14" i="1"/>
  <c r="AG26" i="1"/>
  <c r="AG21" i="1"/>
  <c r="AG11" i="1"/>
  <c r="AG20" i="1"/>
  <c r="AG7" i="1"/>
  <c r="AG16" i="1"/>
  <c r="AG23" i="1"/>
  <c r="AG17" i="1"/>
  <c r="AG25" i="1"/>
  <c r="AG22" i="1"/>
  <c r="AG18" i="1"/>
  <c r="AG15" i="1"/>
  <c r="AG6" i="1"/>
  <c r="AG10" i="1"/>
  <c r="AG9" i="1"/>
  <c r="AG12" i="1"/>
  <c r="AG8" i="1"/>
  <c r="AG19" i="1"/>
  <c r="AG13" i="1"/>
  <c r="AG27" i="1"/>
  <c r="AG28" i="1"/>
  <c r="AE30" i="1"/>
  <c r="AE24" i="1"/>
  <c r="AE12" i="1"/>
  <c r="AE16" i="1"/>
  <c r="AE26" i="1"/>
  <c r="AE25" i="1"/>
  <c r="AE14" i="1"/>
  <c r="AE13" i="1"/>
  <c r="AE11" i="1"/>
  <c r="AE6" i="1"/>
  <c r="AE8" i="1"/>
  <c r="AE23" i="1"/>
  <c r="AE15" i="1"/>
  <c r="AE21" i="1"/>
  <c r="AE17" i="1"/>
  <c r="AE22" i="1"/>
  <c r="AE9" i="1"/>
  <c r="AE10" i="1"/>
  <c r="AE19" i="1"/>
  <c r="AE20" i="1"/>
  <c r="AE7" i="1"/>
  <c r="AE18" i="1"/>
  <c r="AE27" i="1"/>
  <c r="AE28" i="1"/>
  <c r="AE29" i="1"/>
  <c r="AG29" i="1"/>
  <c r="AK33" i="1" a="1"/>
  <c r="AK33" i="1" s="1"/>
  <c r="AJ33" i="1" a="1"/>
  <c r="AJ33" i="1" s="1"/>
  <c r="Z31" i="1"/>
  <c r="AE31" i="1" s="1"/>
  <c r="AH31" i="1" s="1" a="1"/>
  <c r="AH31" i="1" s="1"/>
  <c r="W32" i="1"/>
  <c r="AB31" i="1"/>
  <c r="AG31" i="1" s="1"/>
  <c r="AM31" i="1" s="1" a="1"/>
  <c r="AM31" i="1" s="1"/>
  <c r="AA33" i="1"/>
  <c r="AF33" i="1" s="1"/>
  <c r="X34" i="1"/>
  <c r="AL31" i="1" l="1" a="1"/>
  <c r="AL31" i="1" s="1"/>
  <c r="AI31" i="1" a="1"/>
  <c r="AI31" i="1" s="1"/>
  <c r="AL12" i="1" a="1"/>
  <c r="AL12" i="1" s="1"/>
  <c r="AM12" i="1" a="1"/>
  <c r="AM12" i="1" s="1"/>
  <c r="AI17" i="1" a="1"/>
  <c r="AI17" i="1" s="1"/>
  <c r="AH17" i="1" a="1"/>
  <c r="AH17" i="1" s="1"/>
  <c r="AI21" i="1" a="1"/>
  <c r="AI21" i="1" s="1"/>
  <c r="AH21" i="1" a="1"/>
  <c r="AH21" i="1" s="1"/>
  <c r="AI22" i="1" a="1"/>
  <c r="AI22" i="1" s="1"/>
  <c r="AH22" i="1" a="1"/>
  <c r="AH22" i="1" s="1"/>
  <c r="AI15" i="1" a="1"/>
  <c r="AI15" i="1" s="1"/>
  <c r="AH15" i="1" a="1"/>
  <c r="AH15" i="1" s="1"/>
  <c r="AI23" i="1" a="1"/>
  <c r="AI23" i="1" s="1"/>
  <c r="AH23" i="1" a="1"/>
  <c r="AH23" i="1" s="1"/>
  <c r="AI14" i="1" a="1"/>
  <c r="AI14" i="1" s="1"/>
  <c r="AH14" i="1" a="1"/>
  <c r="AH14" i="1" s="1"/>
  <c r="AL15" i="1" a="1"/>
  <c r="AL15" i="1" s="1"/>
  <c r="AM15" i="1" a="1"/>
  <c r="AM15" i="1" s="1"/>
  <c r="AM18" i="1" a="1"/>
  <c r="AM18" i="1" s="1"/>
  <c r="AL18" i="1" a="1"/>
  <c r="AL18" i="1" s="1"/>
  <c r="AH11" i="1" a="1"/>
  <c r="AH11" i="1" s="1"/>
  <c r="AI11" i="1" a="1"/>
  <c r="AI11" i="1" s="1"/>
  <c r="AH13" i="1" a="1"/>
  <c r="AH13" i="1" s="1"/>
  <c r="AI13" i="1" a="1"/>
  <c r="AI13" i="1" s="1"/>
  <c r="AL29" i="1" a="1"/>
  <c r="AL29" i="1" s="1"/>
  <c r="AM29" i="1" a="1"/>
  <c r="AM29" i="1" s="1"/>
  <c r="AL16" i="1" a="1"/>
  <c r="AL16" i="1" s="1"/>
  <c r="AM16" i="1" a="1"/>
  <c r="AM16" i="1" s="1"/>
  <c r="AL26" i="1" a="1"/>
  <c r="AL26" i="1" s="1"/>
  <c r="AM26" i="1" a="1"/>
  <c r="AM26" i="1" s="1"/>
  <c r="AM25" i="1" a="1"/>
  <c r="AM25" i="1" s="1"/>
  <c r="AL25" i="1" a="1"/>
  <c r="AL25" i="1" s="1"/>
  <c r="AH25" i="1" a="1"/>
  <c r="AH25" i="1" s="1"/>
  <c r="AI25" i="1" a="1"/>
  <c r="AI25" i="1" s="1"/>
  <c r="AH16" i="1" a="1"/>
  <c r="AH16" i="1" s="1"/>
  <c r="AI16" i="1" a="1"/>
  <c r="AI16" i="1" s="1"/>
  <c r="AH18" i="1" a="1"/>
  <c r="AH18" i="1" s="1"/>
  <c r="AI18" i="1" a="1"/>
  <c r="AI18" i="1" s="1"/>
  <c r="AI19" i="1" a="1"/>
  <c r="AI19" i="1" s="1"/>
  <c r="AH19" i="1" a="1"/>
  <c r="AH19" i="1" s="1"/>
  <c r="AM14" i="1" a="1"/>
  <c r="AM14" i="1" s="1"/>
  <c r="AL14" i="1" a="1"/>
  <c r="AL14" i="1" s="1"/>
  <c r="AM23" i="1" a="1"/>
  <c r="AM23" i="1" s="1"/>
  <c r="AL23" i="1" a="1"/>
  <c r="AL23" i="1" s="1"/>
  <c r="AI29" i="1" a="1"/>
  <c r="AI29" i="1" s="1"/>
  <c r="AH29" i="1" a="1"/>
  <c r="AH29" i="1" s="1"/>
  <c r="AI12" i="1" a="1"/>
  <c r="AI12" i="1" s="1"/>
  <c r="AH12" i="1" a="1"/>
  <c r="AH12" i="1" s="1"/>
  <c r="AI24" i="1" a="1"/>
  <c r="AI24" i="1" s="1"/>
  <c r="AH24" i="1" a="1"/>
  <c r="AH24" i="1" s="1"/>
  <c r="AI30" i="1" a="1"/>
  <c r="AI30" i="1" s="1"/>
  <c r="AH30" i="1" a="1"/>
  <c r="AH30" i="1" s="1"/>
  <c r="AI20" i="1" a="1"/>
  <c r="AI20" i="1" s="1"/>
  <c r="AH20" i="1" a="1"/>
  <c r="AH20" i="1" s="1"/>
  <c r="AM13" i="1" a="1"/>
  <c r="AM13" i="1" s="1"/>
  <c r="AL13" i="1" a="1"/>
  <c r="AL13" i="1" s="1"/>
  <c r="AM24" i="1" a="1"/>
  <c r="AM24" i="1" s="1"/>
  <c r="AL24" i="1" a="1"/>
  <c r="AL24" i="1" s="1"/>
  <c r="AM22" i="1" a="1"/>
  <c r="AM22" i="1" s="1"/>
  <c r="AL22" i="1" a="1"/>
  <c r="AL22" i="1" s="1"/>
  <c r="AL17" i="1" a="1"/>
  <c r="AL17" i="1" s="1"/>
  <c r="AM17" i="1" a="1"/>
  <c r="AM17" i="1" s="1"/>
  <c r="AI26" i="1" a="1"/>
  <c r="AI26" i="1" s="1"/>
  <c r="AH26" i="1" a="1"/>
  <c r="AH26" i="1" s="1"/>
  <c r="AI28" i="1" a="1"/>
  <c r="AI28" i="1" s="1"/>
  <c r="AH28" i="1" a="1"/>
  <c r="AH28" i="1" s="1"/>
  <c r="AH27" i="1" a="1"/>
  <c r="AH27" i="1" s="1"/>
  <c r="AI27" i="1" a="1"/>
  <c r="AI27" i="1" s="1"/>
  <c r="AM20" i="1" a="1"/>
  <c r="AM20" i="1" s="1"/>
  <c r="AL20" i="1" a="1"/>
  <c r="AL20" i="1" s="1"/>
  <c r="AL11" i="1" a="1"/>
  <c r="AL11" i="1" s="1"/>
  <c r="AM11" i="1" a="1"/>
  <c r="AM11" i="1" s="1"/>
  <c r="AM21" i="1" a="1"/>
  <c r="AM21" i="1" s="1"/>
  <c r="AL21" i="1" a="1"/>
  <c r="AL21" i="1" s="1"/>
  <c r="AM28" i="1" a="1"/>
  <c r="AM28" i="1" s="1"/>
  <c r="AL28" i="1" a="1"/>
  <c r="AL28" i="1" s="1"/>
  <c r="AL27" i="1" a="1"/>
  <c r="AL27" i="1" s="1"/>
  <c r="AM27" i="1" a="1"/>
  <c r="AM27" i="1" s="1"/>
  <c r="AM19" i="1" a="1"/>
  <c r="AM19" i="1" s="1"/>
  <c r="AL19" i="1" a="1"/>
  <c r="AL19" i="1" s="1"/>
  <c r="AM30" i="1" a="1"/>
  <c r="AM30" i="1" s="1"/>
  <c r="AL30" i="1" a="1"/>
  <c r="AL30" i="1" s="1"/>
  <c r="AA34" i="1"/>
  <c r="AF34" i="1" s="1"/>
  <c r="AJ34" i="1" s="1" a="1"/>
  <c r="AJ34" i="1" s="1"/>
  <c r="X35" i="1"/>
  <c r="Z32" i="1"/>
  <c r="AE32" i="1" s="1"/>
  <c r="AI32" i="1" s="1" a="1"/>
  <c r="AI32" i="1" s="1"/>
  <c r="W33" i="1"/>
  <c r="AB32" i="1"/>
  <c r="AG32" i="1" s="1"/>
  <c r="AL32" i="1" s="1" a="1"/>
  <c r="AL32" i="1" s="1"/>
  <c r="AM32" i="1" l="1" a="1"/>
  <c r="AM32" i="1" s="1"/>
  <c r="AK34" i="1" a="1"/>
  <c r="AK34" i="1" s="1"/>
  <c r="AH32" i="1" a="1"/>
  <c r="AH32" i="1" s="1"/>
  <c r="AH33" i="1" a="1"/>
  <c r="AH33" i="1" s="1"/>
  <c r="AL33" i="1" a="1"/>
  <c r="AL33" i="1" s="1"/>
  <c r="Z33" i="1"/>
  <c r="AE33" i="1" s="1"/>
  <c r="AI33" i="1" s="1" a="1"/>
  <c r="AI33" i="1" s="1"/>
  <c r="W34" i="1"/>
  <c r="AB33" i="1"/>
  <c r="AG33" i="1" s="1"/>
  <c r="AM33" i="1" s="1" a="1"/>
  <c r="AM33" i="1" s="1"/>
  <c r="AA35" i="1"/>
  <c r="AF35" i="1" s="1"/>
  <c r="AK35" i="1" s="1" a="1"/>
  <c r="AK35" i="1" s="1"/>
  <c r="X36" i="1"/>
  <c r="AJ35" i="1" l="1" a="1"/>
  <c r="AJ35" i="1" s="1"/>
  <c r="AJ36" i="1" a="1"/>
  <c r="AJ36" i="1" s="1"/>
  <c r="AM34" i="1" a="1"/>
  <c r="AM34" i="1" s="1"/>
  <c r="AA36" i="1"/>
  <c r="AF36" i="1" s="1"/>
  <c r="AK36" i="1" s="1" a="1"/>
  <c r="AK36" i="1" s="1"/>
  <c r="X37" i="1"/>
  <c r="Z34" i="1"/>
  <c r="AE34" i="1" s="1"/>
  <c r="AI34" i="1" s="1" a="1"/>
  <c r="AI34" i="1" s="1"/>
  <c r="W35" i="1"/>
  <c r="AB34" i="1"/>
  <c r="AG34" i="1" s="1"/>
  <c r="AL34" i="1" s="1" a="1"/>
  <c r="AL34" i="1" s="1"/>
  <c r="AH34" i="1" l="1" a="1"/>
  <c r="AH34" i="1" s="1"/>
  <c r="AI35" i="1" a="1"/>
  <c r="AI35" i="1" s="1"/>
  <c r="AH35" i="1" a="1"/>
  <c r="AH35" i="1" s="1"/>
  <c r="AM35" i="1" a="1"/>
  <c r="AM35" i="1" s="1"/>
  <c r="AK37" i="1" a="1"/>
  <c r="AK37" i="1" s="1"/>
  <c r="AJ37" i="1" a="1"/>
  <c r="AJ37" i="1" s="1"/>
  <c r="Z35" i="1"/>
  <c r="AE35" i="1" s="1"/>
  <c r="W36" i="1"/>
  <c r="AB35" i="1"/>
  <c r="AG35" i="1" s="1"/>
  <c r="AL35" i="1" s="1" a="1"/>
  <c r="AL35" i="1" s="1"/>
  <c r="AA37" i="1"/>
  <c r="AF37" i="1" s="1"/>
  <c r="X38" i="1"/>
  <c r="AK38" i="1" l="1" a="1"/>
  <c r="AK38" i="1" s="1"/>
  <c r="AJ38" i="1" a="1"/>
  <c r="AJ38" i="1" s="1"/>
  <c r="AI36" i="1" a="1"/>
  <c r="AI36" i="1" s="1"/>
  <c r="AH36" i="1" a="1"/>
  <c r="AH36" i="1" s="1"/>
  <c r="AM36" i="1" a="1"/>
  <c r="AM36" i="1" s="1"/>
  <c r="AL36" i="1" a="1"/>
  <c r="AL36" i="1" s="1"/>
  <c r="AA38" i="1"/>
  <c r="AF38" i="1" s="1"/>
  <c r="X39" i="1"/>
  <c r="Z36" i="1"/>
  <c r="AE36" i="1" s="1"/>
  <c r="W37" i="1"/>
  <c r="AB36" i="1"/>
  <c r="AG36" i="1" s="1"/>
  <c r="AJ39" i="1" l="1" a="1"/>
  <c r="AJ39" i="1" s="1"/>
  <c r="AA39" i="1"/>
  <c r="AF39" i="1" s="1"/>
  <c r="AK39" i="1" s="1" a="1"/>
  <c r="AK39" i="1" s="1"/>
  <c r="X40" i="1"/>
  <c r="Z37" i="1"/>
  <c r="AE37" i="1" s="1"/>
  <c r="AI37" i="1" s="1" a="1"/>
  <c r="AI37" i="1" s="1"/>
  <c r="W38" i="1"/>
  <c r="AB37" i="1"/>
  <c r="AG37" i="1" s="1"/>
  <c r="AM37" i="1" s="1" a="1"/>
  <c r="AM37" i="1" s="1"/>
  <c r="AL37" i="1" l="1" a="1"/>
  <c r="AL37" i="1" s="1"/>
  <c r="AH37" i="1" a="1"/>
  <c r="AH37" i="1" s="1"/>
  <c r="AK40" i="1" a="1"/>
  <c r="AK40" i="1" s="1"/>
  <c r="AJ40" i="1" a="1"/>
  <c r="AJ40" i="1" s="1"/>
  <c r="AM38" i="1" a="1"/>
  <c r="AM38" i="1" s="1"/>
  <c r="AL38" i="1" a="1"/>
  <c r="AL38" i="1" s="1"/>
  <c r="Z38" i="1"/>
  <c r="AE38" i="1" s="1"/>
  <c r="AI38" i="1" s="1" a="1"/>
  <c r="AI38" i="1" s="1"/>
  <c r="W39" i="1"/>
  <c r="AB38" i="1"/>
  <c r="AG38" i="1" s="1"/>
  <c r="AA40" i="1"/>
  <c r="AF40" i="1" s="1"/>
  <c r="X41" i="1"/>
  <c r="AH38" i="1" l="1" a="1"/>
  <c r="AH38" i="1" s="1"/>
  <c r="AI39" i="1" a="1"/>
  <c r="AI39" i="1" s="1"/>
  <c r="AH39" i="1" a="1"/>
  <c r="AH39" i="1" s="1"/>
  <c r="AM39" i="1" a="1"/>
  <c r="AM39" i="1" s="1"/>
  <c r="AL39" i="1" a="1"/>
  <c r="AL39" i="1" s="1"/>
  <c r="AA41" i="1"/>
  <c r="AF41" i="1" s="1"/>
  <c r="AK41" i="1" s="1" a="1"/>
  <c r="AK41" i="1" s="1"/>
  <c r="X42" i="1"/>
  <c r="Z39" i="1"/>
  <c r="AE39" i="1" s="1"/>
  <c r="W40" i="1"/>
  <c r="AB39" i="1"/>
  <c r="AG39" i="1" s="1"/>
  <c r="AJ41" i="1" l="1" a="1"/>
  <c r="AJ41" i="1" s="1"/>
  <c r="AI40" i="1" a="1"/>
  <c r="AI40" i="1" s="1"/>
  <c r="AM40" i="1" a="1"/>
  <c r="AM40" i="1" s="1"/>
  <c r="AK42" i="1" a="1"/>
  <c r="AK42" i="1" s="1"/>
  <c r="AJ42" i="1" a="1"/>
  <c r="AJ42" i="1" s="1"/>
  <c r="Z40" i="1"/>
  <c r="AE40" i="1" s="1"/>
  <c r="AH40" i="1" s="1" a="1"/>
  <c r="AH40" i="1" s="1"/>
  <c r="W41" i="1"/>
  <c r="AB40" i="1"/>
  <c r="AG40" i="1" s="1"/>
  <c r="AL40" i="1" s="1" a="1"/>
  <c r="AL40" i="1" s="1"/>
  <c r="AA42" i="1"/>
  <c r="AF42" i="1" s="1"/>
  <c r="X43" i="1"/>
  <c r="AI41" i="1" l="1" a="1"/>
  <c r="AI41" i="1" s="1"/>
  <c r="AH41" i="1" a="1"/>
  <c r="AH41" i="1" s="1"/>
  <c r="AM41" i="1" a="1"/>
  <c r="AM41" i="1" s="1"/>
  <c r="AL41" i="1" a="1"/>
  <c r="AL41" i="1" s="1"/>
  <c r="AK43" i="1" a="1"/>
  <c r="AK43" i="1" s="1"/>
  <c r="AJ43" i="1" a="1"/>
  <c r="AJ43" i="1" s="1"/>
  <c r="AA43" i="1"/>
  <c r="AF43" i="1" s="1"/>
  <c r="X44" i="1"/>
  <c r="Z41" i="1"/>
  <c r="AE41" i="1" s="1"/>
  <c r="W42" i="1"/>
  <c r="AB41" i="1"/>
  <c r="AG41" i="1" s="1"/>
  <c r="AJ44" i="1" l="1" a="1"/>
  <c r="AJ44" i="1" s="1"/>
  <c r="Z42" i="1"/>
  <c r="AE42" i="1" s="1"/>
  <c r="AI42" i="1" s="1" a="1"/>
  <c r="AI42" i="1" s="1"/>
  <c r="W43" i="1"/>
  <c r="AB42" i="1"/>
  <c r="AG42" i="1" s="1"/>
  <c r="AM42" i="1" s="1" a="1"/>
  <c r="AM42" i="1" s="1"/>
  <c r="AA44" i="1"/>
  <c r="AF44" i="1" s="1"/>
  <c r="AK44" i="1" s="1" a="1"/>
  <c r="AK44" i="1" s="1"/>
  <c r="X45" i="1"/>
  <c r="AL42" i="1" l="1" a="1"/>
  <c r="AL42" i="1" s="1"/>
  <c r="AH42" i="1" a="1"/>
  <c r="AH42" i="1" s="1"/>
  <c r="AK45" i="1" a="1"/>
  <c r="AK45" i="1" s="1"/>
  <c r="AJ45" i="1" a="1"/>
  <c r="AJ45" i="1" s="1"/>
  <c r="AI43" i="1" a="1"/>
  <c r="AI43" i="1" s="1"/>
  <c r="AH43" i="1" a="1"/>
  <c r="AH43" i="1" s="1"/>
  <c r="AM43" i="1" a="1"/>
  <c r="AM43" i="1" s="1"/>
  <c r="AL43" i="1" a="1"/>
  <c r="AL43" i="1" s="1"/>
  <c r="AA45" i="1"/>
  <c r="AF45" i="1" s="1"/>
  <c r="X46" i="1"/>
  <c r="Z43" i="1"/>
  <c r="AE43" i="1" s="1"/>
  <c r="W44" i="1"/>
  <c r="AB43" i="1"/>
  <c r="AG43" i="1" s="1"/>
  <c r="AK46" i="1" l="1" a="1"/>
  <c r="AK46" i="1" s="1"/>
  <c r="AJ46" i="1" a="1"/>
  <c r="AJ46" i="1" s="1"/>
  <c r="AI44" i="1" a="1"/>
  <c r="AI44" i="1" s="1"/>
  <c r="AH44" i="1" a="1"/>
  <c r="AH44" i="1" s="1"/>
  <c r="AM44" i="1" a="1"/>
  <c r="AM44" i="1" s="1"/>
  <c r="AL44" i="1" a="1"/>
  <c r="AL44" i="1" s="1"/>
  <c r="Z44" i="1"/>
  <c r="AE44" i="1" s="1"/>
  <c r="W45" i="1"/>
  <c r="AB44" i="1"/>
  <c r="AG44" i="1" s="1"/>
  <c r="AA46" i="1"/>
  <c r="AF46" i="1" s="1"/>
  <c r="X47" i="1"/>
  <c r="AK47" i="1" l="1" a="1"/>
  <c r="AK47" i="1" s="1"/>
  <c r="AJ47" i="1" a="1"/>
  <c r="AJ47" i="1" s="1"/>
  <c r="AI45" i="1" a="1"/>
  <c r="AI45" i="1" s="1"/>
  <c r="AH45" i="1" a="1"/>
  <c r="AH45" i="1" s="1"/>
  <c r="AM45" i="1" a="1"/>
  <c r="AM45" i="1" s="1"/>
  <c r="AL45" i="1" a="1"/>
  <c r="AL45" i="1" s="1"/>
  <c r="Z45" i="1"/>
  <c r="AE45" i="1" s="1"/>
  <c r="W46" i="1"/>
  <c r="AB45" i="1"/>
  <c r="AG45" i="1" s="1"/>
  <c r="AA47" i="1"/>
  <c r="AF47" i="1" s="1"/>
  <c r="X48" i="1"/>
  <c r="AJ48" i="1" l="1" a="1"/>
  <c r="AJ48" i="1" s="1"/>
  <c r="AI46" i="1" a="1"/>
  <c r="AI46" i="1" s="1"/>
  <c r="AH46" i="1" a="1"/>
  <c r="AH46" i="1" s="1"/>
  <c r="AM46" i="1" a="1"/>
  <c r="AM46" i="1" s="1"/>
  <c r="AL46" i="1" a="1"/>
  <c r="AL46" i="1" s="1"/>
  <c r="Z46" i="1"/>
  <c r="AE46" i="1" s="1"/>
  <c r="W47" i="1"/>
  <c r="AB46" i="1"/>
  <c r="AG46" i="1" s="1"/>
  <c r="AA48" i="1"/>
  <c r="AF48" i="1" s="1"/>
  <c r="AK48" i="1" s="1" a="1"/>
  <c r="AK48" i="1" s="1"/>
  <c r="X49" i="1"/>
  <c r="AK49" i="1" l="1" a="1"/>
  <c r="AK49" i="1" s="1"/>
  <c r="AJ49" i="1" a="1"/>
  <c r="AJ49" i="1" s="1"/>
  <c r="AI47" i="1" a="1"/>
  <c r="AI47" i="1" s="1"/>
  <c r="AH47" i="1" a="1"/>
  <c r="AH47" i="1" s="1"/>
  <c r="AM47" i="1" a="1"/>
  <c r="AM47" i="1" s="1"/>
  <c r="AL47" i="1" a="1"/>
  <c r="AL47" i="1" s="1"/>
  <c r="Z47" i="1"/>
  <c r="AE47" i="1" s="1"/>
  <c r="W48" i="1"/>
  <c r="AB47" i="1"/>
  <c r="AG47" i="1" s="1"/>
  <c r="AA49" i="1"/>
  <c r="AF49" i="1" s="1"/>
  <c r="X50" i="1"/>
  <c r="AK50" i="1" l="1" a="1"/>
  <c r="AK50" i="1" s="1"/>
  <c r="AJ50" i="1" a="1"/>
  <c r="AJ50" i="1" s="1"/>
  <c r="AI48" i="1" a="1"/>
  <c r="AI48" i="1" s="1"/>
  <c r="AH48" i="1" a="1"/>
  <c r="AH48" i="1" s="1"/>
  <c r="AM48" i="1" a="1"/>
  <c r="AM48" i="1" s="1"/>
  <c r="AL48" i="1" a="1"/>
  <c r="AL48" i="1" s="1"/>
  <c r="Z48" i="1"/>
  <c r="AE48" i="1" s="1"/>
  <c r="W49" i="1"/>
  <c r="AB48" i="1"/>
  <c r="AG48" i="1" s="1"/>
  <c r="AA50" i="1"/>
  <c r="AF50" i="1" s="1"/>
  <c r="X51" i="1"/>
  <c r="AK51" i="1" l="1" a="1"/>
  <c r="AK51" i="1" s="1"/>
  <c r="AJ51" i="1" a="1"/>
  <c r="AJ51" i="1" s="1"/>
  <c r="AH49" i="1" a="1"/>
  <c r="AH49" i="1" s="1"/>
  <c r="AI49" i="1" a="1"/>
  <c r="AI49" i="1" s="1"/>
  <c r="AM49" i="1" a="1"/>
  <c r="AM49" i="1" s="1"/>
  <c r="AL49" i="1" a="1"/>
  <c r="AL49" i="1" s="1"/>
  <c r="Z49" i="1"/>
  <c r="AE49" i="1" s="1"/>
  <c r="W50" i="1"/>
  <c r="AB49" i="1"/>
  <c r="AG49" i="1" s="1"/>
  <c r="AA51" i="1"/>
  <c r="AF51" i="1" s="1"/>
  <c r="X52" i="1"/>
  <c r="AK52" i="1" l="1" a="1"/>
  <c r="AK52" i="1" s="1"/>
  <c r="AJ52" i="1" a="1"/>
  <c r="AJ52" i="1" s="1"/>
  <c r="AI50" i="1" a="1"/>
  <c r="AI50" i="1" s="1"/>
  <c r="AH50" i="1" a="1"/>
  <c r="AH50" i="1" s="1"/>
  <c r="AM50" i="1" a="1"/>
  <c r="AM50" i="1" s="1"/>
  <c r="AL50" i="1" a="1"/>
  <c r="AL50" i="1" s="1"/>
  <c r="Z50" i="1"/>
  <c r="AE50" i="1" s="1"/>
  <c r="W51" i="1"/>
  <c r="AB50" i="1"/>
  <c r="AG50" i="1" s="1"/>
  <c r="AA52" i="1"/>
  <c r="AF52" i="1" s="1"/>
  <c r="X53" i="1"/>
  <c r="AK53" i="1" l="1" a="1"/>
  <c r="AK53" i="1" s="1"/>
  <c r="AJ53" i="1" a="1"/>
  <c r="AJ53" i="1" s="1"/>
  <c r="AI51" i="1" a="1"/>
  <c r="AI51" i="1" s="1"/>
  <c r="AH51" i="1" a="1"/>
  <c r="AH51" i="1" s="1"/>
  <c r="AM51" i="1" a="1"/>
  <c r="AM51" i="1" s="1"/>
  <c r="AL51" i="1" a="1"/>
  <c r="AL51" i="1" s="1"/>
  <c r="Z51" i="1"/>
  <c r="AE51" i="1" s="1"/>
  <c r="W52" i="1"/>
  <c r="AB51" i="1"/>
  <c r="AG51" i="1" s="1"/>
  <c r="AA53" i="1"/>
  <c r="AF53" i="1" s="1"/>
  <c r="X54" i="1"/>
  <c r="AJ54" i="1" l="1" a="1"/>
  <c r="AJ54" i="1" s="1"/>
  <c r="AI52" i="1" a="1"/>
  <c r="AI52" i="1" s="1"/>
  <c r="AH52" i="1" a="1"/>
  <c r="AH52" i="1" s="1"/>
  <c r="AM52" i="1" a="1"/>
  <c r="AM52" i="1" s="1"/>
  <c r="AL52" i="1" a="1"/>
  <c r="AL52" i="1" s="1"/>
  <c r="AA54" i="1"/>
  <c r="AF54" i="1" s="1"/>
  <c r="AK54" i="1" s="1" a="1"/>
  <c r="AK54" i="1" s="1"/>
  <c r="X55" i="1"/>
  <c r="Z52" i="1"/>
  <c r="AE52" i="1" s="1"/>
  <c r="W53" i="1"/>
  <c r="AB52" i="1"/>
  <c r="AG52" i="1" s="1"/>
  <c r="AK55" i="1" l="1" a="1"/>
  <c r="AK55" i="1" s="1"/>
  <c r="AJ55" i="1" a="1"/>
  <c r="AJ55" i="1" s="1"/>
  <c r="AI53" i="1" a="1"/>
  <c r="AI53" i="1" s="1"/>
  <c r="AH53" i="1" a="1"/>
  <c r="AH53" i="1" s="1"/>
  <c r="AM53" i="1" a="1"/>
  <c r="AM53" i="1" s="1"/>
  <c r="AL53" i="1" a="1"/>
  <c r="AL53" i="1" s="1"/>
  <c r="AA55" i="1"/>
  <c r="AF55" i="1" s="1"/>
  <c r="X56" i="1"/>
  <c r="Z53" i="1"/>
  <c r="AE53" i="1" s="1"/>
  <c r="W54" i="1"/>
  <c r="AB53" i="1"/>
  <c r="AG53" i="1" s="1"/>
  <c r="AI54" i="1" l="1" a="1"/>
  <c r="AI54" i="1" s="1"/>
  <c r="AJ56" i="1" a="1"/>
  <c r="AJ56" i="1" s="1"/>
  <c r="AA56" i="1"/>
  <c r="AF56" i="1" s="1"/>
  <c r="AK56" i="1" s="1" a="1"/>
  <c r="AK56" i="1" s="1"/>
  <c r="X57" i="1"/>
  <c r="Z54" i="1"/>
  <c r="AE54" i="1" s="1"/>
  <c r="AH54" i="1" s="1" a="1"/>
  <c r="AH54" i="1" s="1"/>
  <c r="W55" i="1"/>
  <c r="AB54" i="1"/>
  <c r="AG54" i="1" s="1"/>
  <c r="AM54" i="1" s="1" a="1"/>
  <c r="AM54" i="1" s="1"/>
  <c r="AL54" i="1" l="1" a="1"/>
  <c r="AL54" i="1" s="1"/>
  <c r="AI55" i="1" a="1"/>
  <c r="AI55" i="1" s="1"/>
  <c r="AH55" i="1" a="1"/>
  <c r="AH55" i="1" s="1"/>
  <c r="AM55" i="1" a="1"/>
  <c r="AM55" i="1" s="1"/>
  <c r="AL55" i="1" a="1"/>
  <c r="AL55" i="1" s="1"/>
  <c r="AJ57" i="1" a="1"/>
  <c r="AJ57" i="1" s="1"/>
  <c r="AK57" i="1" a="1"/>
  <c r="AK57" i="1" s="1"/>
  <c r="Z55" i="1"/>
  <c r="AE55" i="1" s="1"/>
  <c r="W56" i="1"/>
  <c r="AB55" i="1"/>
  <c r="AG55" i="1" s="1"/>
  <c r="AA57" i="1"/>
  <c r="AF57" i="1" s="1"/>
  <c r="X58" i="1"/>
  <c r="AK58" i="1" l="1" a="1"/>
  <c r="AK58" i="1" s="1"/>
  <c r="AJ58" i="1" a="1"/>
  <c r="AJ58" i="1" s="1"/>
  <c r="AI56" i="1" a="1"/>
  <c r="AI56" i="1" s="1"/>
  <c r="AH56" i="1" a="1"/>
  <c r="AH56" i="1" s="1"/>
  <c r="AA58" i="1"/>
  <c r="AF58" i="1" s="1"/>
  <c r="X59" i="1"/>
  <c r="Z56" i="1"/>
  <c r="AE56" i="1" s="1"/>
  <c r="W57" i="1"/>
  <c r="AB56" i="1"/>
  <c r="AG56" i="1" s="1"/>
  <c r="AM56" i="1" s="1" a="1"/>
  <c r="AM56" i="1" s="1"/>
  <c r="AL56" i="1" l="1" a="1"/>
  <c r="AL56" i="1" s="1"/>
  <c r="AJ59" i="1" a="1"/>
  <c r="AJ59" i="1" s="1"/>
  <c r="AK59" i="1" a="1"/>
  <c r="AK59" i="1" s="1"/>
  <c r="AH57" i="1" a="1"/>
  <c r="AH57" i="1" s="1"/>
  <c r="AM57" i="1" a="1"/>
  <c r="AM57" i="1" s="1"/>
  <c r="AL57" i="1" a="1"/>
  <c r="AL57" i="1" s="1"/>
  <c r="Z57" i="1"/>
  <c r="AE57" i="1" s="1"/>
  <c r="AI57" i="1" s="1" a="1"/>
  <c r="AI57" i="1" s="1"/>
  <c r="W58" i="1"/>
  <c r="AB57" i="1"/>
  <c r="AG57" i="1" s="1"/>
  <c r="AA59" i="1"/>
  <c r="AF59" i="1" s="1"/>
  <c r="X60" i="1"/>
  <c r="AK60" i="1" l="1" a="1"/>
  <c r="AK60" i="1" s="1"/>
  <c r="AJ60" i="1" a="1"/>
  <c r="AJ60" i="1" s="1"/>
  <c r="AI58" i="1" a="1"/>
  <c r="AI58" i="1" s="1"/>
  <c r="AH58" i="1" a="1"/>
  <c r="AH58" i="1" s="1"/>
  <c r="AM58" i="1" a="1"/>
  <c r="AM58" i="1" s="1"/>
  <c r="AL58" i="1" a="1"/>
  <c r="AL58" i="1" s="1"/>
  <c r="AA60" i="1"/>
  <c r="AF60" i="1" s="1"/>
  <c r="X61" i="1"/>
  <c r="Z58" i="1"/>
  <c r="AE58" i="1" s="1"/>
  <c r="W59" i="1"/>
  <c r="AB58" i="1"/>
  <c r="AG58" i="1" s="1"/>
  <c r="AI59" i="1" l="1" a="1"/>
  <c r="AI59" i="1" s="1"/>
  <c r="AH59" i="1" a="1"/>
  <c r="AH59" i="1" s="1"/>
  <c r="AM59" i="1" a="1"/>
  <c r="AM59" i="1" s="1"/>
  <c r="AL59" i="1" a="1"/>
  <c r="AL59" i="1" s="1"/>
  <c r="AK61" i="1" a="1"/>
  <c r="AK61" i="1" s="1"/>
  <c r="AJ61" i="1" a="1"/>
  <c r="AJ61" i="1" s="1"/>
  <c r="AA61" i="1"/>
  <c r="AF61" i="1" s="1"/>
  <c r="X62" i="1"/>
  <c r="Z59" i="1"/>
  <c r="AE59" i="1" s="1"/>
  <c r="W60" i="1"/>
  <c r="AB59" i="1"/>
  <c r="AG59" i="1" s="1"/>
  <c r="AK62" i="1" l="1" a="1"/>
  <c r="AK62" i="1" s="1"/>
  <c r="AJ62" i="1" a="1"/>
  <c r="AJ62" i="1" s="1"/>
  <c r="AI60" i="1" a="1"/>
  <c r="AI60" i="1" s="1"/>
  <c r="AH60" i="1" a="1"/>
  <c r="AH60" i="1" s="1"/>
  <c r="AM60" i="1" a="1"/>
  <c r="AM60" i="1" s="1"/>
  <c r="AL60" i="1" a="1"/>
  <c r="AL60" i="1" s="1"/>
  <c r="Z60" i="1"/>
  <c r="AE60" i="1" s="1"/>
  <c r="W61" i="1"/>
  <c r="AB60" i="1"/>
  <c r="AG60" i="1" s="1"/>
  <c r="AA62" i="1"/>
  <c r="AF62" i="1" s="1"/>
  <c r="X63" i="1"/>
  <c r="AK63" i="1" l="1" a="1"/>
  <c r="AK63" i="1" s="1"/>
  <c r="AJ63" i="1" a="1"/>
  <c r="AJ63" i="1" s="1"/>
  <c r="AI61" i="1" a="1"/>
  <c r="AI61" i="1" s="1"/>
  <c r="AH61" i="1" a="1"/>
  <c r="AH61" i="1" s="1"/>
  <c r="AM61" i="1" a="1"/>
  <c r="AM61" i="1" s="1"/>
  <c r="AL61" i="1" a="1"/>
  <c r="AL61" i="1" s="1"/>
  <c r="AA63" i="1"/>
  <c r="AF63" i="1" s="1"/>
  <c r="X64" i="1"/>
  <c r="Z61" i="1"/>
  <c r="AE61" i="1" s="1"/>
  <c r="W62" i="1"/>
  <c r="AB61" i="1"/>
  <c r="AG61" i="1" s="1"/>
  <c r="AI62" i="1" l="1" a="1"/>
  <c r="AI62" i="1" s="1"/>
  <c r="AH62" i="1" a="1"/>
  <c r="AH62" i="1" s="1"/>
  <c r="AM62" i="1" a="1"/>
  <c r="AM62" i="1" s="1"/>
  <c r="AL62" i="1" a="1"/>
  <c r="AL62" i="1" s="1"/>
  <c r="AK64" i="1" a="1"/>
  <c r="AK64" i="1" s="1"/>
  <c r="AJ64" i="1" a="1"/>
  <c r="AJ64" i="1" s="1"/>
  <c r="Z62" i="1"/>
  <c r="AE62" i="1" s="1"/>
  <c r="W63" i="1"/>
  <c r="AB62" i="1"/>
  <c r="AG62" i="1" s="1"/>
  <c r="AA64" i="1"/>
  <c r="AF64" i="1" s="1"/>
  <c r="X65" i="1"/>
  <c r="AK65" i="1" l="1" a="1"/>
  <c r="AK65" i="1" s="1"/>
  <c r="AJ65" i="1" a="1"/>
  <c r="AJ65" i="1" s="1"/>
  <c r="AI63" i="1" a="1"/>
  <c r="AI63" i="1" s="1"/>
  <c r="AH63" i="1" a="1"/>
  <c r="AH63" i="1" s="1"/>
  <c r="AM63" i="1" a="1"/>
  <c r="AM63" i="1" s="1"/>
  <c r="AL63" i="1" a="1"/>
  <c r="AL63" i="1" s="1"/>
  <c r="AA65" i="1"/>
  <c r="AF65" i="1" s="1"/>
  <c r="X66" i="1"/>
  <c r="Z63" i="1"/>
  <c r="AE63" i="1" s="1"/>
  <c r="W64" i="1"/>
  <c r="AB63" i="1"/>
  <c r="AG63" i="1" s="1"/>
  <c r="AK66" i="1" l="1" a="1"/>
  <c r="AK66" i="1" s="1"/>
  <c r="AJ66" i="1" a="1"/>
  <c r="AJ66" i="1" s="1"/>
  <c r="AI64" i="1" a="1"/>
  <c r="AI64" i="1" s="1"/>
  <c r="AH64" i="1" a="1"/>
  <c r="AH64" i="1" s="1"/>
  <c r="AM64" i="1" a="1"/>
  <c r="AM64" i="1" s="1"/>
  <c r="AL64" i="1" a="1"/>
  <c r="AL64" i="1" s="1"/>
  <c r="Z64" i="1"/>
  <c r="AE64" i="1" s="1"/>
  <c r="W65" i="1"/>
  <c r="AB64" i="1"/>
  <c r="AG64" i="1" s="1"/>
  <c r="AA66" i="1"/>
  <c r="AF66" i="1" s="1"/>
  <c r="X67" i="1"/>
  <c r="AK67" i="1" l="1" a="1"/>
  <c r="AK67" i="1" s="1"/>
  <c r="AJ67" i="1" a="1"/>
  <c r="AJ67" i="1" s="1"/>
  <c r="AI65" i="1" a="1"/>
  <c r="AI65" i="1" s="1"/>
  <c r="AH65" i="1" a="1"/>
  <c r="AH65" i="1" s="1"/>
  <c r="AL65" i="1" a="1"/>
  <c r="AL65" i="1" s="1"/>
  <c r="AM65" i="1" a="1"/>
  <c r="AM65" i="1" s="1"/>
  <c r="AA67" i="1"/>
  <c r="AF67" i="1" s="1"/>
  <c r="X68" i="1"/>
  <c r="Z65" i="1"/>
  <c r="AE65" i="1" s="1"/>
  <c r="W66" i="1"/>
  <c r="AB65" i="1"/>
  <c r="AG65" i="1" s="1"/>
  <c r="AK68" i="1" l="1" a="1"/>
  <c r="AK68" i="1" s="1"/>
  <c r="AJ68" i="1" a="1"/>
  <c r="AJ68" i="1" s="1"/>
  <c r="AI66" i="1" a="1"/>
  <c r="AI66" i="1" s="1"/>
  <c r="AH66" i="1" a="1"/>
  <c r="AH66" i="1" s="1"/>
  <c r="AL66" i="1" a="1"/>
  <c r="AL66" i="1" s="1"/>
  <c r="AA68" i="1"/>
  <c r="AF68" i="1" s="1"/>
  <c r="X69" i="1"/>
  <c r="Z66" i="1"/>
  <c r="AE66" i="1" s="1"/>
  <c r="W67" i="1"/>
  <c r="AB66" i="1"/>
  <c r="AG66" i="1" s="1"/>
  <c r="AM66" i="1" s="1" a="1"/>
  <c r="AM66" i="1" s="1"/>
  <c r="AI67" i="1" l="1" a="1"/>
  <c r="AI67" i="1" s="1"/>
  <c r="AH67" i="1" a="1"/>
  <c r="AH67" i="1" s="1"/>
  <c r="AM67" i="1" a="1"/>
  <c r="AM67" i="1" s="1"/>
  <c r="AL67" i="1" a="1"/>
  <c r="AL67" i="1" s="1"/>
  <c r="AK69" i="1" a="1"/>
  <c r="AK69" i="1" s="1"/>
  <c r="AJ69" i="1" a="1"/>
  <c r="AJ69" i="1" s="1"/>
  <c r="Z67" i="1"/>
  <c r="AE67" i="1" s="1"/>
  <c r="W68" i="1"/>
  <c r="AB67" i="1"/>
  <c r="AG67" i="1" s="1"/>
  <c r="AA69" i="1"/>
  <c r="AF69" i="1" s="1"/>
  <c r="X70" i="1"/>
  <c r="AK70" i="1" l="1" a="1"/>
  <c r="AK70" i="1" s="1"/>
  <c r="AJ70" i="1" a="1"/>
  <c r="AJ70" i="1" s="1"/>
  <c r="AI68" i="1" a="1"/>
  <c r="AI68" i="1" s="1"/>
  <c r="AH68" i="1" a="1"/>
  <c r="AH68" i="1" s="1"/>
  <c r="AM68" i="1" a="1"/>
  <c r="AM68" i="1" s="1"/>
  <c r="AL68" i="1" a="1"/>
  <c r="AL68" i="1" s="1"/>
  <c r="AA70" i="1"/>
  <c r="AF70" i="1" s="1"/>
  <c r="X71" i="1"/>
  <c r="Z68" i="1"/>
  <c r="AE68" i="1" s="1"/>
  <c r="W69" i="1"/>
  <c r="AB68" i="1"/>
  <c r="AG68" i="1" s="1"/>
  <c r="AI69" i="1" l="1" a="1"/>
  <c r="AI69" i="1" s="1"/>
  <c r="AH69" i="1" a="1"/>
  <c r="AH69" i="1" s="1"/>
  <c r="AM69" i="1" a="1"/>
  <c r="AM69" i="1" s="1"/>
  <c r="AL69" i="1" a="1"/>
  <c r="AL69" i="1" s="1"/>
  <c r="AK71" i="1" a="1"/>
  <c r="AK71" i="1" s="1"/>
  <c r="AJ71" i="1" a="1"/>
  <c r="AJ71" i="1" s="1"/>
  <c r="Z69" i="1"/>
  <c r="AE69" i="1" s="1"/>
  <c r="W70" i="1"/>
  <c r="AB69" i="1"/>
  <c r="AG69" i="1" s="1"/>
  <c r="AA71" i="1"/>
  <c r="AF71" i="1" s="1"/>
  <c r="X72" i="1"/>
  <c r="AI70" i="1" l="1" a="1"/>
  <c r="AI70" i="1" s="1"/>
  <c r="AH70" i="1" a="1"/>
  <c r="AH70" i="1" s="1"/>
  <c r="AM70" i="1" a="1"/>
  <c r="AM70" i="1" s="1"/>
  <c r="AL70" i="1" a="1"/>
  <c r="AL70" i="1" s="1"/>
  <c r="AK72" i="1" a="1"/>
  <c r="AK72" i="1" s="1"/>
  <c r="AJ72" i="1" a="1"/>
  <c r="AJ72" i="1" s="1"/>
  <c r="AA72" i="1"/>
  <c r="AF72" i="1" s="1"/>
  <c r="X73" i="1"/>
  <c r="Z70" i="1"/>
  <c r="AE70" i="1" s="1"/>
  <c r="W71" i="1"/>
  <c r="AB70" i="1"/>
  <c r="AG70" i="1" s="1"/>
  <c r="AI71" i="1" l="1" a="1"/>
  <c r="AI71" i="1" s="1"/>
  <c r="AH71" i="1" a="1"/>
  <c r="AH71" i="1" s="1"/>
  <c r="AM71" i="1" a="1"/>
  <c r="AM71" i="1" s="1"/>
  <c r="AL71" i="1" a="1"/>
  <c r="AL71" i="1" s="1"/>
  <c r="AK73" i="1" a="1"/>
  <c r="AK73" i="1" s="1"/>
  <c r="AJ73" i="1" a="1"/>
  <c r="AJ73" i="1" s="1"/>
  <c r="Z71" i="1"/>
  <c r="AE71" i="1" s="1"/>
  <c r="W72" i="1"/>
  <c r="AB71" i="1"/>
  <c r="AG71" i="1" s="1"/>
  <c r="AA73" i="1"/>
  <c r="AF73" i="1" s="1"/>
  <c r="X74" i="1"/>
  <c r="AJ74" i="1" l="1" a="1"/>
  <c r="AJ74" i="1" s="1"/>
  <c r="AM72" i="1" a="1"/>
  <c r="AM72" i="1" s="1"/>
  <c r="AL72" i="1" a="1"/>
  <c r="AL72" i="1" s="1"/>
  <c r="AA74" i="1"/>
  <c r="AF74" i="1" s="1"/>
  <c r="AK74" i="1" s="1" a="1"/>
  <c r="AK74" i="1" s="1"/>
  <c r="X75" i="1"/>
  <c r="Z72" i="1"/>
  <c r="AE72" i="1" s="1"/>
  <c r="AI72" i="1" s="1" a="1"/>
  <c r="AI72" i="1" s="1"/>
  <c r="W73" i="1"/>
  <c r="AB72" i="1"/>
  <c r="AG72" i="1" s="1"/>
  <c r="AH72" i="1" l="1" a="1"/>
  <c r="AH72" i="1" s="1"/>
  <c r="AK75" i="1" a="1"/>
  <c r="AK75" i="1" s="1"/>
  <c r="AJ75" i="1" a="1"/>
  <c r="AJ75" i="1" s="1"/>
  <c r="AI73" i="1" a="1"/>
  <c r="AI73" i="1" s="1"/>
  <c r="AH73" i="1" a="1"/>
  <c r="AH73" i="1" s="1"/>
  <c r="AM73" i="1" a="1"/>
  <c r="AM73" i="1" s="1"/>
  <c r="AL73" i="1" a="1"/>
  <c r="AL73" i="1" s="1"/>
  <c r="Z73" i="1"/>
  <c r="AE73" i="1" s="1"/>
  <c r="W74" i="1"/>
  <c r="AB73" i="1"/>
  <c r="AG73" i="1" s="1"/>
  <c r="AA75" i="1"/>
  <c r="AF75" i="1" s="1"/>
  <c r="X76" i="1"/>
  <c r="AI74" i="1" l="1" a="1"/>
  <c r="AI74" i="1" s="1"/>
  <c r="AH74" i="1" a="1"/>
  <c r="AH74" i="1" s="1"/>
  <c r="AM74" i="1" a="1"/>
  <c r="AM74" i="1" s="1"/>
  <c r="AL74" i="1" a="1"/>
  <c r="AL74" i="1" s="1"/>
  <c r="AK76" i="1" a="1"/>
  <c r="AK76" i="1" s="1"/>
  <c r="AJ76" i="1" a="1"/>
  <c r="AJ76" i="1" s="1"/>
  <c r="Z74" i="1"/>
  <c r="AE74" i="1" s="1"/>
  <c r="W75" i="1"/>
  <c r="AB74" i="1"/>
  <c r="AG74" i="1" s="1"/>
  <c r="AA76" i="1"/>
  <c r="AF76" i="1" s="1"/>
  <c r="X77" i="1"/>
  <c r="AI75" i="1" l="1" a="1"/>
  <c r="AI75" i="1" s="1"/>
  <c r="AH75" i="1" a="1"/>
  <c r="AH75" i="1" s="1"/>
  <c r="AM75" i="1" a="1"/>
  <c r="AM75" i="1" s="1"/>
  <c r="AL75" i="1" a="1"/>
  <c r="AL75" i="1" s="1"/>
  <c r="AK77" i="1" a="1"/>
  <c r="AK77" i="1" s="1"/>
  <c r="AJ77" i="1" a="1"/>
  <c r="AJ77" i="1" s="1"/>
  <c r="Z75" i="1"/>
  <c r="AE75" i="1" s="1"/>
  <c r="W76" i="1"/>
  <c r="AB75" i="1"/>
  <c r="AG75" i="1" s="1"/>
  <c r="AA77" i="1"/>
  <c r="AF77" i="1" s="1"/>
  <c r="X78" i="1"/>
  <c r="AK78" i="1" l="1" a="1"/>
  <c r="AK78" i="1" s="1"/>
  <c r="AA78" i="1"/>
  <c r="AF78" i="1" s="1"/>
  <c r="AJ78" i="1" s="1" a="1"/>
  <c r="AJ78" i="1" s="1"/>
  <c r="X79" i="1"/>
  <c r="Z76" i="1"/>
  <c r="AE76" i="1" s="1"/>
  <c r="AI76" i="1" s="1" a="1"/>
  <c r="AI76" i="1" s="1"/>
  <c r="W77" i="1"/>
  <c r="AB76" i="1"/>
  <c r="AG76" i="1" s="1"/>
  <c r="AM76" i="1" s="1" a="1"/>
  <c r="AM76" i="1" s="1"/>
  <c r="AL76" i="1" l="1" a="1"/>
  <c r="AL76" i="1" s="1"/>
  <c r="AH76" i="1" a="1"/>
  <c r="AH76" i="1" s="1"/>
  <c r="AK79" i="1" a="1"/>
  <c r="AK79" i="1" s="1"/>
  <c r="AJ79" i="1" a="1"/>
  <c r="AJ79" i="1" s="1"/>
  <c r="AI77" i="1" a="1"/>
  <c r="AI77" i="1" s="1"/>
  <c r="AH77" i="1" a="1"/>
  <c r="AH77" i="1" s="1"/>
  <c r="AM77" i="1" a="1"/>
  <c r="AM77" i="1" s="1"/>
  <c r="AL77" i="1" a="1"/>
  <c r="AL77" i="1" s="1"/>
  <c r="Z77" i="1"/>
  <c r="AE77" i="1" s="1"/>
  <c r="W78" i="1"/>
  <c r="AB77" i="1"/>
  <c r="AG77" i="1" s="1"/>
  <c r="AA79" i="1"/>
  <c r="AF79" i="1" s="1"/>
  <c r="X80" i="1"/>
  <c r="AK80" i="1" l="1" a="1"/>
  <c r="AK80" i="1" s="1"/>
  <c r="AJ80" i="1" a="1"/>
  <c r="AJ80" i="1" s="1"/>
  <c r="AI78" i="1" a="1"/>
  <c r="AI78" i="1" s="1"/>
  <c r="AH78" i="1" a="1"/>
  <c r="AH78" i="1" s="1"/>
  <c r="AL78" i="1" a="1"/>
  <c r="AL78" i="1" s="1"/>
  <c r="AM78" i="1" a="1"/>
  <c r="AM78" i="1" s="1"/>
  <c r="AA80" i="1"/>
  <c r="AF80" i="1" s="1"/>
  <c r="X81" i="1"/>
  <c r="Z78" i="1"/>
  <c r="AE78" i="1" s="1"/>
  <c r="W79" i="1"/>
  <c r="AB78" i="1"/>
  <c r="AG78" i="1" s="1"/>
  <c r="AI79" i="1" l="1" a="1"/>
  <c r="AI79" i="1" s="1"/>
  <c r="AH79" i="1" a="1"/>
  <c r="AH79" i="1" s="1"/>
  <c r="AM79" i="1" a="1"/>
  <c r="AM79" i="1" s="1"/>
  <c r="AL79" i="1" a="1"/>
  <c r="AL79" i="1" s="1"/>
  <c r="AK81" i="1" a="1"/>
  <c r="AK81" i="1" s="1"/>
  <c r="AJ81" i="1" a="1"/>
  <c r="AJ81" i="1" s="1"/>
  <c r="AA81" i="1"/>
  <c r="AF81" i="1" s="1"/>
  <c r="X82" i="1"/>
  <c r="Z79" i="1"/>
  <c r="AE79" i="1" s="1"/>
  <c r="W80" i="1"/>
  <c r="AB79" i="1"/>
  <c r="AG79" i="1" s="1"/>
  <c r="AI80" i="1" l="1" a="1"/>
  <c r="AI80" i="1" s="1"/>
  <c r="AH80" i="1" a="1"/>
  <c r="AH80" i="1" s="1"/>
  <c r="AM80" i="1" a="1"/>
  <c r="AM80" i="1" s="1"/>
  <c r="AK82" i="1" a="1"/>
  <c r="AK82" i="1" s="1"/>
  <c r="AJ82" i="1" a="1"/>
  <c r="AJ82" i="1" s="1"/>
  <c r="Z80" i="1"/>
  <c r="AE80" i="1" s="1"/>
  <c r="W81" i="1"/>
  <c r="AB80" i="1"/>
  <c r="AG80" i="1" s="1"/>
  <c r="AL80" i="1" s="1" a="1"/>
  <c r="AL80" i="1" s="1"/>
  <c r="AA82" i="1"/>
  <c r="AF82" i="1" s="1"/>
  <c r="X83" i="1"/>
  <c r="AI81" i="1" l="1" a="1"/>
  <c r="AI81" i="1" s="1"/>
  <c r="AH81" i="1" a="1"/>
  <c r="AH81" i="1" s="1"/>
  <c r="AM81" i="1" a="1"/>
  <c r="AM81" i="1" s="1"/>
  <c r="AL81" i="1" a="1"/>
  <c r="AL81" i="1" s="1"/>
  <c r="AA83" i="1"/>
  <c r="AF83" i="1" s="1"/>
  <c r="AK83" i="1" s="1" a="1"/>
  <c r="AK83" i="1" s="1"/>
  <c r="X84" i="1"/>
  <c r="Z81" i="1"/>
  <c r="AE81" i="1" s="1"/>
  <c r="W82" i="1"/>
  <c r="AB81" i="1"/>
  <c r="AG81" i="1" s="1"/>
  <c r="AJ83" i="1" l="1" a="1"/>
  <c r="AJ83" i="1" s="1"/>
  <c r="AH82" i="1" a="1"/>
  <c r="AH82" i="1" s="1"/>
  <c r="Z82" i="1"/>
  <c r="AE82" i="1" s="1"/>
  <c r="AI82" i="1" s="1" a="1"/>
  <c r="AI82" i="1" s="1"/>
  <c r="W83" i="1"/>
  <c r="AB82" i="1"/>
  <c r="AG82" i="1" s="1"/>
  <c r="AM82" i="1" s="1" a="1"/>
  <c r="AM82" i="1" s="1"/>
  <c r="AA84" i="1"/>
  <c r="AF84" i="1" s="1"/>
  <c r="AK84" i="1" s="1" a="1"/>
  <c r="AK84" i="1" s="1"/>
  <c r="X85" i="1"/>
  <c r="AL82" i="1" l="1" a="1"/>
  <c r="AL82" i="1" s="1"/>
  <c r="AJ84" i="1" a="1"/>
  <c r="AJ84" i="1" s="1"/>
  <c r="AJ85" i="1" a="1"/>
  <c r="AJ85" i="1" s="1"/>
  <c r="AK85" i="1" a="1"/>
  <c r="AK85" i="1" s="1"/>
  <c r="AI83" i="1" a="1"/>
  <c r="AI83" i="1" s="1"/>
  <c r="AM83" i="1" a="1"/>
  <c r="AM83" i="1" s="1"/>
  <c r="AL83" i="1" a="1"/>
  <c r="AL83" i="1" s="1"/>
  <c r="AA85" i="1"/>
  <c r="AF85" i="1" s="1"/>
  <c r="X86" i="1"/>
  <c r="Z83" i="1"/>
  <c r="AE83" i="1" s="1"/>
  <c r="AH83" i="1" s="1" a="1"/>
  <c r="AH83" i="1" s="1"/>
  <c r="W84" i="1"/>
  <c r="AB83" i="1"/>
  <c r="AG83" i="1" s="1"/>
  <c r="AI84" i="1" l="1" a="1"/>
  <c r="AI84" i="1" s="1"/>
  <c r="AH84" i="1" a="1"/>
  <c r="AH84" i="1" s="1"/>
  <c r="AM84" i="1" a="1"/>
  <c r="AM84" i="1" s="1"/>
  <c r="AL84" i="1" a="1"/>
  <c r="AL84" i="1" s="1"/>
  <c r="AK86" i="1" a="1"/>
  <c r="AK86" i="1" s="1"/>
  <c r="AJ86" i="1" a="1"/>
  <c r="AJ86" i="1" s="1"/>
  <c r="AA86" i="1"/>
  <c r="AF86" i="1" s="1"/>
  <c r="K1" i="1" s="1"/>
  <c r="X87" i="1"/>
  <c r="Z84" i="1"/>
  <c r="AE84" i="1" s="1"/>
  <c r="W85" i="1"/>
  <c r="AB84" i="1"/>
  <c r="AG84" i="1" s="1"/>
  <c r="AI85" i="1" l="1" a="1"/>
  <c r="AI85" i="1" s="1"/>
  <c r="AH85" i="1" a="1"/>
  <c r="AH85" i="1" s="1"/>
  <c r="AM85" i="1" a="1"/>
  <c r="AM85" i="1" s="1"/>
  <c r="AL85" i="1" a="1"/>
  <c r="AL85" i="1" s="1"/>
  <c r="AK87" i="1" a="1"/>
  <c r="AK87" i="1" s="1"/>
  <c r="AJ87" i="1" a="1"/>
  <c r="AJ87" i="1" s="1"/>
  <c r="AA87" i="1"/>
  <c r="AF87" i="1" s="1"/>
  <c r="X88" i="1"/>
  <c r="Z85" i="1"/>
  <c r="AE85" i="1" s="1"/>
  <c r="W86" i="1"/>
  <c r="AB85" i="1"/>
  <c r="AG85" i="1" s="1"/>
  <c r="AI86" i="1" l="1" a="1"/>
  <c r="AI86" i="1" s="1"/>
  <c r="AH86" i="1" a="1"/>
  <c r="AH86" i="1" s="1"/>
  <c r="AM86" i="1" a="1"/>
  <c r="AM86" i="1" s="1"/>
  <c r="AL86" i="1" a="1"/>
  <c r="AL86" i="1" s="1"/>
  <c r="AK88" i="1" a="1"/>
  <c r="AK88" i="1" s="1"/>
  <c r="AJ88" i="1" a="1"/>
  <c r="AJ88" i="1" s="1"/>
  <c r="Z86" i="1"/>
  <c r="AE86" i="1" s="1"/>
  <c r="J1" i="1" s="1"/>
  <c r="W87" i="1"/>
  <c r="AB86" i="1"/>
  <c r="AG86" i="1" s="1"/>
  <c r="AA88" i="1"/>
  <c r="AF88" i="1" s="1"/>
  <c r="X89" i="1"/>
  <c r="AH87" i="1" l="1" a="1"/>
  <c r="AH87" i="1" s="1"/>
  <c r="Z87" i="1"/>
  <c r="AE87" i="1" s="1"/>
  <c r="AI87" i="1" s="1" a="1"/>
  <c r="AI87" i="1" s="1"/>
  <c r="W88" i="1"/>
  <c r="AB87" i="1"/>
  <c r="AG87" i="1" s="1"/>
  <c r="AL87" i="1" s="1" a="1"/>
  <c r="AL87" i="1" s="1"/>
  <c r="AA89" i="1"/>
  <c r="AF89" i="1" s="1"/>
  <c r="AK89" i="1" s="1" a="1"/>
  <c r="AK89" i="1" s="1"/>
  <c r="X90" i="1"/>
  <c r="AM87" i="1" l="1" a="1"/>
  <c r="AM87" i="1" s="1"/>
  <c r="AJ89" i="1" a="1"/>
  <c r="AJ89" i="1" s="1"/>
  <c r="AI88" i="1" a="1"/>
  <c r="AI88" i="1" s="1"/>
  <c r="AL88" i="1" a="1"/>
  <c r="AL88" i="1" s="1"/>
  <c r="AJ90" i="1" a="1"/>
  <c r="AJ90" i="1" s="1"/>
  <c r="AA90" i="1"/>
  <c r="AF90" i="1" s="1"/>
  <c r="AK90" i="1" s="1" a="1"/>
  <c r="AK90" i="1" s="1"/>
  <c r="X91" i="1"/>
  <c r="Z88" i="1"/>
  <c r="AE88" i="1" s="1"/>
  <c r="AH88" i="1" s="1" a="1"/>
  <c r="AH88" i="1" s="1"/>
  <c r="W89" i="1"/>
  <c r="AB88" i="1"/>
  <c r="AG88" i="1" s="1"/>
  <c r="AM88" i="1" s="1" a="1"/>
  <c r="AM88" i="1" s="1"/>
  <c r="AM89" i="1" l="1" a="1"/>
  <c r="AM89" i="1" s="1"/>
  <c r="AL89" i="1" a="1"/>
  <c r="AL89" i="1" s="1"/>
  <c r="AK91" i="1" a="1"/>
  <c r="AK91" i="1" s="1"/>
  <c r="AJ91" i="1" a="1"/>
  <c r="AJ91" i="1" s="1"/>
  <c r="Z89" i="1"/>
  <c r="AE89" i="1" s="1"/>
  <c r="AI89" i="1" s="1" a="1"/>
  <c r="AI89" i="1" s="1"/>
  <c r="W90" i="1"/>
  <c r="AB89" i="1"/>
  <c r="AG89" i="1" s="1"/>
  <c r="AA91" i="1"/>
  <c r="AF91" i="1" s="1"/>
  <c r="X92" i="1"/>
  <c r="AH89" i="1" l="1" a="1"/>
  <c r="AH89" i="1" s="1"/>
  <c r="AK92" i="1" a="1"/>
  <c r="AK92" i="1" s="1"/>
  <c r="AJ92" i="1" a="1"/>
  <c r="AJ92" i="1" s="1"/>
  <c r="AI90" i="1" a="1"/>
  <c r="AI90" i="1" s="1"/>
  <c r="AH90" i="1" a="1"/>
  <c r="AH90" i="1" s="1"/>
  <c r="AM90" i="1" a="1"/>
  <c r="AM90" i="1" s="1"/>
  <c r="AL90" i="1" a="1"/>
  <c r="AL90" i="1" s="1"/>
  <c r="AA92" i="1"/>
  <c r="AF92" i="1" s="1"/>
  <c r="X93" i="1"/>
  <c r="Z90" i="1"/>
  <c r="AE90" i="1" s="1"/>
  <c r="W91" i="1"/>
  <c r="AB90" i="1"/>
  <c r="AG90" i="1" s="1"/>
  <c r="AI91" i="1" l="1" a="1"/>
  <c r="AI91" i="1" s="1"/>
  <c r="AH91" i="1" a="1"/>
  <c r="AH91" i="1" s="1"/>
  <c r="AM91" i="1" a="1"/>
  <c r="AM91" i="1" s="1"/>
  <c r="AL91" i="1" a="1"/>
  <c r="AL91" i="1" s="1"/>
  <c r="AK93" i="1" a="1"/>
  <c r="AK93" i="1" s="1"/>
  <c r="AJ93" i="1" a="1"/>
  <c r="AJ93" i="1" s="1"/>
  <c r="Z91" i="1"/>
  <c r="AE91" i="1" s="1"/>
  <c r="W92" i="1"/>
  <c r="AB91" i="1"/>
  <c r="AG91" i="1" s="1"/>
  <c r="AA93" i="1"/>
  <c r="AF93" i="1" s="1"/>
  <c r="X94" i="1"/>
  <c r="AK94" i="1" l="1" a="1"/>
  <c r="AK94" i="1" s="1"/>
  <c r="AJ94" i="1" a="1"/>
  <c r="AJ94" i="1" s="1"/>
  <c r="AH92" i="1" a="1"/>
  <c r="AH92" i="1" s="1"/>
  <c r="AI92" i="1" a="1"/>
  <c r="AI92" i="1" s="1"/>
  <c r="AM92" i="1" a="1"/>
  <c r="AM92" i="1" s="1"/>
  <c r="AL92" i="1" a="1"/>
  <c r="AL92" i="1" s="1"/>
  <c r="Z92" i="1"/>
  <c r="AE92" i="1" s="1"/>
  <c r="W93" i="1"/>
  <c r="AB92" i="1"/>
  <c r="AG92" i="1" s="1"/>
  <c r="AA94" i="1"/>
  <c r="AF94" i="1" s="1"/>
  <c r="X95" i="1"/>
  <c r="AK95" i="1" l="1" a="1"/>
  <c r="AK95" i="1" s="1"/>
  <c r="AJ95" i="1" a="1"/>
  <c r="AJ95" i="1" s="1"/>
  <c r="AI93" i="1" a="1"/>
  <c r="AI93" i="1" s="1"/>
  <c r="AH93" i="1" a="1"/>
  <c r="AH93" i="1" s="1"/>
  <c r="AM93" i="1" a="1"/>
  <c r="AM93" i="1" s="1"/>
  <c r="AL93" i="1" a="1"/>
  <c r="AL93" i="1" s="1"/>
  <c r="AA95" i="1"/>
  <c r="AF95" i="1" s="1"/>
  <c r="X96" i="1"/>
  <c r="Z93" i="1"/>
  <c r="AE93" i="1" s="1"/>
  <c r="W94" i="1"/>
  <c r="AB93" i="1"/>
  <c r="AG93" i="1" s="1"/>
  <c r="AI94" i="1" l="1" a="1"/>
  <c r="AI94" i="1" s="1"/>
  <c r="AH94" i="1" a="1"/>
  <c r="AH94" i="1" s="1"/>
  <c r="AM94" i="1" a="1"/>
  <c r="AM94" i="1" s="1"/>
  <c r="AL94" i="1" a="1"/>
  <c r="AL94" i="1" s="1"/>
  <c r="AK96" i="1" a="1"/>
  <c r="AK96" i="1" s="1"/>
  <c r="AJ96" i="1" a="1"/>
  <c r="AJ96" i="1" s="1"/>
  <c r="AA96" i="1"/>
  <c r="AF96" i="1" s="1"/>
  <c r="X97" i="1"/>
  <c r="Z94" i="1"/>
  <c r="AE94" i="1" s="1"/>
  <c r="W95" i="1"/>
  <c r="AB94" i="1"/>
  <c r="AG94" i="1" s="1"/>
  <c r="AI95" i="1" l="1" a="1"/>
  <c r="AI95" i="1" s="1"/>
  <c r="AH95" i="1" a="1"/>
  <c r="AH95" i="1" s="1"/>
  <c r="AM95" i="1" a="1"/>
  <c r="AM95" i="1" s="1"/>
  <c r="AL95" i="1" a="1"/>
  <c r="AL95" i="1" s="1"/>
  <c r="AK97" i="1" a="1"/>
  <c r="AK97" i="1" s="1"/>
  <c r="AJ97" i="1" a="1"/>
  <c r="AJ97" i="1" s="1"/>
  <c r="Z95" i="1"/>
  <c r="AE95" i="1" s="1"/>
  <c r="W96" i="1"/>
  <c r="AB95" i="1"/>
  <c r="AG95" i="1" s="1"/>
  <c r="AA97" i="1"/>
  <c r="AF97" i="1" s="1"/>
  <c r="X98" i="1"/>
  <c r="AM96" i="1" l="1" a="1"/>
  <c r="AM96" i="1" s="1"/>
  <c r="AL96" i="1" a="1"/>
  <c r="AL96" i="1" s="1"/>
  <c r="AK98" i="1" a="1"/>
  <c r="AK98" i="1" s="1"/>
  <c r="AA98" i="1"/>
  <c r="AF98" i="1" s="1"/>
  <c r="AJ98" i="1" s="1" a="1"/>
  <c r="AJ98" i="1" s="1"/>
  <c r="X99" i="1"/>
  <c r="Z96" i="1"/>
  <c r="AE96" i="1" s="1"/>
  <c r="AI96" i="1" s="1" a="1"/>
  <c r="AI96" i="1" s="1"/>
  <c r="W97" i="1"/>
  <c r="AB96" i="1"/>
  <c r="AG96" i="1" s="1"/>
  <c r="AH96" i="1" l="1" a="1"/>
  <c r="AH96" i="1" s="1"/>
  <c r="AK99" i="1" a="1"/>
  <c r="AK99" i="1" s="1"/>
  <c r="AJ99" i="1" a="1"/>
  <c r="AJ99" i="1" s="1"/>
  <c r="AI97" i="1" a="1"/>
  <c r="AI97" i="1" s="1"/>
  <c r="AH97" i="1" a="1"/>
  <c r="AH97" i="1" s="1"/>
  <c r="AM97" i="1" a="1"/>
  <c r="AM97" i="1" s="1"/>
  <c r="AL97" i="1" a="1"/>
  <c r="AL97" i="1" s="1"/>
  <c r="Z97" i="1"/>
  <c r="AE97" i="1" s="1"/>
  <c r="W98" i="1"/>
  <c r="AB97" i="1"/>
  <c r="AG97" i="1" s="1"/>
  <c r="AA99" i="1"/>
  <c r="AF99" i="1" s="1"/>
  <c r="X100" i="1"/>
  <c r="AK100" i="1" l="1" a="1"/>
  <c r="AK100" i="1" s="1"/>
  <c r="AJ100" i="1" a="1"/>
  <c r="AJ100" i="1" s="1"/>
  <c r="AI98" i="1" a="1"/>
  <c r="AI98" i="1" s="1"/>
  <c r="AH98" i="1" a="1"/>
  <c r="AH98" i="1" s="1"/>
  <c r="AL98" i="1" a="1"/>
  <c r="AL98" i="1" s="1"/>
  <c r="AM98" i="1" a="1"/>
  <c r="AM98" i="1" s="1"/>
  <c r="Z98" i="1"/>
  <c r="AE98" i="1" s="1"/>
  <c r="W99" i="1"/>
  <c r="AB98" i="1"/>
  <c r="AG98" i="1" s="1"/>
  <c r="AA100" i="1"/>
  <c r="AF100" i="1" s="1"/>
  <c r="X101" i="1"/>
  <c r="AK101" i="1" l="1" a="1"/>
  <c r="AK101" i="1" s="1"/>
  <c r="AJ101" i="1" a="1"/>
  <c r="AJ101" i="1" s="1"/>
  <c r="AI99" i="1" a="1"/>
  <c r="AI99" i="1" s="1"/>
  <c r="AH99" i="1" a="1"/>
  <c r="AH99" i="1" s="1"/>
  <c r="AM99" i="1" a="1"/>
  <c r="AM99" i="1" s="1"/>
  <c r="AL99" i="1" a="1"/>
  <c r="AL99" i="1" s="1"/>
  <c r="Z99" i="1"/>
  <c r="AE99" i="1" s="1"/>
  <c r="W100" i="1"/>
  <c r="AB99" i="1"/>
  <c r="AG99" i="1" s="1"/>
  <c r="AA101" i="1"/>
  <c r="AF101" i="1" s="1"/>
  <c r="X102" i="1"/>
  <c r="AK102" i="1" l="1" a="1"/>
  <c r="AK102" i="1" s="1"/>
  <c r="AJ102" i="1" a="1"/>
  <c r="AJ102" i="1" s="1"/>
  <c r="AI100" i="1" a="1"/>
  <c r="AI100" i="1" s="1"/>
  <c r="AH100" i="1" a="1"/>
  <c r="AH100" i="1" s="1"/>
  <c r="AM100" i="1" a="1"/>
  <c r="AM100" i="1" s="1"/>
  <c r="AL100" i="1" a="1"/>
  <c r="AL100" i="1" s="1"/>
  <c r="AA102" i="1"/>
  <c r="AF102" i="1" s="1"/>
  <c r="X103" i="1"/>
  <c r="Z100" i="1"/>
  <c r="AE100" i="1" s="1"/>
  <c r="W101" i="1"/>
  <c r="AB100" i="1"/>
  <c r="AG100" i="1" s="1"/>
  <c r="AK103" i="1" l="1" a="1"/>
  <c r="AK103" i="1" s="1"/>
  <c r="AJ103" i="1" a="1"/>
  <c r="AJ103" i="1" s="1"/>
  <c r="AI101" i="1" a="1"/>
  <c r="AI101" i="1" s="1"/>
  <c r="AH101" i="1" a="1"/>
  <c r="AH101" i="1" s="1"/>
  <c r="AM101" i="1" a="1"/>
  <c r="AM101" i="1" s="1"/>
  <c r="AL101" i="1" a="1"/>
  <c r="AL101" i="1" s="1"/>
  <c r="Z101" i="1"/>
  <c r="AE101" i="1" s="1"/>
  <c r="W102" i="1"/>
  <c r="AB101" i="1"/>
  <c r="AG101" i="1" s="1"/>
  <c r="AA103" i="1"/>
  <c r="AF103" i="1" s="1"/>
  <c r="X104" i="1"/>
  <c r="AK104" i="1" l="1" a="1"/>
  <c r="AK104" i="1" s="1"/>
  <c r="AJ104" i="1" a="1"/>
  <c r="AJ104" i="1" s="1"/>
  <c r="AI102" i="1" a="1"/>
  <c r="AI102" i="1" s="1"/>
  <c r="AH102" i="1" a="1"/>
  <c r="AH102" i="1" s="1"/>
  <c r="AM102" i="1" a="1"/>
  <c r="AM102" i="1" s="1"/>
  <c r="AL102" i="1" a="1"/>
  <c r="AL102" i="1" s="1"/>
  <c r="AA104" i="1"/>
  <c r="AF104" i="1" s="1"/>
  <c r="X105" i="1"/>
  <c r="Z102" i="1"/>
  <c r="AE102" i="1" s="1"/>
  <c r="W103" i="1"/>
  <c r="AB102" i="1"/>
  <c r="AG102" i="1" s="1"/>
  <c r="AJ105" i="1" l="1" a="1"/>
  <c r="AJ105" i="1" s="1"/>
  <c r="AK105" i="1" a="1"/>
  <c r="AK105" i="1" s="1"/>
  <c r="AI103" i="1" a="1"/>
  <c r="AI103" i="1" s="1"/>
  <c r="AH103" i="1" a="1"/>
  <c r="AH103" i="1" s="1"/>
  <c r="AM103" i="1" a="1"/>
  <c r="AM103" i="1" s="1"/>
  <c r="AL103" i="1" a="1"/>
  <c r="AL103" i="1" s="1"/>
  <c r="AA105" i="1"/>
  <c r="AF105" i="1" s="1"/>
  <c r="X106" i="1"/>
  <c r="Z103" i="1"/>
  <c r="AE103" i="1" s="1"/>
  <c r="W104" i="1"/>
  <c r="AB103" i="1"/>
  <c r="AG103" i="1" s="1"/>
  <c r="AI104" i="1" l="1" a="1"/>
  <c r="AI104" i="1" s="1"/>
  <c r="AH104" i="1" a="1"/>
  <c r="AH104" i="1" s="1"/>
  <c r="AM104" i="1" a="1"/>
  <c r="AM104" i="1" s="1"/>
  <c r="AL104" i="1" a="1"/>
  <c r="AL104" i="1" s="1"/>
  <c r="AK106" i="1" a="1"/>
  <c r="AK106" i="1" s="1"/>
  <c r="AJ106" i="1" a="1"/>
  <c r="AJ106" i="1" s="1"/>
  <c r="AA106" i="1"/>
  <c r="AF106" i="1" s="1"/>
  <c r="X107" i="1"/>
  <c r="Z104" i="1"/>
  <c r="AE104" i="1" s="1"/>
  <c r="W105" i="1"/>
  <c r="AB104" i="1"/>
  <c r="AG104" i="1" s="1"/>
  <c r="AI105" i="1" l="1" a="1"/>
  <c r="AI105" i="1" s="1"/>
  <c r="AH105" i="1" a="1"/>
  <c r="AH105" i="1" s="1"/>
  <c r="AM105" i="1" a="1"/>
  <c r="AM105" i="1" s="1"/>
  <c r="AL105" i="1" a="1"/>
  <c r="AL105" i="1" s="1"/>
  <c r="AK107" i="1" a="1"/>
  <c r="AK107" i="1" s="1"/>
  <c r="AJ107" i="1" a="1"/>
  <c r="AJ107" i="1" s="1"/>
  <c r="AA107" i="1"/>
  <c r="AF107" i="1" s="1"/>
  <c r="X108" i="1"/>
  <c r="Z105" i="1"/>
  <c r="AE105" i="1" s="1"/>
  <c r="W106" i="1"/>
  <c r="AB105" i="1"/>
  <c r="AG105" i="1" s="1"/>
  <c r="AI106" i="1" l="1" a="1"/>
  <c r="AI106" i="1" s="1"/>
  <c r="AH106" i="1" a="1"/>
  <c r="AH106" i="1" s="1"/>
  <c r="AM106" i="1" a="1"/>
  <c r="AM106" i="1" s="1"/>
  <c r="AL106" i="1" a="1"/>
  <c r="AL106" i="1" s="1"/>
  <c r="AK108" i="1" a="1"/>
  <c r="AK108" i="1" s="1"/>
  <c r="AJ108" i="1" a="1"/>
  <c r="AJ108" i="1" s="1"/>
  <c r="AA108" i="1"/>
  <c r="AF108" i="1" s="1"/>
  <c r="X109" i="1"/>
  <c r="Z106" i="1"/>
  <c r="AE106" i="1" s="1"/>
  <c r="W107" i="1"/>
  <c r="AB106" i="1"/>
  <c r="AG106" i="1" s="1"/>
  <c r="AI107" i="1" l="1" a="1"/>
  <c r="AI107" i="1" s="1"/>
  <c r="AM107" i="1" a="1"/>
  <c r="AM107" i="1" s="1"/>
  <c r="AJ109" i="1" a="1"/>
  <c r="AJ109" i="1" s="1"/>
  <c r="Z107" i="1"/>
  <c r="AE107" i="1" s="1"/>
  <c r="AH107" i="1" s="1" a="1"/>
  <c r="AH107" i="1" s="1"/>
  <c r="W108" i="1"/>
  <c r="AB107" i="1"/>
  <c r="AG107" i="1" s="1"/>
  <c r="AL107" i="1" s="1" a="1"/>
  <c r="AL107" i="1" s="1"/>
  <c r="AA109" i="1"/>
  <c r="AF109" i="1" s="1"/>
  <c r="AK109" i="1" s="1" a="1"/>
  <c r="AK109" i="1" s="1"/>
  <c r="X110" i="1"/>
  <c r="AK110" i="1" l="1" a="1"/>
  <c r="AK110" i="1" s="1"/>
  <c r="AJ110" i="1" a="1"/>
  <c r="AJ110" i="1" s="1"/>
  <c r="AI108" i="1" a="1"/>
  <c r="AI108" i="1" s="1"/>
  <c r="AH108" i="1" a="1"/>
  <c r="AH108" i="1" s="1"/>
  <c r="AM108" i="1" a="1"/>
  <c r="AM108" i="1" s="1"/>
  <c r="AL108" i="1" a="1"/>
  <c r="AL108" i="1" s="1"/>
  <c r="AA110" i="1"/>
  <c r="AF110" i="1" s="1"/>
  <c r="X111" i="1"/>
  <c r="Z108" i="1"/>
  <c r="AE108" i="1" s="1"/>
  <c r="W109" i="1"/>
  <c r="AB108" i="1"/>
  <c r="AG108" i="1" s="1"/>
  <c r="AK111" i="1" l="1" a="1"/>
  <c r="AK111" i="1" s="1"/>
  <c r="AJ111" i="1" a="1"/>
  <c r="AJ111" i="1" s="1"/>
  <c r="AI109" i="1" a="1"/>
  <c r="AI109" i="1" s="1"/>
  <c r="AH109" i="1" a="1"/>
  <c r="AH109" i="1" s="1"/>
  <c r="AM109" i="1" a="1"/>
  <c r="AM109" i="1" s="1"/>
  <c r="AL109" i="1" a="1"/>
  <c r="AL109" i="1" s="1"/>
  <c r="Z109" i="1"/>
  <c r="AE109" i="1" s="1"/>
  <c r="W110" i="1"/>
  <c r="AB109" i="1"/>
  <c r="AG109" i="1" s="1"/>
  <c r="AA111" i="1"/>
  <c r="AF111" i="1" s="1"/>
  <c r="X112" i="1"/>
  <c r="AI110" i="1" l="1" a="1"/>
  <c r="AI110" i="1" s="1"/>
  <c r="AH110" i="1" a="1"/>
  <c r="AH110" i="1" s="1"/>
  <c r="AM110" i="1" a="1"/>
  <c r="AM110" i="1" s="1"/>
  <c r="AL110" i="1" a="1"/>
  <c r="AL110" i="1" s="1"/>
  <c r="AK112" i="1" a="1"/>
  <c r="AK112" i="1" s="1"/>
  <c r="AJ112" i="1" a="1"/>
  <c r="AJ112" i="1" s="1"/>
  <c r="Z110" i="1"/>
  <c r="AE110" i="1" s="1"/>
  <c r="W111" i="1"/>
  <c r="AB110" i="1"/>
  <c r="AG110" i="1" s="1"/>
  <c r="AA112" i="1"/>
  <c r="AF112" i="1" s="1"/>
  <c r="X113" i="1"/>
  <c r="AK113" i="1" l="1" a="1"/>
  <c r="AK113" i="1" s="1"/>
  <c r="AJ113" i="1" a="1"/>
  <c r="AJ113" i="1" s="1"/>
  <c r="AI111" i="1" a="1"/>
  <c r="AI111" i="1" s="1"/>
  <c r="AH111" i="1" a="1"/>
  <c r="AH111" i="1" s="1"/>
  <c r="AM111" i="1" a="1"/>
  <c r="AM111" i="1" s="1"/>
  <c r="AL111" i="1" a="1"/>
  <c r="AL111" i="1" s="1"/>
  <c r="AA113" i="1"/>
  <c r="AF113" i="1" s="1"/>
  <c r="X114" i="1"/>
  <c r="Z111" i="1"/>
  <c r="AE111" i="1" s="1"/>
  <c r="W112" i="1"/>
  <c r="AB111" i="1"/>
  <c r="AG111" i="1" s="1"/>
  <c r="AL112" i="1" l="1" a="1"/>
  <c r="AL112" i="1" s="1"/>
  <c r="AM112" i="1" a="1"/>
  <c r="AM112" i="1" s="1"/>
  <c r="AJ114" i="1" a="1"/>
  <c r="AJ114" i="1" s="1"/>
  <c r="AA114" i="1"/>
  <c r="AF114" i="1" s="1"/>
  <c r="AK114" i="1" s="1" a="1"/>
  <c r="AK114" i="1" s="1"/>
  <c r="X115" i="1"/>
  <c r="Z112" i="1"/>
  <c r="AE112" i="1" s="1"/>
  <c r="AI112" i="1" s="1" a="1"/>
  <c r="AI112" i="1" s="1"/>
  <c r="W113" i="1"/>
  <c r="AB112" i="1"/>
  <c r="AG112" i="1" s="1"/>
  <c r="AH112" i="1" l="1" a="1"/>
  <c r="AH112" i="1" s="1"/>
  <c r="AH113" i="1" a="1"/>
  <c r="AH113" i="1" s="1"/>
  <c r="AM113" i="1" a="1"/>
  <c r="AM113" i="1" s="1"/>
  <c r="AL113" i="1" a="1"/>
  <c r="AL113" i="1" s="1"/>
  <c r="AK115" i="1" a="1"/>
  <c r="AK115" i="1" s="1"/>
  <c r="AJ115" i="1" a="1"/>
  <c r="AJ115" i="1" s="1"/>
  <c r="AA115" i="1"/>
  <c r="AF115" i="1" s="1"/>
  <c r="X116" i="1"/>
  <c r="Z113" i="1"/>
  <c r="AE113" i="1" s="1"/>
  <c r="AI113" i="1" s="1" a="1"/>
  <c r="AI113" i="1" s="1"/>
  <c r="W114" i="1"/>
  <c r="AB113" i="1"/>
  <c r="AG113" i="1" s="1"/>
  <c r="AI114" i="1" l="1" a="1"/>
  <c r="AI114" i="1" s="1"/>
  <c r="AH114" i="1" a="1"/>
  <c r="AH114" i="1" s="1"/>
  <c r="AM114" i="1" a="1"/>
  <c r="AM114" i="1" s="1"/>
  <c r="AL114" i="1" a="1"/>
  <c r="AL114" i="1" s="1"/>
  <c r="AK116" i="1" a="1"/>
  <c r="AK116" i="1" s="1"/>
  <c r="AJ116" i="1" a="1"/>
  <c r="AJ116" i="1" s="1"/>
  <c r="AA116" i="1"/>
  <c r="AF116" i="1" s="1"/>
  <c r="X117" i="1"/>
  <c r="Z114" i="1"/>
  <c r="AE114" i="1" s="1"/>
  <c r="W115" i="1"/>
  <c r="AB114" i="1"/>
  <c r="AG114" i="1" s="1"/>
  <c r="AI115" i="1" l="1" a="1"/>
  <c r="AI115" i="1" s="1"/>
  <c r="AH115" i="1" a="1"/>
  <c r="AH115" i="1" s="1"/>
  <c r="AM115" i="1" a="1"/>
  <c r="AM115" i="1" s="1"/>
  <c r="AL115" i="1" a="1"/>
  <c r="AL115" i="1" s="1"/>
  <c r="AK117" i="1" a="1"/>
  <c r="AK117" i="1" s="1"/>
  <c r="AJ117" i="1" a="1"/>
  <c r="AJ117" i="1" s="1"/>
  <c r="Z115" i="1"/>
  <c r="AE115" i="1" s="1"/>
  <c r="W116" i="1"/>
  <c r="AB115" i="1"/>
  <c r="AG115" i="1" s="1"/>
  <c r="AA117" i="1"/>
  <c r="AF117" i="1" s="1"/>
  <c r="X118" i="1"/>
  <c r="AK118" i="1" l="1" a="1"/>
  <c r="AK118" i="1" s="1"/>
  <c r="AJ118" i="1" a="1"/>
  <c r="AJ118" i="1" s="1"/>
  <c r="AI116" i="1" a="1"/>
  <c r="AI116" i="1" s="1"/>
  <c r="AH116" i="1" a="1"/>
  <c r="AH116" i="1" s="1"/>
  <c r="AM116" i="1" a="1"/>
  <c r="AM116" i="1" s="1"/>
  <c r="AL116" i="1" a="1"/>
  <c r="AL116" i="1" s="1"/>
  <c r="Z116" i="1"/>
  <c r="AE116" i="1" s="1"/>
  <c r="W117" i="1"/>
  <c r="AB116" i="1"/>
  <c r="AG116" i="1" s="1"/>
  <c r="AA118" i="1"/>
  <c r="AF118" i="1" s="1"/>
  <c r="X119" i="1"/>
  <c r="AK119" i="1" l="1" a="1"/>
  <c r="AK119" i="1" s="1"/>
  <c r="AJ119" i="1" a="1"/>
  <c r="AJ119" i="1" s="1"/>
  <c r="AI117" i="1" a="1"/>
  <c r="AI117" i="1" s="1"/>
  <c r="AH117" i="1" a="1"/>
  <c r="AH117" i="1" s="1"/>
  <c r="AM117" i="1" a="1"/>
  <c r="AM117" i="1" s="1"/>
  <c r="AL117" i="1" a="1"/>
  <c r="AL117" i="1" s="1"/>
  <c r="Z117" i="1"/>
  <c r="AE117" i="1" s="1"/>
  <c r="W118" i="1"/>
  <c r="AB117" i="1"/>
  <c r="AG117" i="1" s="1"/>
  <c r="AA119" i="1"/>
  <c r="AF119" i="1" s="1"/>
  <c r="X120" i="1"/>
  <c r="AK120" i="1" l="1" a="1"/>
  <c r="AK120" i="1" s="1"/>
  <c r="AJ120" i="1" a="1"/>
  <c r="AJ120" i="1" s="1"/>
  <c r="AH118" i="1" a="1"/>
  <c r="AH118" i="1" s="1"/>
  <c r="AI118" i="1" a="1"/>
  <c r="AI118" i="1" s="1"/>
  <c r="AM118" i="1" a="1"/>
  <c r="AM118" i="1" s="1"/>
  <c r="AL118" i="1" a="1"/>
  <c r="AL118" i="1" s="1"/>
  <c r="AA120" i="1"/>
  <c r="AF120" i="1" s="1"/>
  <c r="X121" i="1"/>
  <c r="Z118" i="1"/>
  <c r="AE118" i="1" s="1"/>
  <c r="W119" i="1"/>
  <c r="AB118" i="1"/>
  <c r="AG118" i="1" s="1"/>
  <c r="AI119" i="1" l="1" a="1"/>
  <c r="AI119" i="1" s="1"/>
  <c r="AH119" i="1" a="1"/>
  <c r="AH119" i="1" s="1"/>
  <c r="AM119" i="1" a="1"/>
  <c r="AM119" i="1" s="1"/>
  <c r="AL119" i="1" a="1"/>
  <c r="AL119" i="1" s="1"/>
  <c r="AK121" i="1" a="1"/>
  <c r="AK121" i="1" s="1"/>
  <c r="AJ121" i="1" a="1"/>
  <c r="AJ121" i="1" s="1"/>
  <c r="Z119" i="1"/>
  <c r="AE119" i="1" s="1"/>
  <c r="W120" i="1"/>
  <c r="AB119" i="1"/>
  <c r="AG119" i="1" s="1"/>
  <c r="AA121" i="1"/>
  <c r="AF121" i="1" s="1"/>
  <c r="X122" i="1"/>
  <c r="AK122" i="1" l="1" a="1"/>
  <c r="AK122" i="1" s="1"/>
  <c r="AJ122" i="1" a="1"/>
  <c r="AJ122" i="1" s="1"/>
  <c r="AI120" i="1" a="1"/>
  <c r="AI120" i="1" s="1"/>
  <c r="AH120" i="1" a="1"/>
  <c r="AH120" i="1" s="1"/>
  <c r="AL120" i="1" a="1"/>
  <c r="AL120" i="1" s="1"/>
  <c r="AM120" i="1" a="1"/>
  <c r="AM120" i="1" s="1"/>
  <c r="Z120" i="1"/>
  <c r="AE120" i="1" s="1"/>
  <c r="W121" i="1"/>
  <c r="AB120" i="1"/>
  <c r="AG120" i="1" s="1"/>
  <c r="AA122" i="1"/>
  <c r="AF122" i="1" s="1"/>
  <c r="X123" i="1"/>
  <c r="AI121" i="1" l="1" a="1"/>
  <c r="AI121" i="1" s="1"/>
  <c r="AH121" i="1" a="1"/>
  <c r="AH121" i="1" s="1"/>
  <c r="AM121" i="1" a="1"/>
  <c r="AM121" i="1" s="1"/>
  <c r="AL121" i="1" a="1"/>
  <c r="AL121" i="1" s="1"/>
  <c r="AK123" i="1" a="1"/>
  <c r="AK123" i="1" s="1"/>
  <c r="AJ123" i="1" a="1"/>
  <c r="AJ123" i="1" s="1"/>
  <c r="AA123" i="1"/>
  <c r="AF123" i="1" s="1"/>
  <c r="X124" i="1"/>
  <c r="Z121" i="1"/>
  <c r="AE121" i="1" s="1"/>
  <c r="W122" i="1"/>
  <c r="AB121" i="1"/>
  <c r="AG121" i="1" s="1"/>
  <c r="AI122" i="1" l="1" a="1"/>
  <c r="AI122" i="1" s="1"/>
  <c r="AH122" i="1" a="1"/>
  <c r="AH122" i="1" s="1"/>
  <c r="AM122" i="1" a="1"/>
  <c r="AM122" i="1" s="1"/>
  <c r="AL122" i="1" a="1"/>
  <c r="AL122" i="1" s="1"/>
  <c r="AK124" i="1" a="1"/>
  <c r="AK124" i="1" s="1"/>
  <c r="AJ124" i="1" a="1"/>
  <c r="AJ124" i="1" s="1"/>
  <c r="Z122" i="1"/>
  <c r="AE122" i="1" s="1"/>
  <c r="W123" i="1"/>
  <c r="AB122" i="1"/>
  <c r="AG122" i="1" s="1"/>
  <c r="AA124" i="1"/>
  <c r="AF124" i="1" s="1"/>
  <c r="X125" i="1"/>
  <c r="AH123" i="1" l="1" a="1"/>
  <c r="AH123" i="1" s="1"/>
  <c r="AI123" i="1" a="1"/>
  <c r="AI123" i="1" s="1"/>
  <c r="AM123" i="1" a="1"/>
  <c r="AM123" i="1" s="1"/>
  <c r="AL123" i="1" a="1"/>
  <c r="AL123" i="1" s="1"/>
  <c r="AK125" i="1" a="1"/>
  <c r="AK125" i="1" s="1"/>
  <c r="AJ125" i="1" a="1"/>
  <c r="AJ125" i="1" s="1"/>
  <c r="AA125" i="1"/>
  <c r="AF125" i="1" s="1"/>
  <c r="X126" i="1"/>
  <c r="Z123" i="1"/>
  <c r="AE123" i="1" s="1"/>
  <c r="W124" i="1"/>
  <c r="AB123" i="1"/>
  <c r="AG123" i="1" s="1"/>
  <c r="AI124" i="1" l="1" a="1"/>
  <c r="AI124" i="1" s="1"/>
  <c r="AH124" i="1" a="1"/>
  <c r="AH124" i="1" s="1"/>
  <c r="AM124" i="1" a="1"/>
  <c r="AM124" i="1" s="1"/>
  <c r="AL124" i="1" a="1"/>
  <c r="AL124" i="1" s="1"/>
  <c r="AK126" i="1" a="1"/>
  <c r="AK126" i="1" s="1"/>
  <c r="AJ126" i="1" a="1"/>
  <c r="AJ126" i="1" s="1"/>
  <c r="Z124" i="1"/>
  <c r="AE124" i="1" s="1"/>
  <c r="W125" i="1"/>
  <c r="AB124" i="1"/>
  <c r="AG124" i="1" s="1"/>
  <c r="AA126" i="1"/>
  <c r="AF126" i="1" s="1"/>
  <c r="X127" i="1"/>
  <c r="AK127" i="1" l="1" a="1"/>
  <c r="AK127" i="1" s="1"/>
  <c r="AJ127" i="1" a="1"/>
  <c r="AJ127" i="1" s="1"/>
  <c r="AI125" i="1" a="1"/>
  <c r="AI125" i="1" s="1"/>
  <c r="AH125" i="1" a="1"/>
  <c r="AH125" i="1" s="1"/>
  <c r="AM125" i="1" a="1"/>
  <c r="AM125" i="1" s="1"/>
  <c r="AL125" i="1" a="1"/>
  <c r="AL125" i="1" s="1"/>
  <c r="Z125" i="1"/>
  <c r="AE125" i="1" s="1"/>
  <c r="W126" i="1"/>
  <c r="AB125" i="1"/>
  <c r="AG125" i="1" s="1"/>
  <c r="AA127" i="1"/>
  <c r="AF127" i="1" s="1"/>
  <c r="X128" i="1"/>
  <c r="AK128" i="1" l="1" a="1"/>
  <c r="AK128" i="1" s="1"/>
  <c r="AJ128" i="1" a="1"/>
  <c r="AJ128" i="1" s="1"/>
  <c r="AI126" i="1" a="1"/>
  <c r="AI126" i="1" s="1"/>
  <c r="AH126" i="1" a="1"/>
  <c r="AH126" i="1" s="1"/>
  <c r="AM126" i="1" a="1"/>
  <c r="AM126" i="1" s="1"/>
  <c r="AL126" i="1" a="1"/>
  <c r="AL126" i="1" s="1"/>
  <c r="AA128" i="1"/>
  <c r="AF128" i="1" s="1"/>
  <c r="X129" i="1"/>
  <c r="Z126" i="1"/>
  <c r="AE126" i="1" s="1"/>
  <c r="W127" i="1"/>
  <c r="AB126" i="1"/>
  <c r="AG126" i="1" s="1"/>
  <c r="AI127" i="1" l="1" a="1"/>
  <c r="AI127" i="1" s="1"/>
  <c r="AH127" i="1" a="1"/>
  <c r="AH127" i="1" s="1"/>
  <c r="AM127" i="1" a="1"/>
  <c r="AM127" i="1" s="1"/>
  <c r="AL127" i="1" a="1"/>
  <c r="AL127" i="1" s="1"/>
  <c r="AK129" i="1" a="1"/>
  <c r="AK129" i="1" s="1"/>
  <c r="AJ129" i="1" a="1"/>
  <c r="AJ129" i="1" s="1"/>
  <c r="Z127" i="1"/>
  <c r="AE127" i="1" s="1"/>
  <c r="W128" i="1"/>
  <c r="AB127" i="1"/>
  <c r="AG127" i="1" s="1"/>
  <c r="AA129" i="1"/>
  <c r="AF129" i="1" s="1"/>
  <c r="X130" i="1"/>
  <c r="AK130" i="1" l="1" a="1"/>
  <c r="AK130" i="1" s="1"/>
  <c r="AJ130" i="1" a="1"/>
  <c r="AJ130" i="1" s="1"/>
  <c r="AH128" i="1" a="1"/>
  <c r="AH128" i="1" s="1"/>
  <c r="AI128" i="1" a="1"/>
  <c r="AI128" i="1" s="1"/>
  <c r="AM128" i="1" a="1"/>
  <c r="AM128" i="1" s="1"/>
  <c r="AL128" i="1" a="1"/>
  <c r="AL128" i="1" s="1"/>
  <c r="AA130" i="1"/>
  <c r="AF130" i="1" s="1"/>
  <c r="X131" i="1"/>
  <c r="Z128" i="1"/>
  <c r="AE128" i="1" s="1"/>
  <c r="W129" i="1"/>
  <c r="AB128" i="1"/>
  <c r="AG128" i="1" s="1"/>
  <c r="AJ131" i="1" l="1" a="1"/>
  <c r="AJ131" i="1" s="1"/>
  <c r="AK131" i="1" a="1"/>
  <c r="AK131" i="1" s="1"/>
  <c r="AI129" i="1" a="1"/>
  <c r="AI129" i="1" s="1"/>
  <c r="AH129" i="1" a="1"/>
  <c r="AH129" i="1" s="1"/>
  <c r="AL129" i="1" a="1"/>
  <c r="AL129" i="1" s="1"/>
  <c r="AM129" i="1" a="1"/>
  <c r="AM129" i="1" s="1"/>
  <c r="AA131" i="1"/>
  <c r="AF131" i="1" s="1"/>
  <c r="X132" i="1"/>
  <c r="Z129" i="1"/>
  <c r="AE129" i="1" s="1"/>
  <c r="W130" i="1"/>
  <c r="AB129" i="1"/>
  <c r="AG129" i="1" s="1"/>
  <c r="AI130" i="1" l="1" a="1"/>
  <c r="AI130" i="1" s="1"/>
  <c r="AH130" i="1" a="1"/>
  <c r="AH130" i="1" s="1"/>
  <c r="AM130" i="1" a="1"/>
  <c r="AM130" i="1" s="1"/>
  <c r="AL130" i="1" a="1"/>
  <c r="AL130" i="1" s="1"/>
  <c r="AK132" i="1" a="1"/>
  <c r="AK132" i="1" s="1"/>
  <c r="AJ132" i="1" a="1"/>
  <c r="AJ132" i="1" s="1"/>
  <c r="Z130" i="1"/>
  <c r="AE130" i="1" s="1"/>
  <c r="W131" i="1"/>
  <c r="AB130" i="1"/>
  <c r="AG130" i="1" s="1"/>
  <c r="AA132" i="1"/>
  <c r="AF132" i="1" s="1"/>
  <c r="X133" i="1"/>
  <c r="AK133" i="1" l="1" a="1"/>
  <c r="AK133" i="1" s="1"/>
  <c r="AJ133" i="1" a="1"/>
  <c r="AJ133" i="1" s="1"/>
  <c r="AI131" i="1" a="1"/>
  <c r="AI131" i="1" s="1"/>
  <c r="AH131" i="1" a="1"/>
  <c r="AH131" i="1" s="1"/>
  <c r="AM131" i="1" a="1"/>
  <c r="AM131" i="1" s="1"/>
  <c r="AL131" i="1" a="1"/>
  <c r="AL131" i="1" s="1"/>
  <c r="AA133" i="1"/>
  <c r="AF133" i="1" s="1"/>
  <c r="X134" i="1"/>
  <c r="Z131" i="1"/>
  <c r="AE131" i="1" s="1"/>
  <c r="W132" i="1"/>
  <c r="AB131" i="1"/>
  <c r="AG131" i="1" s="1"/>
  <c r="AK134" i="1" l="1" a="1"/>
  <c r="AK134" i="1" s="1"/>
  <c r="AJ134" i="1" a="1"/>
  <c r="AJ134" i="1" s="1"/>
  <c r="AI132" i="1" a="1"/>
  <c r="AI132" i="1" s="1"/>
  <c r="AH132" i="1" a="1"/>
  <c r="AH132" i="1" s="1"/>
  <c r="AM132" i="1" a="1"/>
  <c r="AM132" i="1" s="1"/>
  <c r="AL132" i="1" a="1"/>
  <c r="AL132" i="1" s="1"/>
  <c r="Z132" i="1"/>
  <c r="AE132" i="1" s="1"/>
  <c r="W133" i="1"/>
  <c r="AB132" i="1"/>
  <c r="AG132" i="1" s="1"/>
  <c r="AA134" i="1"/>
  <c r="AF134" i="1" s="1"/>
  <c r="X135" i="1"/>
  <c r="AH133" i="1" l="1" a="1"/>
  <c r="AH133" i="1" s="1"/>
  <c r="AM133" i="1" a="1"/>
  <c r="AM133" i="1" s="1"/>
  <c r="AL133" i="1" a="1"/>
  <c r="AL133" i="1" s="1"/>
  <c r="AK135" i="1" a="1"/>
  <c r="AK135" i="1" s="1"/>
  <c r="AJ135" i="1" a="1"/>
  <c r="AJ135" i="1" s="1"/>
  <c r="AA135" i="1"/>
  <c r="AF135" i="1" s="1"/>
  <c r="X136" i="1"/>
  <c r="Z133" i="1"/>
  <c r="AE133" i="1" s="1"/>
  <c r="AI133" i="1" s="1" a="1"/>
  <c r="AI133" i="1" s="1"/>
  <c r="W134" i="1"/>
  <c r="AB133" i="1"/>
  <c r="AG133" i="1" s="1"/>
  <c r="AI134" i="1" l="1" a="1"/>
  <c r="AI134" i="1" s="1"/>
  <c r="AH134" i="1" a="1"/>
  <c r="AH134" i="1" s="1"/>
  <c r="AL134" i="1" a="1"/>
  <c r="AL134" i="1" s="1"/>
  <c r="AM134" i="1" a="1"/>
  <c r="AM134" i="1" s="1"/>
  <c r="AJ136" i="1" a="1"/>
  <c r="AJ136" i="1" s="1"/>
  <c r="AK136" i="1" a="1"/>
  <c r="AK136" i="1" s="1"/>
  <c r="AA136" i="1"/>
  <c r="AF136" i="1" s="1"/>
  <c r="X137" i="1"/>
  <c r="Z134" i="1"/>
  <c r="AE134" i="1" s="1"/>
  <c r="W135" i="1"/>
  <c r="AB134" i="1"/>
  <c r="AG134" i="1" s="1"/>
  <c r="AI135" i="1" l="1" a="1"/>
  <c r="AI135" i="1" s="1"/>
  <c r="AH135" i="1" a="1"/>
  <c r="AH135" i="1" s="1"/>
  <c r="AM135" i="1" a="1"/>
  <c r="AM135" i="1" s="1"/>
  <c r="AL135" i="1" a="1"/>
  <c r="AL135" i="1" s="1"/>
  <c r="AK137" i="1" a="1"/>
  <c r="AK137" i="1" s="1"/>
  <c r="AJ137" i="1" a="1"/>
  <c r="AJ137" i="1" s="1"/>
  <c r="Z135" i="1"/>
  <c r="AE135" i="1" s="1"/>
  <c r="W136" i="1"/>
  <c r="AB135" i="1"/>
  <c r="AG135" i="1" s="1"/>
  <c r="AA137" i="1"/>
  <c r="AF137" i="1" s="1"/>
  <c r="X138" i="1"/>
  <c r="AI136" i="1" l="1" a="1"/>
  <c r="AI136" i="1" s="1"/>
  <c r="AH136" i="1" a="1"/>
  <c r="AH136" i="1" s="1"/>
  <c r="AM136" i="1" a="1"/>
  <c r="AM136" i="1" s="1"/>
  <c r="AL136" i="1" a="1"/>
  <c r="AL136" i="1" s="1"/>
  <c r="AK138" i="1" a="1"/>
  <c r="AK138" i="1" s="1"/>
  <c r="AJ138" i="1" a="1"/>
  <c r="AJ138" i="1" s="1"/>
  <c r="AA138" i="1"/>
  <c r="AF138" i="1" s="1"/>
  <c r="X139" i="1"/>
  <c r="Z136" i="1"/>
  <c r="AE136" i="1" s="1"/>
  <c r="W137" i="1"/>
  <c r="AB136" i="1"/>
  <c r="AG136" i="1" s="1"/>
  <c r="AK139" i="1" l="1" a="1"/>
  <c r="AK139" i="1" s="1"/>
  <c r="AJ139" i="1" a="1"/>
  <c r="AJ139" i="1" s="1"/>
  <c r="AI137" i="1" a="1"/>
  <c r="AI137" i="1" s="1"/>
  <c r="AH137" i="1" a="1"/>
  <c r="AH137" i="1" s="1"/>
  <c r="AL137" i="1" a="1"/>
  <c r="AL137" i="1" s="1"/>
  <c r="AM137" i="1" a="1"/>
  <c r="AM137" i="1" s="1"/>
  <c r="AA139" i="1"/>
  <c r="AF139" i="1" s="1"/>
  <c r="X140" i="1"/>
  <c r="Z137" i="1"/>
  <c r="AE137" i="1" s="1"/>
  <c r="W138" i="1"/>
  <c r="AB137" i="1"/>
  <c r="AG137" i="1" s="1"/>
  <c r="AK140" i="1" l="1" a="1"/>
  <c r="AK140" i="1" s="1"/>
  <c r="AJ140" i="1" a="1"/>
  <c r="AJ140" i="1" s="1"/>
  <c r="AH138" i="1" a="1"/>
  <c r="AH138" i="1" s="1"/>
  <c r="AI138" i="1" a="1"/>
  <c r="AI138" i="1" s="1"/>
  <c r="AM138" i="1" a="1"/>
  <c r="AM138" i="1" s="1"/>
  <c r="AL138" i="1" a="1"/>
  <c r="AL138" i="1" s="1"/>
  <c r="Z138" i="1"/>
  <c r="AE138" i="1" s="1"/>
  <c r="W139" i="1"/>
  <c r="AB138" i="1"/>
  <c r="AG138" i="1" s="1"/>
  <c r="AA140" i="1"/>
  <c r="AF140" i="1" s="1"/>
  <c r="X141" i="1"/>
  <c r="AI139" i="1" l="1" a="1"/>
  <c r="AI139" i="1" s="1"/>
  <c r="AH139" i="1" a="1"/>
  <c r="AH139" i="1" s="1"/>
  <c r="AL139" i="1" a="1"/>
  <c r="AL139" i="1" s="1"/>
  <c r="AM139" i="1" a="1"/>
  <c r="AM139" i="1" s="1"/>
  <c r="AJ141" i="1" a="1"/>
  <c r="AJ141" i="1" s="1"/>
  <c r="AK141" i="1" a="1"/>
  <c r="AK141" i="1" s="1"/>
  <c r="Z139" i="1"/>
  <c r="AE139" i="1" s="1"/>
  <c r="W140" i="1"/>
  <c r="AB139" i="1"/>
  <c r="AG139" i="1" s="1"/>
  <c r="AA141" i="1"/>
  <c r="AF141" i="1" s="1"/>
  <c r="X142" i="1"/>
  <c r="AI140" i="1" l="1" a="1"/>
  <c r="AI140" i="1" s="1"/>
  <c r="AH140" i="1" a="1"/>
  <c r="AH140" i="1" s="1"/>
  <c r="AM140" i="1" a="1"/>
  <c r="AM140" i="1" s="1"/>
  <c r="AL140" i="1" a="1"/>
  <c r="AL140" i="1" s="1"/>
  <c r="AK142" i="1" a="1"/>
  <c r="AK142" i="1" s="1"/>
  <c r="AJ142" i="1" a="1"/>
  <c r="AJ142" i="1" s="1"/>
  <c r="Z140" i="1"/>
  <c r="AE140" i="1" s="1"/>
  <c r="W141" i="1"/>
  <c r="AB140" i="1"/>
  <c r="AG140" i="1" s="1"/>
  <c r="AA142" i="1"/>
  <c r="AF142" i="1" s="1"/>
  <c r="X143" i="1"/>
  <c r="AK143" i="1" l="1" a="1"/>
  <c r="AK143" i="1" s="1"/>
  <c r="AJ143" i="1" a="1"/>
  <c r="AJ143" i="1" s="1"/>
  <c r="AI141" i="1" a="1"/>
  <c r="AI141" i="1" s="1"/>
  <c r="AH141" i="1" a="1"/>
  <c r="AH141" i="1" s="1"/>
  <c r="AM141" i="1" a="1"/>
  <c r="AM141" i="1" s="1"/>
  <c r="AL141" i="1" a="1"/>
  <c r="AL141" i="1" s="1"/>
  <c r="Z141" i="1"/>
  <c r="AE141" i="1" s="1"/>
  <c r="W142" i="1"/>
  <c r="AB141" i="1"/>
  <c r="AG141" i="1" s="1"/>
  <c r="AA143" i="1"/>
  <c r="AF143" i="1" s="1"/>
  <c r="X144" i="1"/>
  <c r="AK144" i="1" l="1" a="1"/>
  <c r="AK144" i="1" s="1"/>
  <c r="AJ144" i="1" a="1"/>
  <c r="AJ144" i="1" s="1"/>
  <c r="AI142" i="1" a="1"/>
  <c r="AI142" i="1" s="1"/>
  <c r="AH142" i="1" a="1"/>
  <c r="AH142" i="1" s="1"/>
  <c r="AM142" i="1" a="1"/>
  <c r="AM142" i="1" s="1"/>
  <c r="AL142" i="1" a="1"/>
  <c r="AL142" i="1" s="1"/>
  <c r="AA144" i="1"/>
  <c r="AF144" i="1" s="1"/>
  <c r="X145" i="1"/>
  <c r="Z142" i="1"/>
  <c r="AE142" i="1" s="1"/>
  <c r="W143" i="1"/>
  <c r="AB142" i="1"/>
  <c r="AG142" i="1" s="1"/>
  <c r="AM143" i="1" l="1" a="1"/>
  <c r="AM143" i="1" s="1"/>
  <c r="AL143" i="1" a="1"/>
  <c r="AL143" i="1" s="1"/>
  <c r="AK145" i="1" a="1"/>
  <c r="AK145" i="1" s="1"/>
  <c r="AJ145" i="1" a="1"/>
  <c r="AJ145" i="1" s="1"/>
  <c r="Z143" i="1"/>
  <c r="AE143" i="1" s="1"/>
  <c r="AH143" i="1" s="1" a="1"/>
  <c r="AH143" i="1" s="1"/>
  <c r="W144" i="1"/>
  <c r="AB143" i="1"/>
  <c r="AG143" i="1" s="1"/>
  <c r="AA145" i="1"/>
  <c r="AF145" i="1" s="1"/>
  <c r="X146" i="1"/>
  <c r="AI143" i="1" l="1" a="1"/>
  <c r="AI143" i="1" s="1"/>
  <c r="AJ146" i="1" a="1"/>
  <c r="AJ146" i="1" s="1"/>
  <c r="AK146" i="1" a="1"/>
  <c r="AK146" i="1" s="1"/>
  <c r="AH144" i="1" a="1"/>
  <c r="AH144" i="1" s="1"/>
  <c r="AI144" i="1" a="1"/>
  <c r="AI144" i="1" s="1"/>
  <c r="AL144" i="1" a="1"/>
  <c r="AL144" i="1" s="1"/>
  <c r="AM144" i="1" a="1"/>
  <c r="AM144" i="1" s="1"/>
  <c r="AA146" i="1"/>
  <c r="AF146" i="1" s="1"/>
  <c r="X147" i="1"/>
  <c r="Z144" i="1"/>
  <c r="AE144" i="1" s="1"/>
  <c r="W145" i="1"/>
  <c r="AB144" i="1"/>
  <c r="AG144" i="1" s="1"/>
  <c r="AK147" i="1" l="1" a="1"/>
  <c r="AK147" i="1" s="1"/>
  <c r="AJ147" i="1" a="1"/>
  <c r="AJ147" i="1" s="1"/>
  <c r="AI145" i="1" a="1"/>
  <c r="AI145" i="1" s="1"/>
  <c r="AH145" i="1" a="1"/>
  <c r="AH145" i="1" s="1"/>
  <c r="AM145" i="1" a="1"/>
  <c r="AM145" i="1" s="1"/>
  <c r="AL145" i="1" a="1"/>
  <c r="AL145" i="1" s="1"/>
  <c r="AA147" i="1"/>
  <c r="AF147" i="1" s="1"/>
  <c r="X148" i="1"/>
  <c r="Z145" i="1"/>
  <c r="AE145" i="1" s="1"/>
  <c r="W146" i="1"/>
  <c r="AB145" i="1"/>
  <c r="AG145" i="1" s="1"/>
  <c r="AI146" i="1" l="1" a="1"/>
  <c r="AI146" i="1" s="1"/>
  <c r="AH146" i="1" a="1"/>
  <c r="AH146" i="1" s="1"/>
  <c r="AM146" i="1" a="1"/>
  <c r="AM146" i="1" s="1"/>
  <c r="AK148" i="1" a="1"/>
  <c r="AK148" i="1" s="1"/>
  <c r="AJ148" i="1" a="1"/>
  <c r="AJ148" i="1" s="1"/>
  <c r="Z146" i="1"/>
  <c r="AE146" i="1" s="1"/>
  <c r="W147" i="1"/>
  <c r="AB146" i="1"/>
  <c r="AG146" i="1" s="1"/>
  <c r="AL146" i="1" s="1" a="1"/>
  <c r="AL146" i="1" s="1"/>
  <c r="AA148" i="1"/>
  <c r="AF148" i="1" s="1"/>
  <c r="X149" i="1"/>
  <c r="AI147" i="1" l="1" a="1"/>
  <c r="AI147" i="1" s="1"/>
  <c r="AH147" i="1" a="1"/>
  <c r="AH147" i="1" s="1"/>
  <c r="AM147" i="1" a="1"/>
  <c r="AM147" i="1" s="1"/>
  <c r="AL147" i="1" a="1"/>
  <c r="AL147" i="1" s="1"/>
  <c r="AJ149" i="1" a="1"/>
  <c r="AJ149" i="1" s="1"/>
  <c r="AK149" i="1" a="1"/>
  <c r="AK149" i="1" s="1"/>
  <c r="AA149" i="1"/>
  <c r="AF149" i="1" s="1"/>
  <c r="X150" i="1"/>
  <c r="Z147" i="1"/>
  <c r="AE147" i="1" s="1"/>
  <c r="W148" i="1"/>
  <c r="AB147" i="1"/>
  <c r="AG147" i="1" s="1"/>
  <c r="AK150" i="1" l="1" a="1"/>
  <c r="AK150" i="1" s="1"/>
  <c r="AJ150" i="1" a="1"/>
  <c r="AJ150" i="1" s="1"/>
  <c r="AH148" i="1" a="1"/>
  <c r="AH148" i="1" s="1"/>
  <c r="AI148" i="1" a="1"/>
  <c r="AI148" i="1" s="1"/>
  <c r="AM148" i="1" a="1"/>
  <c r="AM148" i="1" s="1"/>
  <c r="AL148" i="1" a="1"/>
  <c r="AL148" i="1" s="1"/>
  <c r="Z148" i="1"/>
  <c r="AE148" i="1" s="1"/>
  <c r="W149" i="1"/>
  <c r="AB148" i="1"/>
  <c r="AG148" i="1" s="1"/>
  <c r="AA150" i="1"/>
  <c r="AF150" i="1" s="1"/>
  <c r="X151" i="1"/>
  <c r="AI149" i="1" l="1" a="1"/>
  <c r="AI149" i="1" s="1"/>
  <c r="AH149" i="1" a="1"/>
  <c r="AH149" i="1" s="1"/>
  <c r="AL149" i="1" a="1"/>
  <c r="AL149" i="1" s="1"/>
  <c r="AM149" i="1" a="1"/>
  <c r="AM149" i="1" s="1"/>
  <c r="AJ151" i="1" a="1"/>
  <c r="AJ151" i="1" s="1"/>
  <c r="AK151" i="1" a="1"/>
  <c r="AK151" i="1" s="1"/>
  <c r="AA151" i="1"/>
  <c r="AF151" i="1" s="1"/>
  <c r="X152" i="1"/>
  <c r="Z149" i="1"/>
  <c r="AE149" i="1" s="1"/>
  <c r="W150" i="1"/>
  <c r="AB149" i="1"/>
  <c r="AG149" i="1" s="1"/>
  <c r="AI150" i="1" l="1" a="1"/>
  <c r="AI150" i="1" s="1"/>
  <c r="AH150" i="1" a="1"/>
  <c r="AH150" i="1" s="1"/>
  <c r="AM150" i="1" a="1"/>
  <c r="AM150" i="1" s="1"/>
  <c r="AL150" i="1" a="1"/>
  <c r="AL150" i="1" s="1"/>
  <c r="AK152" i="1" a="1"/>
  <c r="AK152" i="1" s="1"/>
  <c r="AJ152" i="1" a="1"/>
  <c r="AJ152" i="1" s="1"/>
  <c r="AA152" i="1"/>
  <c r="AF152" i="1" s="1"/>
  <c r="X153" i="1"/>
  <c r="Z150" i="1"/>
  <c r="AE150" i="1" s="1"/>
  <c r="W151" i="1"/>
  <c r="AB150" i="1"/>
  <c r="AG150" i="1" s="1"/>
  <c r="AH151" i="1" l="1" a="1"/>
  <c r="AH151" i="1" s="1"/>
  <c r="AI151" i="1" a="1"/>
  <c r="AI151" i="1" s="1"/>
  <c r="AM151" i="1" a="1"/>
  <c r="AM151" i="1" s="1"/>
  <c r="AL151" i="1" a="1"/>
  <c r="AL151" i="1" s="1"/>
  <c r="AK153" i="1" a="1"/>
  <c r="AK153" i="1" s="1"/>
  <c r="AJ153" i="1" a="1"/>
  <c r="AJ153" i="1" s="1"/>
  <c r="AA153" i="1"/>
  <c r="AF153" i="1" s="1"/>
  <c r="X154" i="1"/>
  <c r="Z151" i="1"/>
  <c r="AE151" i="1" s="1"/>
  <c r="W152" i="1"/>
  <c r="AB151" i="1"/>
  <c r="AG151" i="1" s="1"/>
  <c r="AI152" i="1" l="1" a="1"/>
  <c r="AI152" i="1" s="1"/>
  <c r="AH152" i="1" a="1"/>
  <c r="AH152" i="1" s="1"/>
  <c r="AL152" i="1" a="1"/>
  <c r="AL152" i="1" s="1"/>
  <c r="AM152" i="1" a="1"/>
  <c r="AM152" i="1" s="1"/>
  <c r="AJ154" i="1" a="1"/>
  <c r="AJ154" i="1" s="1"/>
  <c r="AK154" i="1" a="1"/>
  <c r="AK154" i="1" s="1"/>
  <c r="AA154" i="1"/>
  <c r="AF154" i="1" s="1"/>
  <c r="X155" i="1"/>
  <c r="Z152" i="1"/>
  <c r="AE152" i="1" s="1"/>
  <c r="W153" i="1"/>
  <c r="AB152" i="1"/>
  <c r="AG152" i="1" s="1"/>
  <c r="AK155" i="1" l="1" a="1"/>
  <c r="AK155" i="1" s="1"/>
  <c r="AJ155" i="1" a="1"/>
  <c r="AJ155" i="1" s="1"/>
  <c r="AI153" i="1" a="1"/>
  <c r="AI153" i="1" s="1"/>
  <c r="AH153" i="1" a="1"/>
  <c r="AH153" i="1" s="1"/>
  <c r="AM153" i="1" a="1"/>
  <c r="AM153" i="1" s="1"/>
  <c r="AL153" i="1" a="1"/>
  <c r="AL153" i="1" s="1"/>
  <c r="Z153" i="1"/>
  <c r="AE153" i="1" s="1"/>
  <c r="W154" i="1"/>
  <c r="AB153" i="1"/>
  <c r="AG153" i="1" s="1"/>
  <c r="AA155" i="1"/>
  <c r="AF155" i="1" s="1"/>
  <c r="X156" i="1"/>
  <c r="AK156" i="1" l="1" a="1"/>
  <c r="AK156" i="1" s="1"/>
  <c r="AJ156" i="1" a="1"/>
  <c r="AJ156" i="1" s="1"/>
  <c r="AI154" i="1" a="1"/>
  <c r="AI154" i="1" s="1"/>
  <c r="AH154" i="1" a="1"/>
  <c r="AH154" i="1" s="1"/>
  <c r="AM154" i="1" a="1"/>
  <c r="AM154" i="1" s="1"/>
  <c r="AL154" i="1" a="1"/>
  <c r="AL154" i="1" s="1"/>
  <c r="Z154" i="1"/>
  <c r="AE154" i="1" s="1"/>
  <c r="W155" i="1"/>
  <c r="AB154" i="1"/>
  <c r="AG154" i="1" s="1"/>
  <c r="AA156" i="1"/>
  <c r="AF156" i="1" s="1"/>
  <c r="X157" i="1"/>
  <c r="AI155" i="1" l="1" a="1"/>
  <c r="AI155" i="1" s="1"/>
  <c r="AH155" i="1" a="1"/>
  <c r="AH155" i="1" s="1"/>
  <c r="AM155" i="1" a="1"/>
  <c r="AM155" i="1" s="1"/>
  <c r="AL155" i="1" a="1"/>
  <c r="AL155" i="1" s="1"/>
  <c r="AK157" i="1" a="1"/>
  <c r="AK157" i="1" s="1"/>
  <c r="AJ157" i="1" a="1"/>
  <c r="AJ157" i="1" s="1"/>
  <c r="Z155" i="1"/>
  <c r="AE155" i="1" s="1"/>
  <c r="W156" i="1"/>
  <c r="AB155" i="1"/>
  <c r="AG155" i="1" s="1"/>
  <c r="AA157" i="1"/>
  <c r="AF157" i="1" s="1"/>
  <c r="X158" i="1"/>
  <c r="AK158" i="1" l="1" a="1"/>
  <c r="AK158" i="1" s="1"/>
  <c r="AJ158" i="1" a="1"/>
  <c r="AJ158" i="1" s="1"/>
  <c r="AH156" i="1" a="1"/>
  <c r="AH156" i="1" s="1"/>
  <c r="AI156" i="1" a="1"/>
  <c r="AI156" i="1" s="1"/>
  <c r="AM156" i="1" a="1"/>
  <c r="AM156" i="1" s="1"/>
  <c r="AL156" i="1" a="1"/>
  <c r="AL156" i="1" s="1"/>
  <c r="AA158" i="1"/>
  <c r="AF158" i="1" s="1"/>
  <c r="X159" i="1"/>
  <c r="Z156" i="1"/>
  <c r="AE156" i="1" s="1"/>
  <c r="W157" i="1"/>
  <c r="AB156" i="1"/>
  <c r="AG156" i="1" s="1"/>
  <c r="AI157" i="1" l="1" a="1"/>
  <c r="AI157" i="1" s="1"/>
  <c r="AH157" i="1" a="1"/>
  <c r="AH157" i="1" s="1"/>
  <c r="AL157" i="1" a="1"/>
  <c r="AL157" i="1" s="1"/>
  <c r="AM157" i="1" a="1"/>
  <c r="AM157" i="1" s="1"/>
  <c r="AJ159" i="1" a="1"/>
  <c r="AJ159" i="1" s="1"/>
  <c r="AK159" i="1" a="1"/>
  <c r="AK159" i="1" s="1"/>
  <c r="Z157" i="1"/>
  <c r="AE157" i="1" s="1"/>
  <c r="W158" i="1"/>
  <c r="AB157" i="1"/>
  <c r="AG157" i="1" s="1"/>
  <c r="AA159" i="1"/>
  <c r="AF159" i="1" s="1"/>
  <c r="X160" i="1"/>
  <c r="AI158" i="1" l="1" a="1"/>
  <c r="AI158" i="1" s="1"/>
  <c r="AH158" i="1" a="1"/>
  <c r="AH158" i="1" s="1"/>
  <c r="AM158" i="1" a="1"/>
  <c r="AM158" i="1" s="1"/>
  <c r="AL158" i="1" a="1"/>
  <c r="AL158" i="1" s="1"/>
  <c r="AK160" i="1" a="1"/>
  <c r="AK160" i="1" s="1"/>
  <c r="AJ160" i="1" a="1"/>
  <c r="AJ160" i="1" s="1"/>
  <c r="AA160" i="1"/>
  <c r="AF160" i="1" s="1"/>
  <c r="X161" i="1"/>
  <c r="Z158" i="1"/>
  <c r="AE158" i="1" s="1"/>
  <c r="W159" i="1"/>
  <c r="AB158" i="1"/>
  <c r="AG158" i="1" s="1"/>
  <c r="AI159" i="1" l="1" a="1"/>
  <c r="AI159" i="1" s="1"/>
  <c r="AH159" i="1" a="1"/>
  <c r="AH159" i="1" s="1"/>
  <c r="AM159" i="1" a="1"/>
  <c r="AM159" i="1" s="1"/>
  <c r="AL159" i="1" a="1"/>
  <c r="AL159" i="1" s="1"/>
  <c r="AK161" i="1" a="1"/>
  <c r="AK161" i="1" s="1"/>
  <c r="AJ161" i="1" a="1"/>
  <c r="AJ161" i="1" s="1"/>
  <c r="AA161" i="1"/>
  <c r="AF161" i="1" s="1"/>
  <c r="X162" i="1"/>
  <c r="Z159" i="1"/>
  <c r="AE159" i="1" s="1"/>
  <c r="W160" i="1"/>
  <c r="AB159" i="1"/>
  <c r="AG159" i="1" s="1"/>
  <c r="AI160" i="1" l="1" a="1"/>
  <c r="AI160" i="1" s="1"/>
  <c r="AH160" i="1" a="1"/>
  <c r="AH160" i="1" s="1"/>
  <c r="AM160" i="1" a="1"/>
  <c r="AM160" i="1" s="1"/>
  <c r="AL160" i="1" a="1"/>
  <c r="AL160" i="1" s="1"/>
  <c r="AK162" i="1" a="1"/>
  <c r="AK162" i="1" s="1"/>
  <c r="AJ162" i="1" a="1"/>
  <c r="AJ162" i="1" s="1"/>
  <c r="Z160" i="1"/>
  <c r="AE160" i="1" s="1"/>
  <c r="W161" i="1"/>
  <c r="AB160" i="1"/>
  <c r="AG160" i="1" s="1"/>
  <c r="AA162" i="1"/>
  <c r="AF162" i="1" s="1"/>
  <c r="X163" i="1"/>
  <c r="AH161" i="1" l="1" a="1"/>
  <c r="AH161" i="1" s="1"/>
  <c r="AI161" i="1" a="1"/>
  <c r="AI161" i="1" s="1"/>
  <c r="AM161" i="1" a="1"/>
  <c r="AM161" i="1" s="1"/>
  <c r="AL161" i="1" a="1"/>
  <c r="AL161" i="1" s="1"/>
  <c r="AK163" i="1" a="1"/>
  <c r="AK163" i="1" s="1"/>
  <c r="AJ163" i="1" a="1"/>
  <c r="AJ163" i="1" s="1"/>
  <c r="AA163" i="1"/>
  <c r="AF163" i="1" s="1"/>
  <c r="X164" i="1"/>
  <c r="Z161" i="1"/>
  <c r="AE161" i="1" s="1"/>
  <c r="W162" i="1"/>
  <c r="AB161" i="1"/>
  <c r="AG161" i="1" s="1"/>
  <c r="AI162" i="1" l="1" a="1"/>
  <c r="AI162" i="1" s="1"/>
  <c r="AH162" i="1" a="1"/>
  <c r="AH162" i="1" s="1"/>
  <c r="AM162" i="1" a="1"/>
  <c r="AM162" i="1" s="1"/>
  <c r="AL162" i="1" a="1"/>
  <c r="AL162" i="1" s="1"/>
  <c r="AK164" i="1" a="1"/>
  <c r="AK164" i="1" s="1"/>
  <c r="AJ164" i="1" a="1"/>
  <c r="AJ164" i="1" s="1"/>
  <c r="Z162" i="1"/>
  <c r="AE162" i="1" s="1"/>
  <c r="W163" i="1"/>
  <c r="AB162" i="1"/>
  <c r="AG162" i="1" s="1"/>
  <c r="AA164" i="1"/>
  <c r="AF164" i="1" s="1"/>
  <c r="X165" i="1"/>
  <c r="AK165" i="1" l="1" a="1"/>
  <c r="AK165" i="1" s="1"/>
  <c r="AJ165" i="1" a="1"/>
  <c r="AJ165" i="1" s="1"/>
  <c r="AI163" i="1" a="1"/>
  <c r="AI163" i="1" s="1"/>
  <c r="AH163" i="1" a="1"/>
  <c r="AH163" i="1" s="1"/>
  <c r="AM163" i="1" a="1"/>
  <c r="AM163" i="1" s="1"/>
  <c r="AL163" i="1" a="1"/>
  <c r="AL163" i="1" s="1"/>
  <c r="AA165" i="1"/>
  <c r="AF165" i="1" s="1"/>
  <c r="X166" i="1"/>
  <c r="Z163" i="1"/>
  <c r="AE163" i="1" s="1"/>
  <c r="W164" i="1"/>
  <c r="AB163" i="1"/>
  <c r="AG163" i="1" s="1"/>
  <c r="AI164" i="1" l="1" a="1"/>
  <c r="AI164" i="1" s="1"/>
  <c r="AH164" i="1" a="1"/>
  <c r="AH164" i="1" s="1"/>
  <c r="AM164" i="1" a="1"/>
  <c r="AM164" i="1" s="1"/>
  <c r="AL164" i="1" a="1"/>
  <c r="AL164" i="1" s="1"/>
  <c r="AK166" i="1" a="1"/>
  <c r="AK166" i="1" s="1"/>
  <c r="AJ166" i="1" a="1"/>
  <c r="AJ166" i="1" s="1"/>
  <c r="Z164" i="1"/>
  <c r="AE164" i="1" s="1"/>
  <c r="W165" i="1"/>
  <c r="AB164" i="1"/>
  <c r="AG164" i="1" s="1"/>
  <c r="AA166" i="1"/>
  <c r="AF166" i="1" s="1"/>
  <c r="X167" i="1"/>
  <c r="AK167" i="1" l="1" a="1"/>
  <c r="AK167" i="1" s="1"/>
  <c r="AJ167" i="1" a="1"/>
  <c r="AJ167" i="1" s="1"/>
  <c r="AI165" i="1" a="1"/>
  <c r="AI165" i="1" s="1"/>
  <c r="AH165" i="1" a="1"/>
  <c r="AH165" i="1" s="1"/>
  <c r="AM165" i="1" a="1"/>
  <c r="AM165" i="1" s="1"/>
  <c r="AL165" i="1" a="1"/>
  <c r="AL165" i="1" s="1"/>
  <c r="AA167" i="1"/>
  <c r="AF167" i="1" s="1"/>
  <c r="X168" i="1"/>
  <c r="Z165" i="1"/>
  <c r="AE165" i="1" s="1"/>
  <c r="W166" i="1"/>
  <c r="AB165" i="1"/>
  <c r="AG165" i="1" s="1"/>
  <c r="AK168" i="1" l="1" a="1"/>
  <c r="AK168" i="1" s="1"/>
  <c r="AJ168" i="1" a="1"/>
  <c r="AJ168" i="1" s="1"/>
  <c r="AI166" i="1" a="1"/>
  <c r="AI166" i="1" s="1"/>
  <c r="AH166" i="1" a="1"/>
  <c r="AH166" i="1" s="1"/>
  <c r="AM166" i="1" a="1"/>
  <c r="AM166" i="1" s="1"/>
  <c r="AL166" i="1" a="1"/>
  <c r="AL166" i="1" s="1"/>
  <c r="Z166" i="1"/>
  <c r="AE166" i="1" s="1"/>
  <c r="W167" i="1"/>
  <c r="AB166" i="1"/>
  <c r="AG166" i="1" s="1"/>
  <c r="AA168" i="1"/>
  <c r="AF168" i="1" s="1"/>
  <c r="AI167" i="1" l="1" a="1"/>
  <c r="AI167" i="1" s="1"/>
  <c r="AH167" i="1" a="1"/>
  <c r="AH167" i="1" s="1"/>
  <c r="AM167" i="1" a="1"/>
  <c r="AM167" i="1" s="1"/>
  <c r="AL167" i="1" a="1"/>
  <c r="AL167" i="1" s="1"/>
  <c r="Z167" i="1"/>
  <c r="AE167" i="1" s="1"/>
  <c r="W168" i="1"/>
  <c r="AB167" i="1"/>
  <c r="AG167" i="1" s="1"/>
  <c r="AI168" i="1" l="1" a="1"/>
  <c r="AI168" i="1" s="1"/>
  <c r="AH168" i="1" a="1"/>
  <c r="AH168" i="1" s="1"/>
  <c r="AM168" i="1" a="1"/>
  <c r="AM168" i="1" s="1"/>
  <c r="AL168" i="1" a="1"/>
  <c r="AL168" i="1" s="1"/>
  <c r="Z168" i="1"/>
  <c r="AE168" i="1" s="1"/>
  <c r="AB168" i="1"/>
  <c r="AG16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<sst xmlns="http://schemas.openxmlformats.org/spreadsheetml/2006/main" count="217" uniqueCount="206">
  <si>
    <t>baseline</t>
  </si>
  <si>
    <t>slope computation</t>
  </si>
  <si>
    <t>slope w1</t>
  </si>
  <si>
    <t>C is number of weeks in the slope window</t>
  </si>
  <si>
    <t>slope w2</t>
  </si>
  <si>
    <t>red = input parameters</t>
  </si>
  <si>
    <t>KCOR(t)</t>
  </si>
  <si>
    <t>adjusted hazards</t>
  </si>
  <si>
    <t>ratio cum adj hazards</t>
  </si>
  <si>
    <t>norm ratio cum adj hazards</t>
  </si>
  <si>
    <t>date</t>
  </si>
  <si>
    <t>alive 0</t>
  </si>
  <si>
    <t>alive 1</t>
  </si>
  <si>
    <t>alive 2</t>
  </si>
  <si>
    <t>dead 0</t>
  </si>
  <si>
    <t>dead 1</t>
  </si>
  <si>
    <t>dead 2</t>
  </si>
  <si>
    <t>d0</t>
  </si>
  <si>
    <t>d1</t>
  </si>
  <si>
    <t>d2</t>
  </si>
  <si>
    <t>d0 adj</t>
  </si>
  <si>
    <t>d1 adj</t>
  </si>
  <si>
    <t>d2 adj</t>
  </si>
  <si>
    <t>d1/d0</t>
  </si>
  <si>
    <t>d2/d0</t>
  </si>
  <si>
    <t>d2/d1</t>
  </si>
  <si>
    <t>CI low d1/d0</t>
  </si>
  <si>
    <t>CI high d1/d0</t>
  </si>
  <si>
    <t>CI low d2/d0</t>
  </si>
  <si>
    <t>CI high d2/d0</t>
  </si>
  <si>
    <t>CI low d2/d1</t>
  </si>
  <si>
    <t>CI high d2/d1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</si>
  <si>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</si>
  <si>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</si>
  <si>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</si>
  <si>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</si>
  <si>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</si>
  <si>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</si>
  <si>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</si>
  <si>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</si>
  <si>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</si>
  <si>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</si>
  <si>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</si>
  <si>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</si>
  <si>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</si>
  <si>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</si>
  <si>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</si>
  <si>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</si>
  <si>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</si>
  <si>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</si>
  <si>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</si>
  <si>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</si>
  <si>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</si>
  <si>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</si>
  <si>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</si>
  <si>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</si>
  <si>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</si>
  <si>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</si>
  <si>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</si>
  <si>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</si>
  <si>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</si>
  <si>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</si>
  <si>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</si>
  <si>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</si>
  <si>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</si>
  <si>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</si>
  <si>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</si>
  <si>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</si>
  <si>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</si>
  <si>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</si>
  <si>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</si>
  <si>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</si>
  <si>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</si>
  <si>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</si>
  <si>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</si>
  <si>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</si>
  <si>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</si>
  <si>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</si>
  <si>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</si>
  <si>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</si>
  <si>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</si>
  <si>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</si>
  <si>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</si>
  <si>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</si>
  <si>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</si>
  <si>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</si>
  <si>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</si>
  <si>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</si>
  <si>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</si>
  <si>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</si>
  <si>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</si>
  <si>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</si>
  <si>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</si>
  <si>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</si>
  <si>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</si>
  <si>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</si>
  <si>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</si>
  <si>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</si>
  <si>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</si>
  <si>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</si>
  <si>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</si>
  <si>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</si>
  <si>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</si>
  <si>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</si>
  <si>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</si>
  <si>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</si>
  <si>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</si>
  <si>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</si>
  <si>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</si>
  <si>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</si>
  <si>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</si>
  <si>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</si>
  <si>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</si>
  <si>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</si>
  <si>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</si>
  <si>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</si>
  <si>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</si>
  <si>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</si>
  <si>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</si>
  <si>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</si>
  <si>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</si>
  <si>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</si>
  <si>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</si>
  <si>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</si>
  <si>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</si>
  <si>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</si>
  <si>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</si>
  <si>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</si>
  <si>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</si>
  <si>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</si>
  <si>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</si>
  <si>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</si>
  <si>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</si>
  <si>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</si>
  <si>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</si>
  <si>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</si>
  <si>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</si>
  <si>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</si>
  <si>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</si>
  <si>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</si>
  <si>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</si>
  <si>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</si>
  <si>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</si>
  <si>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</si>
  <si>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</si>
  <si>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</si>
  <si>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</si>
  <si>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</si>
  <si>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</si>
  <si>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</si>
  <si>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</si>
  <si>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</si>
  <si>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</si>
  <si>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</si>
  <si>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</si>
  <si>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</si>
  <si>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</si>
  <si>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</si>
  <si>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</si>
  <si>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</si>
  <si>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</si>
  <si>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</si>
  <si>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</si>
  <si>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</si>
  <si>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</si>
  <si>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</si>
  <si>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</si>
  <si>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</si>
  <si>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</si>
  <si>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</si>
  <si>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</si>
  <si>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</si>
  <si>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</si>
  <si>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</si>
  <si>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</si>
  <si>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</si>
  <si>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</si>
  <si>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</si>
  <si>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</si>
  <si>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</si>
  <si>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</si>
  <si>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</si>
  <si>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</si>
  <si>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</si>
  <si>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</si>
  <si>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</si>
  <si>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</si>
  <si>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</si>
  <si>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</si>
  <si>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</si>
  <si>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</si>
  <si>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</si>
  <si>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</si>
  <si>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</si>
  <si>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</si>
  <si>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CI computations</t>
  </si>
  <si>
    <t>https://grok.com/share/c2hhcmQtMg%3D%3D_cdf6ec94-6d59-4b34-b14e-4276f2153da2</t>
  </si>
  <si>
    <t>Grok validation of the CI formula below</t>
  </si>
  <si>
    <t>MR=mortality risk (aka interval prob of risk)</t>
  </si>
  <si>
    <t>continuous time hazard rate per interval</t>
  </si>
  <si>
    <t>cum adj hazards (CH)</t>
  </si>
  <si>
    <t>Net impact 1 vs 2 shots</t>
  </si>
  <si>
    <t>h(t) = "instantaneous death rate" aka</t>
  </si>
  <si>
    <t>MR=deaths/(alive at start of interval)</t>
  </si>
  <si>
    <t>this is the acid test of the KCOR slope assumption: "can you neutralize the hazart(t) slope over time with a single value?" A: yes and it is easy to check as we did here.</t>
  </si>
  <si>
    <t>B is offset from enrollment date to set scale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</si>
</sst>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1"/>
    <xf numFmtId="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KCOR (t) shows the harm from the COVID vaccine is dose dependent with most of the harms happening within a</a:t>
            </a:r>
            <a:r>
              <a:rPr lang="en-US" baseline="0"/>
              <a:t> year from injection. There is a potential benefit during COVID waves. This is born in 194x.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'2021_24'!$AE$5</c:f>
              <c:strCache>
                <c:ptCount val="1"/>
                <c:pt idx="0">
                  <c:v>d1/d0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'2021_24'!$AD$6:$AD$168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'2021_24'!$AE$6:$AE$168</c:f>
              <c:numCache>
                <c:formatCode>General</c:formatCode>
                <c:ptCount val="163"/>
                <c:pt idx="0">
                  <c:v>0.88234180094078052</c:v>
                </c:pt>
                <c:pt idx="1">
                  <c:v>0.93323407722188723</c:v>
                </c:pt>
                <c:pt idx="2">
                  <c:v>0.98984295999727168</c:v>
                </c:pt>
                <c:pt idx="3">
                  <c:v>0.96849492985297625</c:v>
                </c:pt>
                <c:pt idx="4">
                  <c:v>1</c:v>
                </c:pt>
                <c:pt idx="5">
                  <c:v>1.0332503988337876</c:v>
                </c:pt>
                <c:pt idx="6">
                  <c:v>1.0626956168091741</c:v>
                </c:pt>
                <c:pt idx="7">
                  <c:v>1.0939979279152925</c:v>
                </c:pt>
                <c:pt idx="8">
                  <c:v>1.1093357204812642</c:v>
                </c:pt>
                <c:pt idx="9">
                  <c:v>1.1079062918460114</c:v>
                </c:pt>
                <c:pt idx="10">
                  <c:v>1.1190633228911828</c:v>
                </c:pt>
                <c:pt idx="11">
                  <c:v>1.1265477499732726</c:v>
                </c:pt>
                <c:pt idx="12">
                  <c:v>1.1387436207271837</c:v>
                </c:pt>
                <c:pt idx="13">
                  <c:v>1.1617875540393603</c:v>
                </c:pt>
                <c:pt idx="14">
                  <c:v>1.1594899450800635</c:v>
                </c:pt>
                <c:pt idx="15">
                  <c:v>1.1692845100489146</c:v>
                </c:pt>
                <c:pt idx="16">
                  <c:v>1.1873131028392754</c:v>
                </c:pt>
                <c:pt idx="17">
                  <c:v>1.1752160777223317</c:v>
                </c:pt>
                <c:pt idx="18">
                  <c:v>1.1698997010504073</c:v>
                </c:pt>
                <c:pt idx="19">
                  <c:v>1.1604959283250935</c:v>
                </c:pt>
                <c:pt idx="20">
                  <c:v>1.1434332318784859</c:v>
                </c:pt>
                <c:pt idx="21">
                  <c:v>1.1404892554764001</c:v>
                </c:pt>
                <c:pt idx="22">
                  <c:v>1.1106849858150147</c:v>
                </c:pt>
                <c:pt idx="23">
                  <c:v>1.0891477941974546</c:v>
                </c:pt>
                <c:pt idx="24">
                  <c:v>1.0801077172299509</c:v>
                </c:pt>
                <c:pt idx="25">
                  <c:v>1.0666587416085931</c:v>
                </c:pt>
                <c:pt idx="26">
                  <c:v>1.0518442995151811</c:v>
                </c:pt>
                <c:pt idx="27">
                  <c:v>1.0387848413755019</c:v>
                </c:pt>
                <c:pt idx="28">
                  <c:v>1.0272678476174133</c:v>
                </c:pt>
                <c:pt idx="29">
                  <c:v>1.018417720076622</c:v>
                </c:pt>
                <c:pt idx="30">
                  <c:v>1.0144636096673301</c:v>
                </c:pt>
                <c:pt idx="31">
                  <c:v>1.0145804852334406</c:v>
                </c:pt>
                <c:pt idx="32">
                  <c:v>1.0193067799190754</c:v>
                </c:pt>
                <c:pt idx="33">
                  <c:v>1.0150657686605016</c:v>
                </c:pt>
                <c:pt idx="34">
                  <c:v>1.0143151031205424</c:v>
                </c:pt>
                <c:pt idx="35">
                  <c:v>1.0131471450071325</c:v>
                </c:pt>
                <c:pt idx="36">
                  <c:v>1.0101457672286196</c:v>
                </c:pt>
                <c:pt idx="37">
                  <c:v>1.0064274367079966</c:v>
                </c:pt>
                <c:pt idx="38">
                  <c:v>1.003899742832026</c:v>
                </c:pt>
                <c:pt idx="39">
                  <c:v>0.99943580842879309</c:v>
                </c:pt>
                <c:pt idx="40">
                  <c:v>1.0051138858958149</c:v>
                </c:pt>
                <c:pt idx="41">
                  <c:v>1.0087081926684029</c:v>
                </c:pt>
                <c:pt idx="42">
                  <c:v>1.0133501001251493</c:v>
                </c:pt>
                <c:pt idx="43">
                  <c:v>1.0207016328038252</c:v>
                </c:pt>
                <c:pt idx="44">
                  <c:v>1.0254795842879147</c:v>
                </c:pt>
                <c:pt idx="45">
                  <c:v>1.0291505892560115</c:v>
                </c:pt>
                <c:pt idx="46">
                  <c:v>1.0341445733208385</c:v>
                </c:pt>
                <c:pt idx="47">
                  <c:v>1.031588207140558</c:v>
                </c:pt>
                <c:pt idx="48">
                  <c:v>1.0380136773421986</c:v>
                </c:pt>
                <c:pt idx="49">
                  <c:v>1.0448019090741461</c:v>
                </c:pt>
                <c:pt idx="50">
                  <c:v>1.049147539569433</c:v>
                </c:pt>
                <c:pt idx="51">
                  <c:v>1.0508167603555201</c:v>
                </c:pt>
                <c:pt idx="52">
                  <c:v>1.0532064701978017</c:v>
                </c:pt>
                <c:pt idx="53">
                  <c:v>1.0549832664465904</c:v>
                </c:pt>
                <c:pt idx="54">
                  <c:v>1.0565119811432226</c:v>
                </c:pt>
                <c:pt idx="55">
                  <c:v>1.0611076310053844</c:v>
                </c:pt>
                <c:pt idx="56">
                  <c:v>1.0600170585673006</c:v>
                </c:pt>
                <c:pt idx="57">
                  <c:v>1.0634017955627499</c:v>
                </c:pt>
                <c:pt idx="58">
                  <c:v>1.0667846660671358</c:v>
                </c:pt>
                <c:pt idx="59">
                  <c:v>1.0676411098991005</c:v>
                </c:pt>
                <c:pt idx="60">
                  <c:v>1.0718789063830398</c:v>
                </c:pt>
                <c:pt idx="61">
                  <c:v>1.0766633294708694</c:v>
                </c:pt>
                <c:pt idx="62">
                  <c:v>1.0772854470870321</c:v>
                </c:pt>
                <c:pt idx="63">
                  <c:v>1.0802184587353409</c:v>
                </c:pt>
                <c:pt idx="64">
                  <c:v>1.0801836662923388</c:v>
                </c:pt>
                <c:pt idx="65">
                  <c:v>1.0821274281639501</c:v>
                </c:pt>
                <c:pt idx="66">
                  <c:v>1.0870488548733077</c:v>
                </c:pt>
                <c:pt idx="67">
                  <c:v>1.0886214342946048</c:v>
                </c:pt>
                <c:pt idx="68">
                  <c:v>1.0899718847434332</c:v>
                </c:pt>
                <c:pt idx="69">
                  <c:v>1.0878693312761654</c:v>
                </c:pt>
                <c:pt idx="70">
                  <c:v>1.0925697822126261</c:v>
                </c:pt>
                <c:pt idx="71">
                  <c:v>1.0921559013427193</c:v>
                </c:pt>
                <c:pt idx="72">
                  <c:v>1.094258447449534</c:v>
                </c:pt>
                <c:pt idx="73">
                  <c:v>1.0957773616271187</c:v>
                </c:pt>
                <c:pt idx="74">
                  <c:v>1.1007120155651307</c:v>
                </c:pt>
                <c:pt idx="75">
                  <c:v>1.1029403701474947</c:v>
                </c:pt>
                <c:pt idx="76">
                  <c:v>1.103669630227369</c:v>
                </c:pt>
                <c:pt idx="77">
                  <c:v>1.108207103679983</c:v>
                </c:pt>
                <c:pt idx="78">
                  <c:v>1.1113762707646293</c:v>
                </c:pt>
                <c:pt idx="79">
                  <c:v>1.1138727322236872</c:v>
                </c:pt>
                <c:pt idx="80">
                  <c:v>1.115574338723837</c:v>
                </c:pt>
                <c:pt idx="81">
                  <c:v>1.1160335477100001</c:v>
                </c:pt>
                <c:pt idx="82">
                  <c:v>1.1183664429276188</c:v>
                </c:pt>
                <c:pt idx="83">
                  <c:v>1.1213292982210976</c:v>
                </c:pt>
                <c:pt idx="84">
                  <c:v>1.1259126838844566</c:v>
                </c:pt>
                <c:pt idx="85">
                  <c:v>1.1253138146509445</c:v>
                </c:pt>
                <c:pt idx="86">
                  <c:v>1.1269540205345634</c:v>
                </c:pt>
                <c:pt idx="87">
                  <c:v>1.1306747827233272</c:v>
                </c:pt>
                <c:pt idx="88">
                  <c:v>1.1320314545535453</c:v>
                </c:pt>
                <c:pt idx="89">
                  <c:v>1.1340415772432422</c:v>
                </c:pt>
                <c:pt idx="90">
                  <c:v>1.1372509944564662</c:v>
                </c:pt>
                <c:pt idx="91">
                  <c:v>1.1373385646049055</c:v>
                </c:pt>
                <c:pt idx="92">
                  <c:v>1.1391901817479084</c:v>
                </c:pt>
                <c:pt idx="93">
                  <c:v>1.1402256102458235</c:v>
                </c:pt>
                <c:pt idx="94">
                  <c:v>1.1431863244921514</c:v>
                </c:pt>
                <c:pt idx="95">
                  <c:v>1.1460808412031249</c:v>
                </c:pt>
                <c:pt idx="96">
                  <c:v>1.1485510507976546</c:v>
                </c:pt>
                <c:pt idx="97">
                  <c:v>1.1520339831501207</c:v>
                </c:pt>
                <c:pt idx="98">
                  <c:v>1.1530537864360009</c:v>
                </c:pt>
                <c:pt idx="99">
                  <c:v>1.1554539668385904</c:v>
                </c:pt>
                <c:pt idx="100">
                  <c:v>1.1585092335279326</c:v>
                </c:pt>
                <c:pt idx="101">
                  <c:v>1.1587181499038253</c:v>
                </c:pt>
                <c:pt idx="102">
                  <c:v>1.1605024362113596</c:v>
                </c:pt>
                <c:pt idx="103">
                  <c:v>1.1606592455791234</c:v>
                </c:pt>
                <c:pt idx="104">
                  <c:v>1.1598715265140616</c:v>
                </c:pt>
                <c:pt idx="105">
                  <c:v>1.159891349528414</c:v>
                </c:pt>
                <c:pt idx="106">
                  <c:v>1.159547375267415</c:v>
                </c:pt>
                <c:pt idx="107">
                  <c:v>1.1594156925663741</c:v>
                </c:pt>
                <c:pt idx="108">
                  <c:v>1.1610814737344395</c:v>
                </c:pt>
                <c:pt idx="109">
                  <c:v>1.1624374496617564</c:v>
                </c:pt>
                <c:pt idx="110">
                  <c:v>1.1641884146425809</c:v>
                </c:pt>
                <c:pt idx="111">
                  <c:v>1.1637617034451713</c:v>
                </c:pt>
                <c:pt idx="112">
                  <c:v>1.1657815489480297</c:v>
                </c:pt>
                <c:pt idx="113">
                  <c:v>1.1636574895073246</c:v>
                </c:pt>
                <c:pt idx="114">
                  <c:v>1.1669790923937839</c:v>
                </c:pt>
                <c:pt idx="115">
                  <c:v>1.167729519115257</c:v>
                </c:pt>
                <c:pt idx="116">
                  <c:v>1.1692381101661264</c:v>
                </c:pt>
                <c:pt idx="117">
                  <c:v>1.1692147336081442</c:v>
                </c:pt>
                <c:pt idx="118">
                  <c:v>1.1698991844820639</c:v>
                </c:pt>
                <c:pt idx="119">
                  <c:v>1.1700082247378172</c:v>
                </c:pt>
                <c:pt idx="120">
                  <c:v>1.1693575042965012</c:v>
                </c:pt>
                <c:pt idx="121">
                  <c:v>1.1708166248719454</c:v>
                </c:pt>
                <c:pt idx="122">
                  <c:v>1.1719523584081795</c:v>
                </c:pt>
                <c:pt idx="123">
                  <c:v>1.1722359346710785</c:v>
                </c:pt>
                <c:pt idx="124">
                  <c:v>1.1732849123272744</c:v>
                </c:pt>
                <c:pt idx="125">
                  <c:v>1.1730067724118773</c:v>
                </c:pt>
                <c:pt idx="126">
                  <c:v>1.173721798634541</c:v>
                </c:pt>
                <c:pt idx="127">
                  <c:v>1.1747800459255187</c:v>
                </c:pt>
                <c:pt idx="128">
                  <c:v>1.1749963418935185</c:v>
                </c:pt>
                <c:pt idx="129">
                  <c:v>1.1745891655230425</c:v>
                </c:pt>
                <c:pt idx="130">
                  <c:v>1.1743498631187117</c:v>
                </c:pt>
                <c:pt idx="131">
                  <c:v>1.1741297862771316</c:v>
                </c:pt>
                <c:pt idx="132">
                  <c:v>1.1718613960945505</c:v>
                </c:pt>
                <c:pt idx="133">
                  <c:v>1.1717682151285689</c:v>
                </c:pt>
                <c:pt idx="134">
                  <c:v>1.1706112394774479</c:v>
                </c:pt>
                <c:pt idx="135">
                  <c:v>1.1698081743336763</c:v>
                </c:pt>
                <c:pt idx="136">
                  <c:v>1.1707540479326459</c:v>
                </c:pt>
                <c:pt idx="137">
                  <c:v>1.1693266503061093</c:v>
                </c:pt>
                <c:pt idx="138">
                  <c:v>1.1695656554480922</c:v>
                </c:pt>
                <c:pt idx="139">
                  <c:v>1.1693422153834987</c:v>
                </c:pt>
                <c:pt idx="140">
                  <c:v>1.1721689840339271</c:v>
                </c:pt>
                <c:pt idx="141">
                  <c:v>1.1738333783939361</c:v>
                </c:pt>
                <c:pt idx="142">
                  <c:v>1.1722214266046291</c:v>
                </c:pt>
                <c:pt idx="143">
                  <c:v>1.1716129000042161</c:v>
                </c:pt>
                <c:pt idx="144">
                  <c:v>1.1719245823436215</c:v>
                </c:pt>
                <c:pt idx="145">
                  <c:v>1.1731116969994677</c:v>
                </c:pt>
                <c:pt idx="146">
                  <c:v>1.1744945482553621</c:v>
                </c:pt>
                <c:pt idx="147">
                  <c:v>1.1750781574166003</c:v>
                </c:pt>
                <c:pt idx="148">
                  <c:v>1.1739040810234895</c:v>
                </c:pt>
                <c:pt idx="149">
                  <c:v>1.1733766979404294</c:v>
                </c:pt>
                <c:pt idx="150">
                  <c:v>1.174120740128566</c:v>
                </c:pt>
                <c:pt idx="151">
                  <c:v>1.1730377316880198</c:v>
                </c:pt>
                <c:pt idx="152">
                  <c:v>1.1730342479107871</c:v>
                </c:pt>
                <c:pt idx="153">
                  <c:v>1.1734817177171346</c:v>
                </c:pt>
                <c:pt idx="154">
                  <c:v>1.1724979769009185</c:v>
                </c:pt>
                <c:pt idx="155">
                  <c:v>1.1728166071963069</c:v>
                </c:pt>
                <c:pt idx="156">
                  <c:v>1.1743673096997305</c:v>
                </c:pt>
                <c:pt idx="157">
                  <c:v>1.1741107014189369</c:v>
                </c:pt>
                <c:pt idx="158">
                  <c:v>1.1753693361533555</c:v>
                </c:pt>
                <c:pt idx="159">
                  <c:v>1.1746396245657602</c:v>
                </c:pt>
                <c:pt idx="160">
                  <c:v>1.17544771673596</c:v>
                </c:pt>
                <c:pt idx="161">
                  <c:v>1.1756943785783869</c:v>
                </c:pt>
                <c:pt idx="162">
                  <c:v>1.1762992164465254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F0-4B42-82AA-3494E71A4B54}"/>
            </c:ext>
          </c:extLst>
        </c:ser>
        <c:ser>
          <c:idx val="1"/>
          <c:order val="1"/>
          <c:tx>
            <c:strRef>
              <c:f>'2021_24'!$AF$5</c:f>
              <c:strCache>
                <c:ptCount val="1"/>
                <c:pt idx="0">
                  <c:v>d2/d0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'2021_24'!$AD$6:$AD$168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'2021_24'!$AF$6:$AF$168</c:f>
              <c:numCache>
                <c:formatCode>General</c:formatCode>
                <c:ptCount val="163"/>
                <c:pt idx="0">
                  <c:v>0.80449997990742483</c:v>
                </c:pt>
                <c:pt idx="1">
                  <c:v>0.91879886856461046</c:v>
                </c:pt>
                <c:pt idx="2">
                  <c:v>0.9372062871157657</c:v>
                </c:pt>
                <c:pt idx="3">
                  <c:v>0.92936642538162162</c:v>
                </c:pt>
                <c:pt idx="4">
                  <c:v>1</c:v>
                </c:pt>
                <c:pt idx="5">
                  <c:v>1.0306783519771254</c:v>
                </c:pt>
                <c:pt idx="6">
                  <c:v>1.0857894857842438</c:v>
                </c:pt>
                <c:pt idx="7">
                  <c:v>1.1152259313464836</c:v>
                </c:pt>
                <c:pt idx="8">
                  <c:v>1.1369526671177184</c:v>
                </c:pt>
                <c:pt idx="9">
                  <c:v>1.1441999858846992</c:v>
                </c:pt>
                <c:pt idx="10">
                  <c:v>1.1573615056469673</c:v>
                </c:pt>
                <c:pt idx="11">
                  <c:v>1.1751133636755389</c:v>
                </c:pt>
                <c:pt idx="12">
                  <c:v>1.1911348857962076</c:v>
                </c:pt>
                <c:pt idx="13">
                  <c:v>1.2068227160696927</c:v>
                </c:pt>
                <c:pt idx="14">
                  <c:v>1.2166905818785523</c:v>
                </c:pt>
                <c:pt idx="15">
                  <c:v>1.2229732164711631</c:v>
                </c:pt>
                <c:pt idx="16">
                  <c:v>1.2346295496180602</c:v>
                </c:pt>
                <c:pt idx="17">
                  <c:v>1.235838480765397</c:v>
                </c:pt>
                <c:pt idx="18">
                  <c:v>1.2441644720806049</c:v>
                </c:pt>
                <c:pt idx="19">
                  <c:v>1.2479017714255196</c:v>
                </c:pt>
                <c:pt idx="20">
                  <c:v>1.2431649115122441</c:v>
                </c:pt>
                <c:pt idx="21">
                  <c:v>1.2378145933418048</c:v>
                </c:pt>
                <c:pt idx="22">
                  <c:v>1.2105328148674255</c:v>
                </c:pt>
                <c:pt idx="23">
                  <c:v>1.1901806851371459</c:v>
                </c:pt>
                <c:pt idx="24">
                  <c:v>1.1823702282512616</c:v>
                </c:pt>
                <c:pt idx="25">
                  <c:v>1.170608189815763</c:v>
                </c:pt>
                <c:pt idx="26">
                  <c:v>1.1564865331724739</c:v>
                </c:pt>
                <c:pt idx="27">
                  <c:v>1.144703696491326</c:v>
                </c:pt>
                <c:pt idx="28">
                  <c:v>1.1309002870895362</c:v>
                </c:pt>
                <c:pt idx="29">
                  <c:v>1.1254303297663732</c:v>
                </c:pt>
                <c:pt idx="30">
                  <c:v>1.1225759516914784</c:v>
                </c:pt>
                <c:pt idx="31">
                  <c:v>1.1221065309677365</c:v>
                </c:pt>
                <c:pt idx="32">
                  <c:v>1.1267484114316968</c:v>
                </c:pt>
                <c:pt idx="33">
                  <c:v>1.1264809033780399</c:v>
                </c:pt>
                <c:pt idx="34">
                  <c:v>1.1256222056835916</c:v>
                </c:pt>
                <c:pt idx="35">
                  <c:v>1.1232203381543913</c:v>
                </c:pt>
                <c:pt idx="36">
                  <c:v>1.12160074745807</c:v>
                </c:pt>
                <c:pt idx="37">
                  <c:v>1.1234253805730563</c:v>
                </c:pt>
                <c:pt idx="38">
                  <c:v>1.1238323366662641</c:v>
                </c:pt>
                <c:pt idx="39">
                  <c:v>1.1271047808969599</c:v>
                </c:pt>
                <c:pt idx="40">
                  <c:v>1.1279020427322808</c:v>
                </c:pt>
                <c:pt idx="41">
                  <c:v>1.1341708616047765</c:v>
                </c:pt>
                <c:pt idx="42">
                  <c:v>1.1390991203759568</c:v>
                </c:pt>
                <c:pt idx="43">
                  <c:v>1.1451958031503049</c:v>
                </c:pt>
                <c:pt idx="44">
                  <c:v>1.1523398043530237</c:v>
                </c:pt>
                <c:pt idx="45">
                  <c:v>1.159935535680521</c:v>
                </c:pt>
                <c:pt idx="46">
                  <c:v>1.1659338912429236</c:v>
                </c:pt>
                <c:pt idx="47">
                  <c:v>1.1714570983657455</c:v>
                </c:pt>
                <c:pt idx="48">
                  <c:v>1.174543606774372</c:v>
                </c:pt>
                <c:pt idx="49">
                  <c:v>1.1800884723776781</c:v>
                </c:pt>
                <c:pt idx="50">
                  <c:v>1.1852142026659009</c:v>
                </c:pt>
                <c:pt idx="51">
                  <c:v>1.1883282261080474</c:v>
                </c:pt>
                <c:pt idx="52">
                  <c:v>1.1927295685107497</c:v>
                </c:pt>
                <c:pt idx="53">
                  <c:v>1.1971765428114454</c:v>
                </c:pt>
                <c:pt idx="54">
                  <c:v>1.2014019227109303</c:v>
                </c:pt>
                <c:pt idx="55">
                  <c:v>1.2056810882578202</c:v>
                </c:pt>
                <c:pt idx="56">
                  <c:v>1.2043075902106504</c:v>
                </c:pt>
                <c:pt idx="57">
                  <c:v>1.2107459084189969</c:v>
                </c:pt>
                <c:pt idx="58">
                  <c:v>1.2143521361997873</c:v>
                </c:pt>
                <c:pt idx="59">
                  <c:v>1.2192095430044314</c:v>
                </c:pt>
                <c:pt idx="60">
                  <c:v>1.2225095674609301</c:v>
                </c:pt>
                <c:pt idx="61">
                  <c:v>1.2267609813334051</c:v>
                </c:pt>
                <c:pt idx="62">
                  <c:v>1.2286563804066455</c:v>
                </c:pt>
                <c:pt idx="63">
                  <c:v>1.2326456848020169</c:v>
                </c:pt>
                <c:pt idx="64">
                  <c:v>1.2340615671522748</c:v>
                </c:pt>
                <c:pt idx="65">
                  <c:v>1.2400883513162126</c:v>
                </c:pt>
                <c:pt idx="66">
                  <c:v>1.2438470714491732</c:v>
                </c:pt>
                <c:pt idx="67">
                  <c:v>1.2448632884859459</c:v>
                </c:pt>
                <c:pt idx="68">
                  <c:v>1.2451836597093775</c:v>
                </c:pt>
                <c:pt idx="69">
                  <c:v>1.2450586761685922</c:v>
                </c:pt>
                <c:pt idx="70">
                  <c:v>1.2508322328537194</c:v>
                </c:pt>
                <c:pt idx="71">
                  <c:v>1.25295816538848</c:v>
                </c:pt>
                <c:pt idx="72">
                  <c:v>1.2556968454435633</c:v>
                </c:pt>
                <c:pt idx="73">
                  <c:v>1.257846969376371</c:v>
                </c:pt>
                <c:pt idx="74">
                  <c:v>1.2618388779062006</c:v>
                </c:pt>
                <c:pt idx="75">
                  <c:v>1.2661815139674435</c:v>
                </c:pt>
                <c:pt idx="76">
                  <c:v>1.2680281382041174</c:v>
                </c:pt>
                <c:pt idx="77">
                  <c:v>1.2700591598130522</c:v>
                </c:pt>
                <c:pt idx="78">
                  <c:v>1.2721572606123108</c:v>
                </c:pt>
                <c:pt idx="79">
                  <c:v>1.2758923393090189</c:v>
                </c:pt>
                <c:pt idx="80">
                  <c:v>1.2778409378369344</c:v>
                </c:pt>
                <c:pt idx="81">
                  <c:v>1.2793963899203962</c:v>
                </c:pt>
                <c:pt idx="82">
                  <c:v>1.2800221435581469</c:v>
                </c:pt>
                <c:pt idx="83">
                  <c:v>1.2815648251926384</c:v>
                </c:pt>
                <c:pt idx="84">
                  <c:v>1.2844702702909216</c:v>
                </c:pt>
                <c:pt idx="85">
                  <c:v>1.2871265320184795</c:v>
                </c:pt>
                <c:pt idx="86">
                  <c:v>1.2883826347165421</c:v>
                </c:pt>
                <c:pt idx="87">
                  <c:v>1.2906912019084393</c:v>
                </c:pt>
                <c:pt idx="88">
                  <c:v>1.2926844820636805</c:v>
                </c:pt>
                <c:pt idx="89">
                  <c:v>1.296228419239235</c:v>
                </c:pt>
                <c:pt idx="90">
                  <c:v>1.2980265410887299</c:v>
                </c:pt>
                <c:pt idx="91">
                  <c:v>1.2985023137698211</c:v>
                </c:pt>
                <c:pt idx="92">
                  <c:v>1.3015245060647236</c:v>
                </c:pt>
                <c:pt idx="93">
                  <c:v>1.3040236024573479</c:v>
                </c:pt>
                <c:pt idx="94">
                  <c:v>1.3068891976024635</c:v>
                </c:pt>
                <c:pt idx="95">
                  <c:v>1.3087093215005254</c:v>
                </c:pt>
                <c:pt idx="96">
                  <c:v>1.3103397297421013</c:v>
                </c:pt>
                <c:pt idx="97">
                  <c:v>1.3137044369413784</c:v>
                </c:pt>
                <c:pt idx="98">
                  <c:v>1.3147171138396441</c:v>
                </c:pt>
                <c:pt idx="99">
                  <c:v>1.3176046025246493</c:v>
                </c:pt>
                <c:pt idx="100">
                  <c:v>1.3200142251489875</c:v>
                </c:pt>
                <c:pt idx="101">
                  <c:v>1.3205146170940472</c:v>
                </c:pt>
                <c:pt idx="102">
                  <c:v>1.3216293034914299</c:v>
                </c:pt>
                <c:pt idx="103">
                  <c:v>1.3220122694030323</c:v>
                </c:pt>
                <c:pt idx="104">
                  <c:v>1.3219513747924534</c:v>
                </c:pt>
                <c:pt idx="105">
                  <c:v>1.3227198768141173</c:v>
                </c:pt>
                <c:pt idx="106">
                  <c:v>1.3228629504526495</c:v>
                </c:pt>
                <c:pt idx="107">
                  <c:v>1.3234316579083716</c:v>
                </c:pt>
                <c:pt idx="108">
                  <c:v>1.3262619967220739</c:v>
                </c:pt>
                <c:pt idx="109">
                  <c:v>1.3290103719213537</c:v>
                </c:pt>
                <c:pt idx="110">
                  <c:v>1.3303759864428211</c:v>
                </c:pt>
                <c:pt idx="111">
                  <c:v>1.3306424732412434</c:v>
                </c:pt>
                <c:pt idx="112">
                  <c:v>1.3322488863855351</c:v>
                </c:pt>
                <c:pt idx="113">
                  <c:v>1.3306595390608607</c:v>
                </c:pt>
                <c:pt idx="114">
                  <c:v>1.3339515201271344</c:v>
                </c:pt>
                <c:pt idx="115">
                  <c:v>1.3355112106521561</c:v>
                </c:pt>
                <c:pt idx="116">
                  <c:v>1.3374309292156412</c:v>
                </c:pt>
                <c:pt idx="117">
                  <c:v>1.3394815454235547</c:v>
                </c:pt>
                <c:pt idx="118">
                  <c:v>1.3394987029588559</c:v>
                </c:pt>
                <c:pt idx="119">
                  <c:v>1.341502209660834</c:v>
                </c:pt>
                <c:pt idx="120">
                  <c:v>1.3415112258514055</c:v>
                </c:pt>
                <c:pt idx="121">
                  <c:v>1.3423328065608133</c:v>
                </c:pt>
                <c:pt idx="122">
                  <c:v>1.3428081112873349</c:v>
                </c:pt>
                <c:pt idx="123">
                  <c:v>1.3434460480729356</c:v>
                </c:pt>
                <c:pt idx="124">
                  <c:v>1.3433459286652161</c:v>
                </c:pt>
                <c:pt idx="125">
                  <c:v>1.3425261627709524</c:v>
                </c:pt>
                <c:pt idx="126">
                  <c:v>1.3423947621466517</c:v>
                </c:pt>
                <c:pt idx="127">
                  <c:v>1.3425615346092024</c:v>
                </c:pt>
                <c:pt idx="128">
                  <c:v>1.3422382311450591</c:v>
                </c:pt>
                <c:pt idx="129">
                  <c:v>1.3401347809464277</c:v>
                </c:pt>
                <c:pt idx="130">
                  <c:v>1.3408559712214452</c:v>
                </c:pt>
                <c:pt idx="131">
                  <c:v>1.3395097647326273</c:v>
                </c:pt>
                <c:pt idx="132">
                  <c:v>1.3372112909681098</c:v>
                </c:pt>
                <c:pt idx="133">
                  <c:v>1.3362633605017136</c:v>
                </c:pt>
                <c:pt idx="134">
                  <c:v>1.3363112668007797</c:v>
                </c:pt>
                <c:pt idx="135">
                  <c:v>1.3355648578937387</c:v>
                </c:pt>
                <c:pt idx="136">
                  <c:v>1.3358785447022297</c:v>
                </c:pt>
                <c:pt idx="137">
                  <c:v>1.3347565122741192</c:v>
                </c:pt>
                <c:pt idx="138">
                  <c:v>1.3344575234410403</c:v>
                </c:pt>
                <c:pt idx="139">
                  <c:v>1.3343776869650013</c:v>
                </c:pt>
                <c:pt idx="140">
                  <c:v>1.3345508335020304</c:v>
                </c:pt>
                <c:pt idx="141">
                  <c:v>1.3345211581933343</c:v>
                </c:pt>
                <c:pt idx="142">
                  <c:v>1.3339145958804621</c:v>
                </c:pt>
                <c:pt idx="143">
                  <c:v>1.3344977774758007</c:v>
                </c:pt>
                <c:pt idx="144">
                  <c:v>1.3345609412102779</c:v>
                </c:pt>
                <c:pt idx="145">
                  <c:v>1.3347017089041877</c:v>
                </c:pt>
                <c:pt idx="146">
                  <c:v>1.3353377087685323</c:v>
                </c:pt>
                <c:pt idx="147">
                  <c:v>1.3340167176777231</c:v>
                </c:pt>
                <c:pt idx="148">
                  <c:v>1.3330349660836334</c:v>
                </c:pt>
                <c:pt idx="149">
                  <c:v>1.3333773121160717</c:v>
                </c:pt>
                <c:pt idx="150">
                  <c:v>1.3338448989730201</c:v>
                </c:pt>
                <c:pt idx="151">
                  <c:v>1.3331807805310727</c:v>
                </c:pt>
                <c:pt idx="152">
                  <c:v>1.3334794866032642</c:v>
                </c:pt>
                <c:pt idx="153">
                  <c:v>1.3332377554914718</c:v>
                </c:pt>
                <c:pt idx="154">
                  <c:v>1.333103663716608</c:v>
                </c:pt>
                <c:pt idx="155">
                  <c:v>1.3330496747066511</c:v>
                </c:pt>
                <c:pt idx="156">
                  <c:v>1.3342769768268443</c:v>
                </c:pt>
                <c:pt idx="157">
                  <c:v>1.3341698970302085</c:v>
                </c:pt>
                <c:pt idx="158">
                  <c:v>1.3361788070435856</c:v>
                </c:pt>
                <c:pt idx="159">
                  <c:v>1.3365917042710374</c:v>
                </c:pt>
                <c:pt idx="160">
                  <c:v>1.3371328732562564</c:v>
                </c:pt>
                <c:pt idx="161">
                  <c:v>1.3366397596735298</c:v>
                </c:pt>
                <c:pt idx="162">
                  <c:v>1.3365528553526143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F0-4B42-82AA-3494E71A4B54}"/>
            </c:ext>
          </c:extLst>
        </c:ser>
        <c:ser>
          <c:idx val="3"/>
          <c:order val="3"/>
          <c:tx>
            <c:strRef>
              <c:f>'2021_24'!$AH$5</c:f>
              <c:strCache>
                <c:ptCount val="1"/>
                <c:pt idx="0">
                  <c:v>CI low d1/d0</c:v>
                </c:pt>
              </c:strCache>
            </c:strRef>
          </c:tx>
          <c:marker>
            <c:symbol val="none"/>
          </c:marker>
          <c:cat>
            <c:strRef>
              <c:f>'2021_24'!$AD$6:$AD$168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'2021_24'!$AH$6:$AH$168</c:f>
              <c:numCache>
                <c:formatCode>General</c:formatCode>
                <c:ptCount val="1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0.82250522338438237</c:v>
                </c:pt>
                <c:pt idx="6">
                  <c:v>0.9052116981624444</c:v>
                </c:pt>
                <c:pt idx="7">
                  <c:v>0.95920213852674774</c:v>
                </c:pt>
                <c:pt idx="8">
                  <c:v>0.9899779354696866</c:v>
                </c:pt>
                <c:pt idx="9">
                  <c:v>0.99984318350726409</c:v>
                </c:pt>
                <c:pt idx="10">
                  <c:v>1.0189679505992595</c:v>
                </c:pt>
                <c:pt idx="11">
                  <c:v>1.0324992580728756</c:v>
                </c:pt>
                <c:pt idx="12">
                  <c:v>1.0499425348197382</c:v>
                </c:pt>
                <c:pt idx="13">
                  <c:v>1.0767121244485358</c:v>
                </c:pt>
                <c:pt idx="14">
                  <c:v>1.0787728280856472</c:v>
                </c:pt>
                <c:pt idx="15">
                  <c:v>1.0915063028447474</c:v>
                </c:pt>
                <c:pt idx="16">
                  <c:v>1.1118259570697802</c:v>
                </c:pt>
                <c:pt idx="17">
                  <c:v>1.1033660719436083</c:v>
                </c:pt>
                <c:pt idx="18">
                  <c:v>1.1009839066562721</c:v>
                </c:pt>
                <c:pt idx="19">
                  <c:v>1.0950411584276671</c:v>
                </c:pt>
                <c:pt idx="20">
                  <c:v>1.0812975360316039</c:v>
                </c:pt>
                <c:pt idx="21">
                  <c:v>1.0809184034230317</c:v>
                </c:pt>
                <c:pt idx="22">
                  <c:v>1.0550005662115876</c:v>
                </c:pt>
                <c:pt idx="23">
                  <c:v>1.0366173866591268</c:v>
                </c:pt>
                <c:pt idx="24">
                  <c:v>1.029994249082097</c:v>
                </c:pt>
                <c:pt idx="25">
                  <c:v>1.0188262176743523</c:v>
                </c:pt>
                <c:pt idx="26">
                  <c:v>1.0060538865717406</c:v>
                </c:pt>
                <c:pt idx="27">
                  <c:v>0.99473595437334728</c:v>
                </c:pt>
                <c:pt idx="28">
                  <c:v>0.9847247719570924</c:v>
                </c:pt>
                <c:pt idx="29">
                  <c:v>0.97706593596949132</c:v>
                </c:pt>
                <c:pt idx="30">
                  <c:v>0.97406703181920629</c:v>
                </c:pt>
                <c:pt idx="31">
                  <c:v>0.97487036293572382</c:v>
                </c:pt>
                <c:pt idx="32">
                  <c:v>0.98011087753336501</c:v>
                </c:pt>
                <c:pt idx="33">
                  <c:v>0.97666741559314862</c:v>
                </c:pt>
                <c:pt idx="34">
                  <c:v>0.97668261824430813</c:v>
                </c:pt>
                <c:pt idx="35">
                  <c:v>0.97624250175390392</c:v>
                </c:pt>
                <c:pt idx="36">
                  <c:v>0.97390589611663114</c:v>
                </c:pt>
                <c:pt idx="37">
                  <c:v>0.97081160331941885</c:v>
                </c:pt>
                <c:pt idx="38">
                  <c:v>0.96880680549779918</c:v>
                </c:pt>
                <c:pt idx="39">
                  <c:v>0.96489013541368907</c:v>
                </c:pt>
                <c:pt idx="40">
                  <c:v>0.97091068671384606</c:v>
                </c:pt>
                <c:pt idx="41">
                  <c:v>0.9748285582627485</c:v>
                </c:pt>
                <c:pt idx="42">
                  <c:v>0.97975716353309605</c:v>
                </c:pt>
                <c:pt idx="43">
                  <c:v>0.98729870232660655</c:v>
                </c:pt>
                <c:pt idx="44">
                  <c:v>0.9923003536214986</c:v>
                </c:pt>
                <c:pt idx="45">
                  <c:v>0.99621108844063722</c:v>
                </c:pt>
                <c:pt idx="46">
                  <c:v>1.0014109263504529</c:v>
                </c:pt>
                <c:pt idx="47">
                  <c:v>0.99921780508783586</c:v>
                </c:pt>
                <c:pt idx="48">
                  <c:v>1.0057833714441229</c:v>
                </c:pt>
                <c:pt idx="49">
                  <c:v>1.0126699233998531</c:v>
                </c:pt>
                <c:pt idx="50">
                  <c:v>1.0171866590527143</c:v>
                </c:pt>
                <c:pt idx="51">
                  <c:v>1.0190822950402445</c:v>
                </c:pt>
                <c:pt idx="52">
                  <c:v>1.0216449917624415</c:v>
                </c:pt>
                <c:pt idx="53">
                  <c:v>1.0235991893594945</c:v>
                </c:pt>
                <c:pt idx="54">
                  <c:v>1.0253385075456476</c:v>
                </c:pt>
                <c:pt idx="55">
                  <c:v>1.0300451798095891</c:v>
                </c:pt>
                <c:pt idx="56">
                  <c:v>1.0292251987985348</c:v>
                </c:pt>
                <c:pt idx="57">
                  <c:v>1.0327916137918409</c:v>
                </c:pt>
                <c:pt idx="58">
                  <c:v>1.0363310289511629</c:v>
                </c:pt>
                <c:pt idx="59">
                  <c:v>1.0374237434384652</c:v>
                </c:pt>
                <c:pt idx="60">
                  <c:v>1.0417922885223789</c:v>
                </c:pt>
                <c:pt idx="61">
                  <c:v>1.0466864298758114</c:v>
                </c:pt>
                <c:pt idx="62">
                  <c:v>1.047510157054407</c:v>
                </c:pt>
                <c:pt idx="63">
                  <c:v>1.0505788018363205</c:v>
                </c:pt>
                <c:pt idx="64">
                  <c:v>1.0507659294586122</c:v>
                </c:pt>
                <c:pt idx="65">
                  <c:v>1.0528484819795914</c:v>
                </c:pt>
                <c:pt idx="66">
                  <c:v>1.0578768586448997</c:v>
                </c:pt>
                <c:pt idx="67">
                  <c:v>1.0596437229275926</c:v>
                </c:pt>
                <c:pt idx="68">
                  <c:v>1.0611912964716295</c:v>
                </c:pt>
                <c:pt idx="69">
                  <c:v>1.0593539886545567</c:v>
                </c:pt>
                <c:pt idx="70">
                  <c:v>1.0641362242367673</c:v>
                </c:pt>
                <c:pt idx="71">
                  <c:v>1.0639210033261499</c:v>
                </c:pt>
                <c:pt idx="72">
                  <c:v>1.0661429975492822</c:v>
                </c:pt>
                <c:pt idx="73">
                  <c:v>1.0678131135936801</c:v>
                </c:pt>
                <c:pt idx="74">
                  <c:v>1.0728216231437901</c:v>
                </c:pt>
                <c:pt idx="75">
                  <c:v>1.0751717184980172</c:v>
                </c:pt>
                <c:pt idx="76">
                  <c:v>1.0760658338683047</c:v>
                </c:pt>
                <c:pt idx="77">
                  <c:v>1.0806893186714375</c:v>
                </c:pt>
                <c:pt idx="78">
                  <c:v>1.08399456320902</c:v>
                </c:pt>
                <c:pt idx="79">
                  <c:v>1.0866595543920976</c:v>
                </c:pt>
                <c:pt idx="80">
                  <c:v>1.0885516022855208</c:v>
                </c:pt>
                <c:pt idx="81">
                  <c:v>1.0892071612455145</c:v>
                </c:pt>
                <c:pt idx="82">
                  <c:v>1.0916818676451669</c:v>
                </c:pt>
                <c:pt idx="83">
                  <c:v>1.094759274439161</c:v>
                </c:pt>
                <c:pt idx="84">
                  <c:v>1.0994071256245823</c:v>
                </c:pt>
                <c:pt idx="85">
                  <c:v>1.098964032197961</c:v>
                </c:pt>
                <c:pt idx="86">
                  <c:v>1.1007155059432976</c:v>
                </c:pt>
                <c:pt idx="87">
                  <c:v>1.104506342066752</c:v>
                </c:pt>
                <c:pt idx="88">
                  <c:v>1.1059833062951621</c:v>
                </c:pt>
                <c:pt idx="89">
                  <c:v>1.1080854054709175</c:v>
                </c:pt>
                <c:pt idx="90">
                  <c:v>1.1113765229975718</c:v>
                </c:pt>
                <c:pt idx="91">
                  <c:v>1.1115992472469391</c:v>
                </c:pt>
                <c:pt idx="92">
                  <c:v>1.1135355559953852</c:v>
                </c:pt>
                <c:pt idx="93">
                  <c:v>1.1146692648330825</c:v>
                </c:pt>
                <c:pt idx="94">
                  <c:v>1.1176871867801774</c:v>
                </c:pt>
                <c:pt idx="95">
                  <c:v>1.1206503710896902</c:v>
                </c:pt>
                <c:pt idx="96">
                  <c:v>1.1231926757334685</c:v>
                </c:pt>
                <c:pt idx="97">
                  <c:v>1.1267192200531184</c:v>
                </c:pt>
                <c:pt idx="98">
                  <c:v>1.127826541803669</c:v>
                </c:pt>
                <c:pt idx="99">
                  <c:v>1.1302805484665455</c:v>
                </c:pt>
                <c:pt idx="100">
                  <c:v>1.1333859912925413</c:v>
                </c:pt>
                <c:pt idx="101">
                  <c:v>1.1336993315860586</c:v>
                </c:pt>
                <c:pt idx="102">
                  <c:v>1.1355557399832317</c:v>
                </c:pt>
                <c:pt idx="103">
                  <c:v>1.1358143573445254</c:v>
                </c:pt>
                <c:pt idx="104">
                  <c:v>1.1351386780380435</c:v>
                </c:pt>
                <c:pt idx="105">
                  <c:v>1.1352607879493382</c:v>
                </c:pt>
                <c:pt idx="106">
                  <c:v>1.1350120378216455</c:v>
                </c:pt>
                <c:pt idx="107">
                  <c:v>1.1349772412581227</c:v>
                </c:pt>
                <c:pt idx="108">
                  <c:v>1.1367067676236069</c:v>
                </c:pt>
                <c:pt idx="109">
                  <c:v>1.1381211525505068</c:v>
                </c:pt>
                <c:pt idx="110">
                  <c:v>1.1399231261635498</c:v>
                </c:pt>
                <c:pt idx="111">
                  <c:v>1.1395927374798669</c:v>
                </c:pt>
                <c:pt idx="112">
                  <c:v>1.1416634561808066</c:v>
                </c:pt>
                <c:pt idx="113">
                  <c:v>1.1396761596247051</c:v>
                </c:pt>
                <c:pt idx="114">
                  <c:v>1.1430293705659342</c:v>
                </c:pt>
                <c:pt idx="115">
                  <c:v>1.1438480648152993</c:v>
                </c:pt>
                <c:pt idx="116">
                  <c:v>1.1454061156288684</c:v>
                </c:pt>
                <c:pt idx="117">
                  <c:v>1.1454602923595045</c:v>
                </c:pt>
                <c:pt idx="118">
                  <c:v>1.1462208496667745</c:v>
                </c:pt>
                <c:pt idx="119">
                  <c:v>1.1464031816057705</c:v>
                </c:pt>
                <c:pt idx="120">
                  <c:v>1.1458520329473389</c:v>
                </c:pt>
                <c:pt idx="121">
                  <c:v>1.1473815452497333</c:v>
                </c:pt>
                <c:pt idx="122">
                  <c:v>1.1485924997928356</c:v>
                </c:pt>
                <c:pt idx="123">
                  <c:v>1.1489584733698726</c:v>
                </c:pt>
                <c:pt idx="124">
                  <c:v>1.1500796059225171</c:v>
                </c:pt>
                <c:pt idx="125">
                  <c:v>1.149897528547319</c:v>
                </c:pt>
                <c:pt idx="126">
                  <c:v>1.150693015082997</c:v>
                </c:pt>
                <c:pt idx="127">
                  <c:v>1.1518319696389363</c:v>
                </c:pt>
                <c:pt idx="128">
                  <c:v>1.1521379462573209</c:v>
                </c:pt>
                <c:pt idx="129">
                  <c:v>1.1518438304826226</c:v>
                </c:pt>
                <c:pt idx="130">
                  <c:v>1.1517033453707819</c:v>
                </c:pt>
                <c:pt idx="131">
                  <c:v>1.1515837740991539</c:v>
                </c:pt>
                <c:pt idx="132">
                  <c:v>1.1494515877713203</c:v>
                </c:pt>
                <c:pt idx="133">
                  <c:v>1.1494504256586031</c:v>
                </c:pt>
                <c:pt idx="134">
                  <c:v>1.1483918930484265</c:v>
                </c:pt>
                <c:pt idx="135">
                  <c:v>1.1476845772494573</c:v>
                </c:pt>
                <c:pt idx="136">
                  <c:v>1.1487012540647947</c:v>
                </c:pt>
                <c:pt idx="137">
                  <c:v>1.1473803507389955</c:v>
                </c:pt>
                <c:pt idx="138">
                  <c:v>1.147709933331875</c:v>
                </c:pt>
                <c:pt idx="139">
                  <c:v>1.1475632684501891</c:v>
                </c:pt>
                <c:pt idx="140">
                  <c:v>1.1504213661633838</c:v>
                </c:pt>
                <c:pt idx="141">
                  <c:v>1.1521282433892572</c:v>
                </c:pt>
                <c:pt idx="142">
                  <c:v>1.1506058863270459</c:v>
                </c:pt>
                <c:pt idx="143">
                  <c:v>1.1500719855476464</c:v>
                </c:pt>
                <c:pt idx="144">
                  <c:v>1.1504396635451035</c:v>
                </c:pt>
                <c:pt idx="145">
                  <c:v>1.1516763976840942</c:v>
                </c:pt>
                <c:pt idx="146">
                  <c:v>1.1531011345165645</c:v>
                </c:pt>
                <c:pt idx="147">
                  <c:v>1.1537426321618542</c:v>
                </c:pt>
                <c:pt idx="148">
                  <c:v>1.1526467231207713</c:v>
                </c:pt>
                <c:pt idx="149">
                  <c:v>1.1521797462670942</c:v>
                </c:pt>
                <c:pt idx="150">
                  <c:v>1.1529689439683355</c:v>
                </c:pt>
                <c:pt idx="151">
                  <c:v>1.1519590612173147</c:v>
                </c:pt>
                <c:pt idx="152">
                  <c:v>1.1520091066793776</c:v>
                </c:pt>
                <c:pt idx="153">
                  <c:v>1.1525061694579435</c:v>
                </c:pt>
                <c:pt idx="154">
                  <c:v>1.1515913993933382</c:v>
                </c:pt>
                <c:pt idx="155">
                  <c:v>1.1519580740721409</c:v>
                </c:pt>
                <c:pt idx="156">
                  <c:v>1.1535299854490897</c:v>
                </c:pt>
                <c:pt idx="157">
                  <c:v>1.1533338653871785</c:v>
                </c:pt>
                <c:pt idx="158">
                  <c:v>1.1546235097539519</c:v>
                </c:pt>
                <c:pt idx="159">
                  <c:v>1.1539453988668926</c:v>
                </c:pt>
                <c:pt idx="160">
                  <c:v>1.1547881130556341</c:v>
                </c:pt>
                <c:pt idx="161">
                  <c:v>1.1550785885409711</c:v>
                </c:pt>
                <c:pt idx="162">
                  <c:v>1.1557229536961158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F0-4B42-82AA-3494E71A4B54}"/>
            </c:ext>
          </c:extLst>
        </c:ser>
        <c:ser>
          <c:idx val="4"/>
          <c:order val="4"/>
          <c:tx>
            <c:strRef>
              <c:f>'2021_24'!$AI$5</c:f>
              <c:strCache>
                <c:ptCount val="1"/>
                <c:pt idx="0">
                  <c:v>CI high d1/d0</c:v>
                </c:pt>
              </c:strCache>
            </c:strRef>
          </c:tx>
          <c:marker>
            <c:symbol val="none"/>
          </c:marker>
          <c:cat>
            <c:strRef>
              <c:f>'2021_24'!$AD$6:$AD$168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'2021_24'!$AI$6:$AI$168</c:f>
              <c:numCache>
                <c:formatCode>General</c:formatCode>
                <c:ptCount val="1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1.2979934428832864</c:v>
                </c:pt>
                <c:pt idx="6">
                  <c:v>1.2475777503515746</c:v>
                </c:pt>
                <c:pt idx="7">
                  <c:v>1.2477364449178399</c:v>
                </c:pt>
                <c:pt idx="8">
                  <c:v>1.2430840088893755</c:v>
                </c:pt>
                <c:pt idx="9">
                  <c:v>1.2276488671016295</c:v>
                </c:pt>
                <c:pt idx="10">
                  <c:v>1.2289912748519429</c:v>
                </c:pt>
                <c:pt idx="11">
                  <c:v>1.2291629490742617</c:v>
                </c:pt>
                <c:pt idx="12">
                  <c:v>1.2350552442086646</c:v>
                </c:pt>
                <c:pt idx="13">
                  <c:v>1.2535851413506343</c:v>
                </c:pt>
                <c:pt idx="14">
                  <c:v>1.2462465662279651</c:v>
                </c:pt>
                <c:pt idx="15">
                  <c:v>1.2526050118785257</c:v>
                </c:pt>
                <c:pt idx="16">
                  <c:v>1.2679254295241749</c:v>
                </c:pt>
                <c:pt idx="17">
                  <c:v>1.2517448782018104</c:v>
                </c:pt>
                <c:pt idx="18">
                  <c:v>1.2431292612391751</c:v>
                </c:pt>
                <c:pt idx="19">
                  <c:v>1.2298631784698164</c:v>
                </c:pt>
                <c:pt idx="20">
                  <c:v>1.2091394941695917</c:v>
                </c:pt>
                <c:pt idx="21">
                  <c:v>1.2033431364828573</c:v>
                </c:pt>
                <c:pt idx="22">
                  <c:v>1.1693085077145715</c:v>
                </c:pt>
                <c:pt idx="23">
                  <c:v>1.1443401710907783</c:v>
                </c:pt>
                <c:pt idx="24">
                  <c:v>1.1326594122825122</c:v>
                </c:pt>
                <c:pt idx="25">
                  <c:v>1.116736938363408</c:v>
                </c:pt>
                <c:pt idx="26">
                  <c:v>1.0997188572002874</c:v>
                </c:pt>
                <c:pt idx="27">
                  <c:v>1.0847843007256228</c:v>
                </c:pt>
                <c:pt idx="28">
                  <c:v>1.0716489122652992</c:v>
                </c:pt>
                <c:pt idx="29">
                  <c:v>1.0615196113012892</c:v>
                </c:pt>
                <c:pt idx="30">
                  <c:v>1.0565355172910564</c:v>
                </c:pt>
                <c:pt idx="31">
                  <c:v>1.0559081495889042</c:v>
                </c:pt>
                <c:pt idx="32">
                  <c:v>1.0600701771658738</c:v>
                </c:pt>
                <c:pt idx="33">
                  <c:v>1.0549737794626626</c:v>
                </c:pt>
                <c:pt idx="34">
                  <c:v>1.0533976024554201</c:v>
                </c:pt>
                <c:pt idx="35">
                  <c:v>1.0514468849614382</c:v>
                </c:pt>
                <c:pt idx="36">
                  <c:v>1.047734154930815</c:v>
                </c:pt>
                <c:pt idx="37">
                  <c:v>1.0433498959997112</c:v>
                </c:pt>
                <c:pt idx="38">
                  <c:v>1.0402638461446041</c:v>
                </c:pt>
                <c:pt idx="39">
                  <c:v>1.0352183098456662</c:v>
                </c:pt>
                <c:pt idx="40">
                  <c:v>1.0405219938817447</c:v>
                </c:pt>
                <c:pt idx="41">
                  <c:v>1.0437652952737031</c:v>
                </c:pt>
                <c:pt idx="42">
                  <c:v>1.0480948378276003</c:v>
                </c:pt>
                <c:pt idx="43">
                  <c:v>1.0552346729042374</c:v>
                </c:pt>
                <c:pt idx="44">
                  <c:v>1.0597682183155184</c:v>
                </c:pt>
                <c:pt idx="45">
                  <c:v>1.0631792274304817</c:v>
                </c:pt>
                <c:pt idx="46">
                  <c:v>1.0679482022694384</c:v>
                </c:pt>
                <c:pt idx="47">
                  <c:v>1.0650072723813453</c:v>
                </c:pt>
                <c:pt idx="48">
                  <c:v>1.0712768026801027</c:v>
                </c:pt>
                <c:pt idx="49">
                  <c:v>1.0779534416704082</c:v>
                </c:pt>
                <c:pt idx="50">
                  <c:v>1.0821126584668981</c:v>
                </c:pt>
                <c:pt idx="51">
                  <c:v>1.0835394444768212</c:v>
                </c:pt>
                <c:pt idx="52">
                  <c:v>1.0857429711987863</c:v>
                </c:pt>
                <c:pt idx="53">
                  <c:v>1.0873295954628082</c:v>
                </c:pt>
                <c:pt idx="54">
                  <c:v>1.0886332251102777</c:v>
                </c:pt>
                <c:pt idx="55">
                  <c:v>1.0931068138059714</c:v>
                </c:pt>
                <c:pt idx="56">
                  <c:v>1.091730134245982</c:v>
                </c:pt>
                <c:pt idx="57">
                  <c:v>1.0949192109086954</c:v>
                </c:pt>
                <c:pt idx="58">
                  <c:v>1.0981332141600868</c:v>
                </c:pt>
                <c:pt idx="59">
                  <c:v>1.098738627061502</c:v>
                </c:pt>
                <c:pt idx="60">
                  <c:v>1.1028344158493175</c:v>
                </c:pt>
                <c:pt idx="61">
                  <c:v>1.1074987617493393</c:v>
                </c:pt>
                <c:pt idx="62">
                  <c:v>1.1079070944466545</c:v>
                </c:pt>
                <c:pt idx="63">
                  <c:v>1.110694330166347</c:v>
                </c:pt>
                <c:pt idx="64">
                  <c:v>1.1104249959131518</c:v>
                </c:pt>
                <c:pt idx="65">
                  <c:v>1.1122206004257924</c:v>
                </c:pt>
                <c:pt idx="66">
                  <c:v>1.117025297627789</c:v>
                </c:pt>
                <c:pt idx="67">
                  <c:v>1.118391589138515</c:v>
                </c:pt>
                <c:pt idx="68">
                  <c:v>1.1195330318683157</c:v>
                </c:pt>
                <c:pt idx="69">
                  <c:v>1.1171522405219019</c:v>
                </c:pt>
                <c:pt idx="70">
                  <c:v>1.1217630805307015</c:v>
                </c:pt>
                <c:pt idx="71">
                  <c:v>1.121140112008925</c:v>
                </c:pt>
                <c:pt idx="72">
                  <c:v>1.1231153349664196</c:v>
                </c:pt>
                <c:pt idx="73">
                  <c:v>1.1244739467691023</c:v>
                </c:pt>
                <c:pt idx="74">
                  <c:v>1.1293274809833567</c:v>
                </c:pt>
                <c:pt idx="75">
                  <c:v>1.1314262077135691</c:v>
                </c:pt>
                <c:pt idx="76">
                  <c:v>1.1319815334228835</c:v>
                </c:pt>
                <c:pt idx="77">
                  <c:v>1.1364255789597226</c:v>
                </c:pt>
                <c:pt idx="78">
                  <c:v>1.1394496403765884</c:v>
                </c:pt>
                <c:pt idx="79">
                  <c:v>1.1417674087313807</c:v>
                </c:pt>
                <c:pt idx="80">
                  <c:v>1.1432679007647994</c:v>
                </c:pt>
                <c:pt idx="81">
                  <c:v>1.1435206487165375</c:v>
                </c:pt>
                <c:pt idx="82">
                  <c:v>1.1457032838371812</c:v>
                </c:pt>
                <c:pt idx="83">
                  <c:v>1.1485441817272273</c:v>
                </c:pt>
                <c:pt idx="84">
                  <c:v>1.1530572634880105</c:v>
                </c:pt>
                <c:pt idx="85">
                  <c:v>1.1522953839640775</c:v>
                </c:pt>
                <c:pt idx="86">
                  <c:v>1.1538180006927616</c:v>
                </c:pt>
                <c:pt idx="87">
                  <c:v>1.1574632173630202</c:v>
                </c:pt>
                <c:pt idx="88">
                  <c:v>1.1586930894928111</c:v>
                </c:pt>
                <c:pt idx="89">
                  <c:v>1.1606057552664821</c:v>
                </c:pt>
                <c:pt idx="90">
                  <c:v>1.1637278614666642</c:v>
                </c:pt>
                <c:pt idx="91">
                  <c:v>1.1636738813391712</c:v>
                </c:pt>
                <c:pt idx="92">
                  <c:v>1.1654358616602727</c:v>
                </c:pt>
                <c:pt idx="93">
                  <c:v>1.1663678933994361</c:v>
                </c:pt>
                <c:pt idx="94">
                  <c:v>1.169267204601949</c:v>
                </c:pt>
                <c:pt idx="95">
                  <c:v>1.172088394791365</c:v>
                </c:pt>
                <c:pt idx="96">
                  <c:v>1.1744819431153708</c:v>
                </c:pt>
                <c:pt idx="97">
                  <c:v>1.1779175101585324</c:v>
                </c:pt>
                <c:pt idx="98">
                  <c:v>1.1788453145358255</c:v>
                </c:pt>
                <c:pt idx="99">
                  <c:v>1.1811880433528936</c:v>
                </c:pt>
                <c:pt idx="100">
                  <c:v>1.1841893710357794</c:v>
                </c:pt>
                <c:pt idx="101">
                  <c:v>1.1842890910398542</c:v>
                </c:pt>
                <c:pt idx="102">
                  <c:v>1.185997179207062</c:v>
                </c:pt>
                <c:pt idx="103">
                  <c:v>1.1860475927578684</c:v>
                </c:pt>
                <c:pt idx="104">
                  <c:v>1.1851432640311921</c:v>
                </c:pt>
                <c:pt idx="105">
                  <c:v>1.1850562945462031</c:v>
                </c:pt>
                <c:pt idx="106">
                  <c:v>1.1846130883951316</c:v>
                </c:pt>
                <c:pt idx="107">
                  <c:v>1.1843803552211047</c:v>
                </c:pt>
                <c:pt idx="108">
                  <c:v>1.185978853163415</c:v>
                </c:pt>
                <c:pt idx="109">
                  <c:v>1.1872732716969365</c:v>
                </c:pt>
                <c:pt idx="110">
                  <c:v>1.1889702328870466</c:v>
                </c:pt>
                <c:pt idx="111">
                  <c:v>1.1884432550883415</c:v>
                </c:pt>
                <c:pt idx="112">
                  <c:v>1.1904091459790349</c:v>
                </c:pt>
                <c:pt idx="113">
                  <c:v>1.1881434400912567</c:v>
                </c:pt>
                <c:pt idx="114">
                  <c:v>1.1914306291271837</c:v>
                </c:pt>
                <c:pt idx="115">
                  <c:v>1.1921095744768628</c:v>
                </c:pt>
                <c:pt idx="116">
                  <c:v>1.1935659672239998</c:v>
                </c:pt>
                <c:pt idx="117">
                  <c:v>1.1934617920891741</c:v>
                </c:pt>
                <c:pt idx="118">
                  <c:v>1.194066660233664</c:v>
                </c:pt>
                <c:pt idx="119">
                  <c:v>1.1940993080956817</c:v>
                </c:pt>
                <c:pt idx="120">
                  <c:v>1.1933451558639288</c:v>
                </c:pt>
                <c:pt idx="121">
                  <c:v>1.194730362146595</c:v>
                </c:pt>
                <c:pt idx="122">
                  <c:v>1.1957873054422856</c:v>
                </c:pt>
                <c:pt idx="123">
                  <c:v>1.1959849884773119</c:v>
                </c:pt>
                <c:pt idx="124">
                  <c:v>1.1969584352298859</c:v>
                </c:pt>
                <c:pt idx="125">
                  <c:v>1.1965804377911651</c:v>
                </c:pt>
                <c:pt idx="126">
                  <c:v>1.1972114565156518</c:v>
                </c:pt>
                <c:pt idx="127">
                  <c:v>1.1981853192852296</c:v>
                </c:pt>
                <c:pt idx="128">
                  <c:v>1.1983082476781828</c:v>
                </c:pt>
                <c:pt idx="129">
                  <c:v>1.197783650224562</c:v>
                </c:pt>
                <c:pt idx="130">
                  <c:v>1.1974416906490335</c:v>
                </c:pt>
                <c:pt idx="131">
                  <c:v>1.1971172102538532</c:v>
                </c:pt>
                <c:pt idx="132">
                  <c:v>1.1947081079937354</c:v>
                </c:pt>
                <c:pt idx="133">
                  <c:v>1.194519327963951</c:v>
                </c:pt>
                <c:pt idx="134">
                  <c:v>1.1932604908533098</c:v>
                </c:pt>
                <c:pt idx="135">
                  <c:v>1.1923582418590317</c:v>
                </c:pt>
                <c:pt idx="136">
                  <c:v>1.1932302118592109</c:v>
                </c:pt>
                <c:pt idx="137">
                  <c:v>1.1916927235466865</c:v>
                </c:pt>
                <c:pt idx="138">
                  <c:v>1.1918375738307603</c:v>
                </c:pt>
                <c:pt idx="139">
                  <c:v>1.1915344924943807</c:v>
                </c:pt>
                <c:pt idx="140">
                  <c:v>1.1943277198625977</c:v>
                </c:pt>
                <c:pt idx="141">
                  <c:v>1.1959474200357663</c:v>
                </c:pt>
                <c:pt idx="142">
                  <c:v>1.194243041270536</c:v>
                </c:pt>
                <c:pt idx="143">
                  <c:v>1.193557277027874</c:v>
                </c:pt>
                <c:pt idx="144">
                  <c:v>1.193810740555562</c:v>
                </c:pt>
                <c:pt idx="145">
                  <c:v>1.1949459556559057</c:v>
                </c:pt>
                <c:pt idx="146">
                  <c:v>1.1962848726706818</c:v>
                </c:pt>
                <c:pt idx="147">
                  <c:v>1.1968082287557211</c:v>
                </c:pt>
                <c:pt idx="148">
                  <c:v>1.1955534716765208</c:v>
                </c:pt>
                <c:pt idx="149">
                  <c:v>1.1949636154690901</c:v>
                </c:pt>
                <c:pt idx="150">
                  <c:v>1.1956605766459498</c:v>
                </c:pt>
                <c:pt idx="151">
                  <c:v>1.1945021019320685</c:v>
                </c:pt>
                <c:pt idx="152">
                  <c:v>1.1944431157648749</c:v>
                </c:pt>
                <c:pt idx="153">
                  <c:v>1.1948390197893928</c:v>
                </c:pt>
                <c:pt idx="154">
                  <c:v>1.1937841030776801</c:v>
                </c:pt>
                <c:pt idx="155">
                  <c:v>1.1940528262917633</c:v>
                </c:pt>
                <c:pt idx="156">
                  <c:v>1.1955810386276691</c:v>
                </c:pt>
                <c:pt idx="157">
                  <c:v>1.1952618236209411</c:v>
                </c:pt>
                <c:pt idx="158">
                  <c:v>1.196487915497211</c:v>
                </c:pt>
                <c:pt idx="159">
                  <c:v>1.1957049691907886</c:v>
                </c:pt>
                <c:pt idx="160">
                  <c:v>1.1964769286755006</c:v>
                </c:pt>
                <c:pt idx="161">
                  <c:v>1.1966781182973942</c:v>
                </c:pt>
                <c:pt idx="162">
                  <c:v>1.1972418149069075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F0-4B42-82AA-3494E71A4B54}"/>
            </c:ext>
          </c:extLst>
        </c:ser>
        <c:ser>
          <c:idx val="5"/>
          <c:order val="5"/>
          <c:tx>
            <c:strRef>
              <c:f>'2021_24'!$AJ$5</c:f>
              <c:strCache>
                <c:ptCount val="1"/>
                <c:pt idx="0">
                  <c:v>CI low d2/d0</c:v>
                </c:pt>
              </c:strCache>
            </c:strRef>
          </c:tx>
          <c:marker>
            <c:symbol val="none"/>
          </c:marker>
          <c:cat>
            <c:strRef>
              <c:f>'2021_24'!$AD$6:$AD$168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'2021_24'!$AJ$6:$AJ$168</c:f>
              <c:numCache>
                <c:formatCode>General</c:formatCode>
                <c:ptCount val="1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0.8586242389279507</c:v>
                </c:pt>
                <c:pt idx="6">
                  <c:v>0.95687254761910212</c:v>
                </c:pt>
                <c:pt idx="7">
                  <c:v>1.0046661653718907</c:v>
                </c:pt>
                <c:pt idx="8">
                  <c:v>1.0388316320569562</c:v>
                </c:pt>
                <c:pt idx="9">
                  <c:v>1.0551905520689326</c:v>
                </c:pt>
                <c:pt idx="10">
                  <c:v>1.0748131874528073</c:v>
                </c:pt>
                <c:pt idx="11">
                  <c:v>1.0971055841651098</c:v>
                </c:pt>
                <c:pt idx="12">
                  <c:v>1.1172725906950458</c:v>
                </c:pt>
                <c:pt idx="13">
                  <c:v>1.1362293319707564</c:v>
                </c:pt>
                <c:pt idx="14">
                  <c:v>1.1493023487349994</c:v>
                </c:pt>
                <c:pt idx="15">
                  <c:v>1.158141145227654</c:v>
                </c:pt>
                <c:pt idx="16">
                  <c:v>1.1718624700847369</c:v>
                </c:pt>
                <c:pt idx="17">
                  <c:v>1.1757221910321198</c:v>
                </c:pt>
                <c:pt idx="18">
                  <c:v>1.186080843022165</c:v>
                </c:pt>
                <c:pt idx="19">
                  <c:v>1.1923597724215083</c:v>
                </c:pt>
                <c:pt idx="20">
                  <c:v>1.1901243626224434</c:v>
                </c:pt>
                <c:pt idx="21">
                  <c:v>1.1870502072601854</c:v>
                </c:pt>
                <c:pt idx="22">
                  <c:v>1.163105389555271</c:v>
                </c:pt>
                <c:pt idx="23">
                  <c:v>1.1454670964755178</c:v>
                </c:pt>
                <c:pt idx="24">
                  <c:v>1.1396996954894825</c:v>
                </c:pt>
                <c:pt idx="25">
                  <c:v>1.1298636736940275</c:v>
                </c:pt>
                <c:pt idx="26">
                  <c:v>1.1174922066907851</c:v>
                </c:pt>
                <c:pt idx="27">
                  <c:v>1.1071831341335312</c:v>
                </c:pt>
                <c:pt idx="28">
                  <c:v>1.0947343461395245</c:v>
                </c:pt>
                <c:pt idx="29">
                  <c:v>1.0902097389010539</c:v>
                </c:pt>
                <c:pt idx="30">
                  <c:v>1.0881450784703028</c:v>
                </c:pt>
                <c:pt idx="31">
                  <c:v>1.0882685070364886</c:v>
                </c:pt>
                <c:pt idx="32">
                  <c:v>1.0933368708365503</c:v>
                </c:pt>
                <c:pt idx="33">
                  <c:v>1.0936637716620101</c:v>
                </c:pt>
                <c:pt idx="34">
                  <c:v>1.0934567828630286</c:v>
                </c:pt>
                <c:pt idx="35">
                  <c:v>1.0916989134002246</c:v>
                </c:pt>
                <c:pt idx="36">
                  <c:v>1.0906175476368682</c:v>
                </c:pt>
                <c:pt idx="37">
                  <c:v>1.0928618328167561</c:v>
                </c:pt>
                <c:pt idx="38">
                  <c:v>1.0936564566155285</c:v>
                </c:pt>
                <c:pt idx="39">
                  <c:v>1.097244727474648</c:v>
                </c:pt>
                <c:pt idx="40">
                  <c:v>1.0984228663997471</c:v>
                </c:pt>
                <c:pt idx="41">
                  <c:v>1.1049089096984692</c:v>
                </c:pt>
                <c:pt idx="42">
                  <c:v>1.1100691893124366</c:v>
                </c:pt>
                <c:pt idx="43">
                  <c:v>1.1163416204580789</c:v>
                </c:pt>
                <c:pt idx="44">
                  <c:v>1.1236242164709944</c:v>
                </c:pt>
                <c:pt idx="45">
                  <c:v>1.1313450801980287</c:v>
                </c:pt>
                <c:pt idx="46">
                  <c:v>1.1374940282980583</c:v>
                </c:pt>
                <c:pt idx="47">
                  <c:v>1.1431809073966004</c:v>
                </c:pt>
                <c:pt idx="48">
                  <c:v>1.1464417815936105</c:v>
                </c:pt>
                <c:pt idx="49">
                  <c:v>1.1520854767834574</c:v>
                </c:pt>
                <c:pt idx="50">
                  <c:v>1.1573383305820453</c:v>
                </c:pt>
                <c:pt idx="51">
                  <c:v>1.1606183757859292</c:v>
                </c:pt>
                <c:pt idx="52">
                  <c:v>1.1651291913981137</c:v>
                </c:pt>
                <c:pt idx="53">
                  <c:v>1.1696788281427974</c:v>
                </c:pt>
                <c:pt idx="54">
                  <c:v>1.1740358357573377</c:v>
                </c:pt>
                <c:pt idx="55">
                  <c:v>1.178411098445846</c:v>
                </c:pt>
                <c:pt idx="56">
                  <c:v>1.1772766899383582</c:v>
                </c:pt>
                <c:pt idx="57">
                  <c:v>1.1838146736254818</c:v>
                </c:pt>
                <c:pt idx="58">
                  <c:v>1.1875483854001871</c:v>
                </c:pt>
                <c:pt idx="59">
                  <c:v>1.1925401496414774</c:v>
                </c:pt>
                <c:pt idx="60">
                  <c:v>1.1959647391793353</c:v>
                </c:pt>
                <c:pt idx="61">
                  <c:v>1.2003149766385521</c:v>
                </c:pt>
                <c:pt idx="62">
                  <c:v>1.2023623490019517</c:v>
                </c:pt>
                <c:pt idx="63">
                  <c:v>1.206448175931162</c:v>
                </c:pt>
                <c:pt idx="64">
                  <c:v>1.2080317326863674</c:v>
                </c:pt>
                <c:pt idx="65">
                  <c:v>1.2141093117823469</c:v>
                </c:pt>
                <c:pt idx="66">
                  <c:v>1.2179750331266794</c:v>
                </c:pt>
                <c:pt idx="67">
                  <c:v>1.2191669178913189</c:v>
                </c:pt>
                <c:pt idx="68">
                  <c:v>1.2196731281735105</c:v>
                </c:pt>
                <c:pt idx="69">
                  <c:v>1.2197477010703461</c:v>
                </c:pt>
                <c:pt idx="70">
                  <c:v>1.225570515204462</c:v>
                </c:pt>
                <c:pt idx="71">
                  <c:v>1.2278285128908937</c:v>
                </c:pt>
                <c:pt idx="72">
                  <c:v>1.2306587603162051</c:v>
                </c:pt>
                <c:pt idx="73">
                  <c:v>1.2329286457076187</c:v>
                </c:pt>
                <c:pt idx="74">
                  <c:v>1.2369948673520037</c:v>
                </c:pt>
                <c:pt idx="75">
                  <c:v>1.2414081503921084</c:v>
                </c:pt>
                <c:pt idx="76">
                  <c:v>1.2433798090946286</c:v>
                </c:pt>
                <c:pt idx="77">
                  <c:v>1.2455199076089756</c:v>
                </c:pt>
                <c:pt idx="78">
                  <c:v>1.2477493482722377</c:v>
                </c:pt>
                <c:pt idx="79">
                  <c:v>1.2516092977051194</c:v>
                </c:pt>
                <c:pt idx="80">
                  <c:v>1.2537176070232203</c:v>
                </c:pt>
                <c:pt idx="81">
                  <c:v>1.255426344297818</c:v>
                </c:pt>
                <c:pt idx="82">
                  <c:v>1.2561982883936311</c:v>
                </c:pt>
                <c:pt idx="83">
                  <c:v>1.2578584885045996</c:v>
                </c:pt>
                <c:pt idx="84">
                  <c:v>1.2608402726039893</c:v>
                </c:pt>
                <c:pt idx="85">
                  <c:v>1.2635840598877175</c:v>
                </c:pt>
                <c:pt idx="86">
                  <c:v>1.2649405665385656</c:v>
                </c:pt>
                <c:pt idx="87">
                  <c:v>1.2673269091498749</c:v>
                </c:pt>
                <c:pt idx="88">
                  <c:v>1.2694137205001472</c:v>
                </c:pt>
                <c:pt idx="89">
                  <c:v>1.2730133353378765</c:v>
                </c:pt>
                <c:pt idx="90">
                  <c:v>1.27489942394002</c:v>
                </c:pt>
                <c:pt idx="91">
                  <c:v>1.2754863041592308</c:v>
                </c:pt>
                <c:pt idx="92">
                  <c:v>1.2785634174287874</c:v>
                </c:pt>
                <c:pt idx="93">
                  <c:v>1.2811258526948202</c:v>
                </c:pt>
                <c:pt idx="94">
                  <c:v>1.2840396459958008</c:v>
                </c:pt>
                <c:pt idx="95">
                  <c:v>1.2859315910465809</c:v>
                </c:pt>
                <c:pt idx="96">
                  <c:v>1.287633746107868</c:v>
                </c:pt>
                <c:pt idx="97">
                  <c:v>1.2910346064039258</c:v>
                </c:pt>
                <c:pt idx="98">
                  <c:v>1.2921219145828182</c:v>
                </c:pt>
                <c:pt idx="99">
                  <c:v>1.2950469126436364</c:v>
                </c:pt>
                <c:pt idx="100">
                  <c:v>1.2975059017683461</c:v>
                </c:pt>
                <c:pt idx="101">
                  <c:v>1.2980920305091517</c:v>
                </c:pt>
                <c:pt idx="102">
                  <c:v>1.2992763302772785</c:v>
                </c:pt>
                <c:pt idx="103">
                  <c:v>1.299743665920835</c:v>
                </c:pt>
                <c:pt idx="104">
                  <c:v>1.2997700071118321</c:v>
                </c:pt>
                <c:pt idx="105">
                  <c:v>1.3006163627025624</c:v>
                </c:pt>
                <c:pt idx="106">
                  <c:v>1.3008350949222038</c:v>
                </c:pt>
                <c:pt idx="107">
                  <c:v>1.3014778478642683</c:v>
                </c:pt>
                <c:pt idx="108">
                  <c:v>1.3043459401806459</c:v>
                </c:pt>
                <c:pt idx="109">
                  <c:v>1.3071247837154467</c:v>
                </c:pt>
                <c:pt idx="110">
                  <c:v>1.3085378390120508</c:v>
                </c:pt>
                <c:pt idx="111">
                  <c:v>1.3088783489267699</c:v>
                </c:pt>
                <c:pt idx="112">
                  <c:v>1.3105321476994116</c:v>
                </c:pt>
                <c:pt idx="113">
                  <c:v>1.3090552020399653</c:v>
                </c:pt>
                <c:pt idx="114">
                  <c:v>1.3123717389000056</c:v>
                </c:pt>
                <c:pt idx="115">
                  <c:v>1.3139788028345771</c:v>
                </c:pt>
                <c:pt idx="116">
                  <c:v>1.3159342763756092</c:v>
                </c:pt>
                <c:pt idx="117">
                  <c:v>1.3180245344368799</c:v>
                </c:pt>
                <c:pt idx="118">
                  <c:v>1.3181151233264892</c:v>
                </c:pt>
                <c:pt idx="119">
                  <c:v>1.3201569674876872</c:v>
                </c:pt>
                <c:pt idx="120">
                  <c:v>1.3202436035326208</c:v>
                </c:pt>
                <c:pt idx="121">
                  <c:v>1.3211325454074998</c:v>
                </c:pt>
                <c:pt idx="122">
                  <c:v>1.321679869860517</c:v>
                </c:pt>
                <c:pt idx="123">
                  <c:v>1.3223837305529922</c:v>
                </c:pt>
                <c:pt idx="124">
                  <c:v>1.3223591844817966</c:v>
                </c:pt>
                <c:pt idx="125">
                  <c:v>1.3216288811491144</c:v>
                </c:pt>
                <c:pt idx="126">
                  <c:v>1.3215764530385004</c:v>
                </c:pt>
                <c:pt idx="127">
                  <c:v>1.321822574880744</c:v>
                </c:pt>
                <c:pt idx="128">
                  <c:v>1.3215825720706371</c:v>
                </c:pt>
                <c:pt idx="129">
                  <c:v>1.3195973889212602</c:v>
                </c:pt>
                <c:pt idx="130">
                  <c:v>1.3203912658925911</c:v>
                </c:pt>
                <c:pt idx="131">
                  <c:v>1.3191451258531062</c:v>
                </c:pt>
                <c:pt idx="132">
                  <c:v>1.3169654517811522</c:v>
                </c:pt>
                <c:pt idx="133">
                  <c:v>1.3161066955031788</c:v>
                </c:pt>
                <c:pt idx="134">
                  <c:v>1.3162248748917023</c:v>
                </c:pt>
                <c:pt idx="135">
                  <c:v>1.3155602283198395</c:v>
                </c:pt>
                <c:pt idx="136">
                  <c:v>1.3159411511772356</c:v>
                </c:pt>
                <c:pt idx="137">
                  <c:v>1.3149075436551054</c:v>
                </c:pt>
                <c:pt idx="138">
                  <c:v>1.3146920765877352</c:v>
                </c:pt>
                <c:pt idx="139">
                  <c:v>1.3146761368505062</c:v>
                </c:pt>
                <c:pt idx="140">
                  <c:v>1.3149052972296755</c:v>
                </c:pt>
                <c:pt idx="141">
                  <c:v>1.3149305261388666</c:v>
                </c:pt>
                <c:pt idx="142">
                  <c:v>1.3143895756066899</c:v>
                </c:pt>
                <c:pt idx="143">
                  <c:v>1.3150224872574214</c:v>
                </c:pt>
                <c:pt idx="144">
                  <c:v>1.3151358898965193</c:v>
                </c:pt>
                <c:pt idx="145">
                  <c:v>1.3153300958064351</c:v>
                </c:pt>
                <c:pt idx="146">
                  <c:v>1.3160091485129239</c:v>
                </c:pt>
                <c:pt idx="147">
                  <c:v>1.3147592123706902</c:v>
                </c:pt>
                <c:pt idx="148">
                  <c:v>1.3138425327784415</c:v>
                </c:pt>
                <c:pt idx="149">
                  <c:v>1.314226271107569</c:v>
                </c:pt>
                <c:pt idx="150">
                  <c:v>1.3147345778009223</c:v>
                </c:pt>
                <c:pt idx="151">
                  <c:v>1.3141284675368412</c:v>
                </c:pt>
                <c:pt idx="152">
                  <c:v>1.3144688927578554</c:v>
                </c:pt>
                <c:pt idx="153">
                  <c:v>1.3142766764858484</c:v>
                </c:pt>
                <c:pt idx="154">
                  <c:v>1.3141919163459321</c:v>
                </c:pt>
                <c:pt idx="155">
                  <c:v>1.314182506631512</c:v>
                </c:pt>
                <c:pt idx="156">
                  <c:v>1.3154298814081189</c:v>
                </c:pt>
                <c:pt idx="157">
                  <c:v>1.3153723342811408</c:v>
                </c:pt>
                <c:pt idx="158">
                  <c:v>1.3173974103895603</c:v>
                </c:pt>
                <c:pt idx="159">
                  <c:v>1.3178413456360931</c:v>
                </c:pt>
                <c:pt idx="160">
                  <c:v>1.3184139322579316</c:v>
                </c:pt>
                <c:pt idx="161">
                  <c:v>1.3179659650456594</c:v>
                </c:pt>
                <c:pt idx="162">
                  <c:v>1.3179196255301755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F0-4B42-82AA-3494E71A4B54}"/>
            </c:ext>
          </c:extLst>
        </c:ser>
        <c:ser>
          <c:idx val="6"/>
          <c:order val="6"/>
          <c:tx>
            <c:strRef>
              <c:f>'2021_24'!$AK$5</c:f>
              <c:strCache>
                <c:ptCount val="1"/>
                <c:pt idx="0">
                  <c:v>CI high d2/d0</c:v>
                </c:pt>
              </c:strCache>
            </c:strRef>
          </c:tx>
          <c:marker>
            <c:symbol val="none"/>
          </c:marker>
          <c:cat>
            <c:strRef>
              <c:f>'2021_24'!$AD$6:$AD$168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'2021_24'!$AK$6:$AK$168</c:f>
              <c:numCache>
                <c:formatCode>General</c:formatCode>
                <c:ptCount val="1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1.2372092669555108</c:v>
                </c:pt>
                <c:pt idx="6">
                  <c:v>1.2320750661862518</c:v>
                </c:pt>
                <c:pt idx="7">
                  <c:v>1.2379523873855638</c:v>
                </c:pt>
                <c:pt idx="8">
                  <c:v>1.2443415538921714</c:v>
                </c:pt>
                <c:pt idx="9">
                  <c:v>1.2407177122004973</c:v>
                </c:pt>
                <c:pt idx="10">
                  <c:v>1.2462497393875984</c:v>
                </c:pt>
                <c:pt idx="11">
                  <c:v>1.2586677503238566</c:v>
                </c:pt>
                <c:pt idx="12">
                  <c:v>1.2698801778338802</c:v>
                </c:pt>
                <c:pt idx="13">
                  <c:v>1.2818020333058209</c:v>
                </c:pt>
                <c:pt idx="14">
                  <c:v>1.2880300589843299</c:v>
                </c:pt>
                <c:pt idx="15">
                  <c:v>1.291434549552958</c:v>
                </c:pt>
                <c:pt idx="16">
                  <c:v>1.3007585477840857</c:v>
                </c:pt>
                <c:pt idx="17">
                  <c:v>1.2990285989241823</c:v>
                </c:pt>
                <c:pt idx="18">
                  <c:v>1.3050925176764556</c:v>
                </c:pt>
                <c:pt idx="19">
                  <c:v>1.3060310043539836</c:v>
                </c:pt>
                <c:pt idx="20">
                  <c:v>1.2985693308637267</c:v>
                </c:pt>
                <c:pt idx="21">
                  <c:v>1.2907499262616304</c:v>
                </c:pt>
                <c:pt idx="22">
                  <c:v>1.2598941669689658</c:v>
                </c:pt>
                <c:pt idx="23">
                  <c:v>1.2366396796835464</c:v>
                </c:pt>
                <c:pt idx="24">
                  <c:v>1.2266383523551987</c:v>
                </c:pt>
                <c:pt idx="25">
                  <c:v>1.2128220120428683</c:v>
                </c:pt>
                <c:pt idx="26">
                  <c:v>1.1968415469937759</c:v>
                </c:pt>
                <c:pt idx="27">
                  <c:v>1.1834957671987731</c:v>
                </c:pt>
                <c:pt idx="28">
                  <c:v>1.1682610158795494</c:v>
                </c:pt>
                <c:pt idx="29">
                  <c:v>1.1617887659257116</c:v>
                </c:pt>
                <c:pt idx="30">
                  <c:v>1.1580962798522831</c:v>
                </c:pt>
                <c:pt idx="31">
                  <c:v>1.1569966958514868</c:v>
                </c:pt>
                <c:pt idx="32">
                  <c:v>1.1611809832155995</c:v>
                </c:pt>
                <c:pt idx="33">
                  <c:v>1.1602827656501806</c:v>
                </c:pt>
                <c:pt idx="34">
                  <c:v>1.1587338153507134</c:v>
                </c:pt>
                <c:pt idx="35">
                  <c:v>1.155651904163016</c:v>
                </c:pt>
                <c:pt idx="36">
                  <c:v>1.1534641446254823</c:v>
                </c:pt>
                <c:pt idx="37">
                  <c:v>1.1548436845514161</c:v>
                </c:pt>
                <c:pt idx="38">
                  <c:v>1.1548408216281016</c:v>
                </c:pt>
                <c:pt idx="39">
                  <c:v>1.1577774358912432</c:v>
                </c:pt>
                <c:pt idx="40">
                  <c:v>1.1581723732403397</c:v>
                </c:pt>
                <c:pt idx="41">
                  <c:v>1.1642077749779081</c:v>
                </c:pt>
                <c:pt idx="42">
                  <c:v>1.1688882265482599</c:v>
                </c:pt>
                <c:pt idx="43">
                  <c:v>1.1747957825086937</c:v>
                </c:pt>
                <c:pt idx="44">
                  <c:v>1.1817892541217259</c:v>
                </c:pt>
                <c:pt idx="45">
                  <c:v>1.1892485064759832</c:v>
                </c:pt>
                <c:pt idx="46">
                  <c:v>1.1950848135728942</c:v>
                </c:pt>
                <c:pt idx="47">
                  <c:v>1.2004326913022874</c:v>
                </c:pt>
                <c:pt idx="48">
                  <c:v>1.2033342698805902</c:v>
                </c:pt>
                <c:pt idx="49">
                  <c:v>1.208772118651082</c:v>
                </c:pt>
                <c:pt idx="50">
                  <c:v>1.2137614983291043</c:v>
                </c:pt>
                <c:pt idx="51">
                  <c:v>1.2166996511741932</c:v>
                </c:pt>
                <c:pt idx="52">
                  <c:v>1.2209837622322082</c:v>
                </c:pt>
                <c:pt idx="53">
                  <c:v>1.2253206950267137</c:v>
                </c:pt>
                <c:pt idx="54">
                  <c:v>1.2294058971057256</c:v>
                </c:pt>
                <c:pt idx="55">
                  <c:v>1.2335821416649404</c:v>
                </c:pt>
                <c:pt idx="56">
                  <c:v>1.23195913436027</c:v>
                </c:pt>
                <c:pt idx="57">
                  <c:v>1.2382898163138532</c:v>
                </c:pt>
                <c:pt idx="58">
                  <c:v>1.2417608653444887</c:v>
                </c:pt>
                <c:pt idx="59">
                  <c:v>1.2464753578317376</c:v>
                </c:pt>
                <c:pt idx="60">
                  <c:v>1.2496435668822883</c:v>
                </c:pt>
                <c:pt idx="61">
                  <c:v>1.2537896590581978</c:v>
                </c:pt>
                <c:pt idx="62">
                  <c:v>1.2555254265629945</c:v>
                </c:pt>
                <c:pt idx="63">
                  <c:v>1.2594120614325737</c:v>
                </c:pt>
                <c:pt idx="64">
                  <c:v>1.2606522745356641</c:v>
                </c:pt>
                <c:pt idx="65">
                  <c:v>1.2666232802486297</c:v>
                </c:pt>
                <c:pt idx="66">
                  <c:v>1.2702686796304532</c:v>
                </c:pt>
                <c:pt idx="67">
                  <c:v>1.2711012612615755</c:v>
                </c:pt>
                <c:pt idx="68">
                  <c:v>1.2712277663517297</c:v>
                </c:pt>
                <c:pt idx="69">
                  <c:v>1.2708948791150745</c:v>
                </c:pt>
                <c:pt idx="70">
                  <c:v>1.276614650349027</c:v>
                </c:pt>
                <c:pt idx="71">
                  <c:v>1.278602140063813</c:v>
                </c:pt>
                <c:pt idx="72">
                  <c:v>1.2812443371806657</c:v>
                </c:pt>
                <c:pt idx="73">
                  <c:v>1.2832689092573204</c:v>
                </c:pt>
                <c:pt idx="74">
                  <c:v>1.2871818596984417</c:v>
                </c:pt>
                <c:pt idx="75">
                  <c:v>1.2914492512446445</c:v>
                </c:pt>
                <c:pt idx="76">
                  <c:v>1.2931650872215745</c:v>
                </c:pt>
                <c:pt idx="77">
                  <c:v>1.2950818847380838</c:v>
                </c:pt>
                <c:pt idx="78">
                  <c:v>1.2970426295710755</c:v>
                </c:pt>
                <c:pt idx="79">
                  <c:v>1.3006465072545155</c:v>
                </c:pt>
                <c:pt idx="80">
                  <c:v>1.3024284362481107</c:v>
                </c:pt>
                <c:pt idx="81">
                  <c:v>1.3038240992599721</c:v>
                </c:pt>
                <c:pt idx="82">
                  <c:v>1.3042978191718257</c:v>
                </c:pt>
                <c:pt idx="83">
                  <c:v>1.3057179453657057</c:v>
                </c:pt>
                <c:pt idx="84">
                  <c:v>1.3085431288245584</c:v>
                </c:pt>
                <c:pt idx="85">
                  <c:v>1.3111076358252987</c:v>
                </c:pt>
                <c:pt idx="86">
                  <c:v>1.3122591348156678</c:v>
                </c:pt>
                <c:pt idx="87">
                  <c:v>1.3144862360741079</c:v>
                </c:pt>
                <c:pt idx="88">
                  <c:v>1.3163818408311052</c:v>
                </c:pt>
                <c:pt idx="89">
                  <c:v>1.3198668609370805</c:v>
                </c:pt>
                <c:pt idx="90">
                  <c:v>1.3215731921532661</c:v>
                </c:pt>
                <c:pt idx="91">
                  <c:v>1.3219336447340528</c:v>
                </c:pt>
                <c:pt idx="92">
                  <c:v>1.3248979415456896</c:v>
                </c:pt>
                <c:pt idx="93">
                  <c:v>1.3273306070507609</c:v>
                </c:pt>
                <c:pt idx="94">
                  <c:v>1.3301453581563292</c:v>
                </c:pt>
                <c:pt idx="95">
                  <c:v>1.3318905143223321</c:v>
                </c:pt>
                <c:pt idx="96">
                  <c:v>1.333446108049398</c:v>
                </c:pt>
                <c:pt idx="97">
                  <c:v>1.336772336759118</c:v>
                </c:pt>
                <c:pt idx="98">
                  <c:v>1.3377074329560541</c:v>
                </c:pt>
                <c:pt idx="99">
                  <c:v>1.3405552120503486</c:v>
                </c:pt>
                <c:pt idx="100">
                  <c:v>1.3429130088895525</c:v>
                </c:pt>
                <c:pt idx="101">
                  <c:v>1.3433245201228776</c:v>
                </c:pt>
                <c:pt idx="102">
                  <c:v>1.3443668410972114</c:v>
                </c:pt>
                <c:pt idx="103">
                  <c:v>1.3446624025006835</c:v>
                </c:pt>
                <c:pt idx="104">
                  <c:v>1.3445112810371982</c:v>
                </c:pt>
                <c:pt idx="105">
                  <c:v>1.3451990323139325</c:v>
                </c:pt>
                <c:pt idx="106">
                  <c:v>1.3452638174594647</c:v>
                </c:pt>
                <c:pt idx="107">
                  <c:v>1.3457557929458994</c:v>
                </c:pt>
                <c:pt idx="108">
                  <c:v>1.3485462941722446</c:v>
                </c:pt>
                <c:pt idx="109">
                  <c:v>1.3512623971936264</c:v>
                </c:pt>
                <c:pt idx="110">
                  <c:v>1.3525785900390839</c:v>
                </c:pt>
                <c:pt idx="111">
                  <c:v>1.3527684929966219</c:v>
                </c:pt>
                <c:pt idx="112">
                  <c:v>1.3543254916647742</c:v>
                </c:pt>
                <c:pt idx="113">
                  <c:v>1.3526204289432284</c:v>
                </c:pt>
                <c:pt idx="114">
                  <c:v>1.3558861451412842</c:v>
                </c:pt>
                <c:pt idx="115">
                  <c:v>1.3573964739232798</c:v>
                </c:pt>
                <c:pt idx="116">
                  <c:v>1.3592787440336083</c:v>
                </c:pt>
                <c:pt idx="117">
                  <c:v>1.3612878695743269</c:v>
                </c:pt>
                <c:pt idx="118">
                  <c:v>1.3612291851263667</c:v>
                </c:pt>
                <c:pt idx="119">
                  <c:v>1.3631925769779227</c:v>
                </c:pt>
                <c:pt idx="120">
                  <c:v>1.3631214453680742</c:v>
                </c:pt>
                <c:pt idx="121">
                  <c:v>1.3638732690622286</c:v>
                </c:pt>
                <c:pt idx="122">
                  <c:v>1.3642741066559125</c:v>
                </c:pt>
                <c:pt idx="123">
                  <c:v>1.3648438364619324</c:v>
                </c:pt>
                <c:pt idx="124">
                  <c:v>1.3646657468247452</c:v>
                </c:pt>
                <c:pt idx="125">
                  <c:v>1.3637538672409977</c:v>
                </c:pt>
                <c:pt idx="126">
                  <c:v>1.3635410144419913</c:v>
                </c:pt>
                <c:pt idx="127">
                  <c:v>1.3636258817677078</c:v>
                </c:pt>
                <c:pt idx="128">
                  <c:v>1.363216727597043</c:v>
                </c:pt>
                <c:pt idx="129">
                  <c:v>1.3609918041520874</c:v>
                </c:pt>
                <c:pt idx="130">
                  <c:v>1.3616378584152622</c:v>
                </c:pt>
                <c:pt idx="131">
                  <c:v>1.3601887879119237</c:v>
                </c:pt>
                <c:pt idx="132">
                  <c:v>1.3577683714285798</c:v>
                </c:pt>
                <c:pt idx="133">
                  <c:v>1.356728732343889</c:v>
                </c:pt>
                <c:pt idx="134">
                  <c:v>1.3567041892637326</c:v>
                </c:pt>
                <c:pt idx="135">
                  <c:v>1.3558736812215795</c:v>
                </c:pt>
                <c:pt idx="136">
                  <c:v>1.3561180031487554</c:v>
                </c:pt>
                <c:pt idx="137">
                  <c:v>1.3549051077050254</c:v>
                </c:pt>
                <c:pt idx="138">
                  <c:v>1.3545201295274982</c:v>
                </c:pt>
                <c:pt idx="139">
                  <c:v>1.3543744817150638</c:v>
                </c:pt>
                <c:pt idx="140">
                  <c:v>1.3544898868027535</c:v>
                </c:pt>
                <c:pt idx="141">
                  <c:v>1.3544036633594716</c:v>
                </c:pt>
                <c:pt idx="142">
                  <c:v>1.3537296568117123</c:v>
                </c:pt>
                <c:pt idx="143">
                  <c:v>1.3542614938867092</c:v>
                </c:pt>
                <c:pt idx="144">
                  <c:v>1.3542729078317555</c:v>
                </c:pt>
                <c:pt idx="145">
                  <c:v>1.3543586187462369</c:v>
                </c:pt>
                <c:pt idx="146">
                  <c:v>1.3549501524925625</c:v>
                </c:pt>
                <c:pt idx="147">
                  <c:v>1.3535562909917045</c:v>
                </c:pt>
                <c:pt idx="148">
                  <c:v>1.3525077598483053</c:v>
                </c:pt>
                <c:pt idx="149">
                  <c:v>1.3528074240728369</c:v>
                </c:pt>
                <c:pt idx="150">
                  <c:v>1.3532329981707871</c:v>
                </c:pt>
                <c:pt idx="151">
                  <c:v>1.3525093150967846</c:v>
                </c:pt>
                <c:pt idx="152">
                  <c:v>1.3527650224274039</c:v>
                </c:pt>
                <c:pt idx="153">
                  <c:v>1.3524723861194361</c:v>
                </c:pt>
                <c:pt idx="154">
                  <c:v>1.3522875586969014</c:v>
                </c:pt>
                <c:pt idx="155">
                  <c:v>1.3521877108152478</c:v>
                </c:pt>
                <c:pt idx="156">
                  <c:v>1.3533941079280054</c:v>
                </c:pt>
                <c:pt idx="157">
                  <c:v>1.3532360896995628</c:v>
                </c:pt>
                <c:pt idx="158">
                  <c:v>1.3552279595452346</c:v>
                </c:pt>
                <c:pt idx="159">
                  <c:v>1.3556088446017474</c:v>
                </c:pt>
                <c:pt idx="160">
                  <c:v>1.3561175871985145</c:v>
                </c:pt>
                <c:pt idx="161">
                  <c:v>1.3555781367072073</c:v>
                </c:pt>
                <c:pt idx="162">
                  <c:v>1.3554495285951904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F0-4B42-82AA-3494E71A4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2781983"/>
        <c:axId val="1582769983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'2021_24'!$AG$5</c15:sqref>
                        </c15:formulaRef>
                      </c:ext>
                    </c:extLst>
                    <c:strCache>
                      <c:ptCount val="1"/>
                      <c:pt idx="0">
                        <c:v>d2/d1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prstDash val="solid"/>
                    <a:round/>
                  </a:ln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'2021_24'!$AD$6:$AD$168</c15:sqref>
                        </c15:formulaRef>
                      </c:ext>
                    </c:extLst>
                    <c:strCache>
                      <c:ptCount val="163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'2021_24'!$AG$6:$AG$168</c15:sqref>
                        </c15:formulaRef>
                      </c:ext>
                    </c:extLst>
                    <c:numCache>
                      <c:formatCode>General</c:formatCode>
                      <c:ptCount val="163"/>
                      <c:pt idx="0">
                        <c:v>0.91177815564177256</c:v>
                      </c:pt>
                      <c:pt idx="1">
                        <c:v>0.98453206005909244</c:v>
                      </c:pt>
                      <c:pt idx="2">
                        <c:v>0.94682320831816502</c:v>
                      </c:pt>
                      <c:pt idx="3">
                        <c:v>0.95959864810309914</c:v>
                      </c:pt>
                      <c:pt idx="4">
                        <c:v>1</c:v>
                      </c:pt>
                      <c:pt idx="5">
                        <c:v>0.997510722609384</c:v>
                      </c:pt>
                      <c:pt idx="6">
                        <c:v>1.0217314051265318</c:v>
                      </c:pt>
                      <c:pt idx="7">
                        <c:v>1.019404061826372</c:v>
                      </c:pt>
                      <c:pt idx="8">
                        <c:v>1.0248950305363584</c:v>
                      </c:pt>
                      <c:pt idx="9">
                        <c:v>1.032758812099726</c:v>
                      </c:pt>
                      <c:pt idx="10">
                        <c:v>1.0342234277295752</c:v>
                      </c:pt>
                      <c:pt idx="11">
                        <c:v>1.0431101244518211</c:v>
                      </c:pt>
                      <c:pt idx="12">
                        <c:v>1.0460079548332115</c:v>
                      </c:pt>
                      <c:pt idx="13">
                        <c:v>1.0387636809102938</c:v>
                      </c:pt>
                      <c:pt idx="14">
                        <c:v>1.049332585453804</c:v>
                      </c:pt>
                      <c:pt idx="15">
                        <c:v>1.0459158621882394</c:v>
                      </c:pt>
                      <c:pt idx="16">
                        <c:v>1.0398517010093085</c:v>
                      </c:pt>
                      <c:pt idx="17">
                        <c:v>1.0515840484079804</c:v>
                      </c:pt>
                      <c:pt idx="18">
                        <c:v>1.0634796051007778</c:v>
                      </c:pt>
                      <c:pt idx="19">
                        <c:v>1.0753176646010094</c:v>
                      </c:pt>
                      <c:pt idx="20">
                        <c:v>1.0872212533738543</c:v>
                      </c:pt>
                      <c:pt idx="21">
                        <c:v>1.0853364794083489</c:v>
                      </c:pt>
                      <c:pt idx="22">
                        <c:v>1.0898975229949142</c:v>
                      </c:pt>
                      <c:pt idx="23">
                        <c:v>1.0927632516706682</c:v>
                      </c:pt>
                      <c:pt idx="24">
                        <c:v>1.0946780671872003</c:v>
                      </c:pt>
                      <c:pt idx="25">
                        <c:v>1.0974533317473287</c:v>
                      </c:pt>
                      <c:pt idx="26">
                        <c:v>1.0994845279910013</c:v>
                      </c:pt>
                      <c:pt idx="27">
                        <c:v>1.1019641901739463</c:v>
                      </c:pt>
                      <c:pt idx="28">
                        <c:v>1.1008816149677831</c:v>
                      </c:pt>
                      <c:pt idx="29">
                        <c:v>1.1050773249327399</c:v>
                      </c:pt>
                      <c:pt idx="30">
                        <c:v>1.1065709415240645</c:v>
                      </c:pt>
                      <c:pt idx="31">
                        <c:v>1.1059807943275746</c:v>
                      </c:pt>
                      <c:pt idx="32">
                        <c:v>1.1054065700624021</c:v>
                      </c:pt>
                      <c:pt idx="33">
                        <c:v>1.1097614934493987</c:v>
                      </c:pt>
                      <c:pt idx="34">
                        <c:v>1.1097362172963932</c:v>
                      </c:pt>
                      <c:pt idx="35">
                        <c:v>1.10864482389326</c:v>
                      </c:pt>
                      <c:pt idx="36">
                        <c:v>1.1103355415082641</c:v>
                      </c:pt>
                      <c:pt idx="37">
                        <c:v>1.1162507495301972</c:v>
                      </c:pt>
                      <c:pt idx="38">
                        <c:v>1.1194667044100497</c:v>
                      </c:pt>
                      <c:pt idx="39">
                        <c:v>1.1277410428878614</c:v>
                      </c:pt>
                      <c:pt idx="40">
                        <c:v>1.1221634270100946</c:v>
                      </c:pt>
                      <c:pt idx="41">
                        <c:v>1.1243795478695173</c:v>
                      </c:pt>
                      <c:pt idx="42">
                        <c:v>1.1240923746247993</c:v>
                      </c:pt>
                      <c:pt idx="43">
                        <c:v>1.1219692085771427</c:v>
                      </c:pt>
                      <c:pt idx="44">
                        <c:v>1.1237081868901369</c:v>
                      </c:pt>
                      <c:pt idx="45">
                        <c:v>1.1270804756756305</c:v>
                      </c:pt>
                      <c:pt idx="46">
                        <c:v>1.1274380017282151</c:v>
                      </c:pt>
                      <c:pt idx="47">
                        <c:v>1.1355859734117044</c:v>
                      </c:pt>
                      <c:pt idx="48">
                        <c:v>1.1315299908010403</c:v>
                      </c:pt>
                      <c:pt idx="49">
                        <c:v>1.129485371464737</c:v>
                      </c:pt>
                      <c:pt idx="50">
                        <c:v>1.129692591332111</c:v>
                      </c:pt>
                      <c:pt idx="51">
                        <c:v>1.1308615078674646</c:v>
                      </c:pt>
                      <c:pt idx="52">
                        <c:v>1.1324745928371904</c:v>
                      </c:pt>
                      <c:pt idx="53">
                        <c:v>1.1347824945544327</c:v>
                      </c:pt>
                      <c:pt idx="54">
                        <c:v>1.1371398944391775</c:v>
                      </c:pt>
                      <c:pt idx="55">
                        <c:v>1.1362476840501605</c:v>
                      </c:pt>
                      <c:pt idx="56">
                        <c:v>1.1361209524669067</c:v>
                      </c:pt>
                      <c:pt idx="57">
                        <c:v>1.1385592101415187</c:v>
                      </c:pt>
                      <c:pt idx="58">
                        <c:v>1.1383292006592873</c:v>
                      </c:pt>
                      <c:pt idx="59">
                        <c:v>1.1419657146020308</c:v>
                      </c:pt>
                      <c:pt idx="60">
                        <c:v>1.1405295506618189</c:v>
                      </c:pt>
                      <c:pt idx="61">
                        <c:v>1.1394100158833327</c:v>
                      </c:pt>
                      <c:pt idx="62">
                        <c:v>1.1405114435815678</c:v>
                      </c:pt>
                      <c:pt idx="63">
                        <c:v>1.1411077776296559</c:v>
                      </c:pt>
                      <c:pt idx="64">
                        <c:v>1.1424553116861249</c:v>
                      </c:pt>
                      <c:pt idx="65">
                        <c:v>1.1459725712897562</c:v>
                      </c:pt>
                      <c:pt idx="66">
                        <c:v>1.1442421063900943</c:v>
                      </c:pt>
                      <c:pt idx="67">
                        <c:v>1.1435226693773322</c:v>
                      </c:pt>
                      <c:pt idx="68">
                        <c:v>1.1423997968557509</c:v>
                      </c:pt>
                      <c:pt idx="69">
                        <c:v>1.1444928544019439</c:v>
                      </c:pt>
                      <c:pt idx="70">
                        <c:v>1.144853402700363</c:v>
                      </c:pt>
                      <c:pt idx="71">
                        <c:v>1.1472338004565714</c:v>
                      </c:pt>
                      <c:pt idx="72">
                        <c:v>1.147532238266294</c:v>
                      </c:pt>
                      <c:pt idx="73">
                        <c:v>1.1479037744570624</c:v>
                      </c:pt>
                      <c:pt idx="74">
                        <c:v>1.1463842131843578</c:v>
                      </c:pt>
                      <c:pt idx="75">
                        <c:v>1.1480054119318517</c:v>
                      </c:pt>
                      <c:pt idx="76">
                        <c:v>1.1489200241406379</c:v>
                      </c:pt>
                      <c:pt idx="77">
                        <c:v>1.1460485640234692</c:v>
                      </c:pt>
                      <c:pt idx="78">
                        <c:v>1.1446683666703303</c:v>
                      </c:pt>
                      <c:pt idx="79">
                        <c:v>1.1454561211511867</c:v>
                      </c:pt>
                      <c:pt idx="80">
                        <c:v>1.1454556576648425</c:v>
                      </c:pt>
                      <c:pt idx="81">
                        <c:v>1.1463780748756183</c:v>
                      </c:pt>
                      <c:pt idx="82">
                        <c:v>1.1445462725145363</c:v>
                      </c:pt>
                      <c:pt idx="83">
                        <c:v>1.1428978331572557</c:v>
                      </c:pt>
                      <c:pt idx="84">
                        <c:v>1.1408258283932224</c:v>
                      </c:pt>
                      <c:pt idx="85">
                        <c:v>1.1437934158994814</c:v>
                      </c:pt>
                      <c:pt idx="86">
                        <c:v>1.1432433011822491</c:v>
                      </c:pt>
                      <c:pt idx="87">
                        <c:v>1.1415229397791107</c:v>
                      </c:pt>
                      <c:pt idx="88">
                        <c:v>1.1419156922397482</c:v>
                      </c:pt>
                      <c:pt idx="89">
                        <c:v>1.1430166629254066</c:v>
                      </c:pt>
                      <c:pt idx="90">
                        <c:v>1.1413720870906821</c:v>
                      </c:pt>
                      <c:pt idx="91">
                        <c:v>1.1417025274447645</c:v>
                      </c:pt>
                      <c:pt idx="92">
                        <c:v>1.1424997572115123</c:v>
                      </c:pt>
                      <c:pt idx="93">
                        <c:v>1.1436540196428417</c:v>
                      </c:pt>
                      <c:pt idx="94">
                        <c:v>1.1431987678675528</c:v>
                      </c:pt>
                      <c:pt idx="95">
                        <c:v>1.1418996587768431</c:v>
                      </c:pt>
                      <c:pt idx="96">
                        <c:v>1.1408632893001025</c:v>
                      </c:pt>
                      <c:pt idx="97">
                        <c:v>1.1403347958097436</c:v>
                      </c:pt>
                      <c:pt idx="98">
                        <c:v>1.1402044980948653</c:v>
                      </c:pt>
                      <c:pt idx="99">
                        <c:v>1.1403350028125445</c:v>
                      </c:pt>
                      <c:pt idx="100">
                        <c:v>1.1394075998248494</c:v>
                      </c:pt>
                      <c:pt idx="101">
                        <c:v>1.13963401471156</c:v>
                      </c:pt>
                      <c:pt idx="102">
                        <c:v>1.1388423343651859</c:v>
                      </c:pt>
                      <c:pt idx="103">
                        <c:v>1.1390184280515514</c:v>
                      </c:pt>
                      <c:pt idx="104">
                        <c:v>1.1397394837042989</c:v>
                      </c:pt>
                      <c:pt idx="105">
                        <c:v>1.1403825688948417</c:v>
                      </c:pt>
                      <c:pt idx="106">
                        <c:v>1.1408442454949896</c:v>
                      </c:pt>
                      <c:pt idx="107">
                        <c:v>1.1414643310363923</c:v>
                      </c:pt>
                      <c:pt idx="108">
                        <c:v>1.1422643688012324</c:v>
                      </c:pt>
                      <c:pt idx="109">
                        <c:v>1.1432962455812712</c:v>
                      </c:pt>
                      <c:pt idx="110">
                        <c:v>1.1427497213595463</c:v>
                      </c:pt>
                      <c:pt idx="111">
                        <c:v>1.1433977156165585</c:v>
                      </c:pt>
                      <c:pt idx="112">
                        <c:v>1.1427946235619542</c:v>
                      </c:pt>
                      <c:pt idx="113">
                        <c:v>1.1435147808177151</c:v>
                      </c:pt>
                      <c:pt idx="114">
                        <c:v>1.1430809076372104</c:v>
                      </c:pt>
                      <c:pt idx="115">
                        <c:v>1.1436819818206025</c:v>
                      </c:pt>
                      <c:pt idx="116">
                        <c:v>1.1438482184143126</c:v>
                      </c:pt>
                      <c:pt idx="117">
                        <c:v>1.1456249283568083</c:v>
                      </c:pt>
                      <c:pt idx="118">
                        <c:v>1.1449693449883696</c:v>
                      </c:pt>
                      <c:pt idx="119">
                        <c:v>1.1465750251127051</c:v>
                      </c:pt>
                      <c:pt idx="120">
                        <c:v>1.1472207780104633</c:v>
                      </c:pt>
                      <c:pt idx="121">
                        <c:v>1.146492779522692</c:v>
                      </c:pt>
                      <c:pt idx="122">
                        <c:v>1.1457872853391609</c:v>
                      </c:pt>
                      <c:pt idx="123">
                        <c:v>1.1460543123939446</c:v>
                      </c:pt>
                      <c:pt idx="124">
                        <c:v>1.144944347746377</c:v>
                      </c:pt>
                      <c:pt idx="125">
                        <c:v>1.1445169749621464</c:v>
                      </c:pt>
                      <c:pt idx="126">
                        <c:v>1.1437077880877207</c:v>
                      </c:pt>
                      <c:pt idx="127">
                        <c:v>1.1428194914150946</c:v>
                      </c:pt>
                      <c:pt idx="128">
                        <c:v>1.1423339658930587</c:v>
                      </c:pt>
                      <c:pt idx="129">
                        <c:v>1.140939164332976</c:v>
                      </c:pt>
                      <c:pt idx="130">
                        <c:v>1.1417857772474591</c:v>
                      </c:pt>
                      <c:pt idx="131">
                        <c:v>1.1408532347858018</c:v>
                      </c:pt>
                      <c:pt idx="132">
                        <c:v>1.1411002149440361</c:v>
                      </c:pt>
                      <c:pt idx="133">
                        <c:v>1.1403819827585067</c:v>
                      </c:pt>
                      <c:pt idx="134">
                        <c:v>1.1415500054461285</c:v>
                      </c:pt>
                      <c:pt idx="135">
                        <c:v>1.1416956106110967</c:v>
                      </c:pt>
                      <c:pt idx="136">
                        <c:v>1.1410411495575572</c:v>
                      </c:pt>
                      <c:pt idx="137">
                        <c:v>1.1414744647483261</c:v>
                      </c:pt>
                      <c:pt idx="138">
                        <c:v>1.1409855592329048</c:v>
                      </c:pt>
                      <c:pt idx="139">
                        <c:v>1.1411353061664478</c:v>
                      </c:pt>
                      <c:pt idx="140">
                        <c:v>1.1385310920864662</c:v>
                      </c:pt>
                      <c:pt idx="141">
                        <c:v>1.1368914726375008</c:v>
                      </c:pt>
                      <c:pt idx="142">
                        <c:v>1.1379373944257116</c:v>
                      </c:pt>
                      <c:pt idx="143">
                        <c:v>1.1390261898541734</c:v>
                      </c:pt>
                      <c:pt idx="144">
                        <c:v>1.1387771545344798</c:v>
                      </c:pt>
                      <c:pt idx="145">
                        <c:v>1.1377447793914495</c:v>
                      </c:pt>
                      <c:pt idx="146">
                        <c:v>1.1369467067787524</c:v>
                      </c:pt>
                      <c:pt idx="147">
                        <c:v>1.1352578628561596</c:v>
                      </c:pt>
                      <c:pt idx="148">
                        <c:v>1.1355569740599272</c:v>
                      </c:pt>
                      <c:pt idx="149">
                        <c:v>1.136359120184067</c:v>
                      </c:pt>
                      <c:pt idx="150">
                        <c:v>1.1360372518647142</c:v>
                      </c:pt>
                      <c:pt idx="151">
                        <c:v>1.1365199469011154</c:v>
                      </c:pt>
                      <c:pt idx="152">
                        <c:v>1.1367779661832</c:v>
                      </c:pt>
                      <c:pt idx="153">
                        <c:v>1.136138497398258</c:v>
                      </c:pt>
                      <c:pt idx="154">
                        <c:v>1.1369773679611745</c:v>
                      </c:pt>
                      <c:pt idx="155">
                        <c:v>1.1366224408208132</c:v>
                      </c:pt>
                      <c:pt idx="156">
                        <c:v>1.1361666539985693</c:v>
                      </c:pt>
                      <c:pt idx="157">
                        <c:v>1.1363237686342837</c:v>
                      </c:pt>
                      <c:pt idx="158">
                        <c:v>1.1368161189371446</c:v>
                      </c:pt>
                      <c:pt idx="159">
                        <c:v>1.1378738434480684</c:v>
                      </c:pt>
                      <c:pt idx="160">
                        <c:v>1.1375519763390853</c:v>
                      </c:pt>
                      <c:pt idx="161">
                        <c:v>1.1368938935386876</c:v>
                      </c:pt>
                      <c:pt idx="162">
                        <c:v>1.1362354379442658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DF0-4B42-82AA-3494E71A4B5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'2021_24'!$AL$5</c15:sqref>
                        </c15:formulaRef>
                      </c:ext>
                    </c:extLst>
                    <c:strCache>
                      <c:ptCount val="1"/>
                      <c:pt idx="0">
                        <c:v>CI low d2/d1</c:v>
                      </c:pt>
                    </c:strCache>
                  </c:strRef>
                </c:tx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'2021_24'!$AD$6:$AD$168</c15:sqref>
                        </c15:formulaRef>
                      </c:ext>
                    </c:extLst>
                    <c:strCache>
                      <c:ptCount val="163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'2021_24'!$AL$6:$AL$168</c15:sqref>
                        </c15:formulaRef>
                      </c:ext>
                    </c:extLst>
                    <c:numCache>
                      <c:formatCode>General</c:formatCode>
                      <c:ptCount val="163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0.80002000046170518</c:v>
                      </c:pt>
                      <c:pt idx="6">
                        <c:v>0.87696567546310678</c:v>
                      </c:pt>
                      <c:pt idx="7">
                        <c:v>0.89967612503749228</c:v>
                      </c:pt>
                      <c:pt idx="8">
                        <c:v>0.91982202744752417</c:v>
                      </c:pt>
                      <c:pt idx="9">
                        <c:v>0.93652405395004201</c:v>
                      </c:pt>
                      <c:pt idx="10">
                        <c:v>0.94589345145168879</c:v>
                      </c:pt>
                      <c:pt idx="11">
                        <c:v>0.96010897826190655</c:v>
                      </c:pt>
                      <c:pt idx="12">
                        <c:v>0.9683955279823383</c:v>
                      </c:pt>
                      <c:pt idx="13">
                        <c:v>0.96655952069836393</c:v>
                      </c:pt>
                      <c:pt idx="14">
                        <c:v>0.98001503317372041</c:v>
                      </c:pt>
                      <c:pt idx="15">
                        <c:v>0.97993505148135318</c:v>
                      </c:pt>
                      <c:pt idx="16">
                        <c:v>0.97727036208190166</c:v>
                      </c:pt>
                      <c:pt idx="17">
                        <c:v>0.99066356289039537</c:v>
                      </c:pt>
                      <c:pt idx="18">
                        <c:v>1.0041472188876601</c:v>
                      </c:pt>
                      <c:pt idx="19">
                        <c:v>1.0178565675160942</c:v>
                      </c:pt>
                      <c:pt idx="20">
                        <c:v>1.031153711892258</c:v>
                      </c:pt>
                      <c:pt idx="21">
                        <c:v>1.0314824151084512</c:v>
                      </c:pt>
                      <c:pt idx="22">
                        <c:v>1.037732577491713</c:v>
                      </c:pt>
                      <c:pt idx="23">
                        <c:v>1.0422736275912645</c:v>
                      </c:pt>
                      <c:pt idx="24">
                        <c:v>1.0459655690379814</c:v>
                      </c:pt>
                      <c:pt idx="25">
                        <c:v>1.0501677253976538</c:v>
                      </c:pt>
                      <c:pt idx="26">
                        <c:v>1.0533984396043259</c:v>
                      </c:pt>
                      <c:pt idx="27">
                        <c:v>1.0568961120989619</c:v>
                      </c:pt>
                      <c:pt idx="28">
                        <c:v>1.0568254273191775</c:v>
                      </c:pt>
                      <c:pt idx="29">
                        <c:v>1.0616880289654145</c:v>
                      </c:pt>
                      <c:pt idx="30">
                        <c:v>1.063952904593112</c:v>
                      </c:pt>
                      <c:pt idx="31">
                        <c:v>1.0641229983383853</c:v>
                      </c:pt>
                      <c:pt idx="32">
                        <c:v>1.0643464472588993</c:v>
                      </c:pt>
                      <c:pt idx="33">
                        <c:v>1.0692165907250177</c:v>
                      </c:pt>
                      <c:pt idx="34">
                        <c:v>1.0699808974842873</c:v>
                      </c:pt>
                      <c:pt idx="35">
                        <c:v>1.0696525443755636</c:v>
                      </c:pt>
                      <c:pt idx="36">
                        <c:v>1.0718749559151604</c:v>
                      </c:pt>
                      <c:pt idx="37">
                        <c:v>1.0781289800084792</c:v>
                      </c:pt>
                      <c:pt idx="38">
                        <c:v>1.0817125592862398</c:v>
                      </c:pt>
                      <c:pt idx="39">
                        <c:v>1.0901572064641663</c:v>
                      </c:pt>
                      <c:pt idx="40">
                        <c:v>1.0853678642929165</c:v>
                      </c:pt>
                      <c:pt idx="41">
                        <c:v>1.0880355140461027</c:v>
                      </c:pt>
                      <c:pt idx="42">
                        <c:v>1.0882694856718034</c:v>
                      </c:pt>
                      <c:pt idx="43">
                        <c:v>1.0867185740732637</c:v>
                      </c:pt>
                      <c:pt idx="44">
                        <c:v>1.0888502357893823</c:v>
                      </c:pt>
                      <c:pt idx="45">
                        <c:v>1.0925421539017217</c:v>
                      </c:pt>
                      <c:pt idx="46">
                        <c:v>1.093312143226592</c:v>
                      </c:pt>
                      <c:pt idx="47">
                        <c:v>1.1015420548841675</c:v>
                      </c:pt>
                      <c:pt idx="48">
                        <c:v>1.0979931701737142</c:v>
                      </c:pt>
                      <c:pt idx="49">
                        <c:v>1.0963671340739598</c:v>
                      </c:pt>
                      <c:pt idx="50">
                        <c:v>1.0969164147036521</c:v>
                      </c:pt>
                      <c:pt idx="51">
                        <c:v>1.0983597656287565</c:v>
                      </c:pt>
                      <c:pt idx="52">
                        <c:v>1.1002061139010508</c:v>
                      </c:pt>
                      <c:pt idx="53">
                        <c:v>1.1027121186404898</c:v>
                      </c:pt>
                      <c:pt idx="54">
                        <c:v>1.1052927096675034</c:v>
                      </c:pt>
                      <c:pt idx="55">
                        <c:v>1.1047062259336897</c:v>
                      </c:pt>
                      <c:pt idx="56">
                        <c:v>1.1048297316792461</c:v>
                      </c:pt>
                      <c:pt idx="57">
                        <c:v>1.107523941578985</c:v>
                      </c:pt>
                      <c:pt idx="58">
                        <c:v>1.1075839030708443</c:v>
                      </c:pt>
                      <c:pt idx="59">
                        <c:v>1.1114162910671219</c:v>
                      </c:pt>
                      <c:pt idx="60">
                        <c:v>1.1102972993350024</c:v>
                      </c:pt>
                      <c:pt idx="61">
                        <c:v>1.1094814458511986</c:v>
                      </c:pt>
                      <c:pt idx="62">
                        <c:v>1.1107902976671828</c:v>
                      </c:pt>
                      <c:pt idx="63">
                        <c:v>1.1116136100083616</c:v>
                      </c:pt>
                      <c:pt idx="64">
                        <c:v>1.1131624270987881</c:v>
                      </c:pt>
                      <c:pt idx="65">
                        <c:v>1.1168124738912562</c:v>
                      </c:pt>
                      <c:pt idx="66">
                        <c:v>1.1153924529100772</c:v>
                      </c:pt>
                      <c:pt idx="67">
                        <c:v>1.1149416019020535</c:v>
                      </c:pt>
                      <c:pt idx="68">
                        <c:v>1.1140907614101681</c:v>
                      </c:pt>
                      <c:pt idx="69">
                        <c:v>1.1163486735374597</c:v>
                      </c:pt>
                      <c:pt idx="70">
                        <c:v>1.1169352865716846</c:v>
                      </c:pt>
                      <c:pt idx="71">
                        <c:v>1.1194597829314252</c:v>
                      </c:pt>
                      <c:pt idx="72">
                        <c:v>1.1199419140980618</c:v>
                      </c:pt>
                      <c:pt idx="73">
                        <c:v>1.1205100250140931</c:v>
                      </c:pt>
                      <c:pt idx="74">
                        <c:v>1.1192490563584718</c:v>
                      </c:pt>
                      <c:pt idx="75">
                        <c:v>1.1210308503837418</c:v>
                      </c:pt>
                      <c:pt idx="76">
                        <c:v>1.1221194055562436</c:v>
                      </c:pt>
                      <c:pt idx="77">
                        <c:v>1.1195290546178205</c:v>
                      </c:pt>
                      <c:pt idx="78">
                        <c:v>1.1184089260833683</c:v>
                      </c:pt>
                      <c:pt idx="79">
                        <c:v>1.1194262567460147</c:v>
                      </c:pt>
                      <c:pt idx="80">
                        <c:v>1.1196692134856194</c:v>
                      </c:pt>
                      <c:pt idx="81">
                        <c:v>1.1207873039301908</c:v>
                      </c:pt>
                      <c:pt idx="82">
                        <c:v>1.1192009709561721</c:v>
                      </c:pt>
                      <c:pt idx="83">
                        <c:v>1.1177830397759743</c:v>
                      </c:pt>
                      <c:pt idx="84">
                        <c:v>1.1159420911194751</c:v>
                      </c:pt>
                      <c:pt idx="85">
                        <c:v>1.1189950889818272</c:v>
                      </c:pt>
                      <c:pt idx="86">
                        <c:v>1.1186125053843883</c:v>
                      </c:pt>
                      <c:pt idx="87">
                        <c:v>1.1170954257247394</c:v>
                      </c:pt>
                      <c:pt idx="88">
                        <c:v>1.1176384005849751</c:v>
                      </c:pt>
                      <c:pt idx="89">
                        <c:v>1.1188655259885907</c:v>
                      </c:pt>
                      <c:pt idx="90">
                        <c:v>1.1174177229371252</c:v>
                      </c:pt>
                      <c:pt idx="91">
                        <c:v>1.1178797787747277</c:v>
                      </c:pt>
                      <c:pt idx="92">
                        <c:v>1.1187960841291689</c:v>
                      </c:pt>
                      <c:pt idx="93">
                        <c:v>1.1200552269421356</c:v>
                      </c:pt>
                      <c:pt idx="94">
                        <c:v>1.1197419830247095</c:v>
                      </c:pt>
                      <c:pt idx="95">
                        <c:v>1.1186085924148581</c:v>
                      </c:pt>
                      <c:pt idx="96">
                        <c:v>1.1177250136346546</c:v>
                      </c:pt>
                      <c:pt idx="97">
                        <c:v>1.1173371248825699</c:v>
                      </c:pt>
                      <c:pt idx="98">
                        <c:v>1.1173213484630546</c:v>
                      </c:pt>
                      <c:pt idx="99">
                        <c:v>1.117562910336922</c:v>
                      </c:pt>
                      <c:pt idx="100">
                        <c:v>1.1167768112316678</c:v>
                      </c:pt>
                      <c:pt idx="101">
                        <c:v>1.1171074503002127</c:v>
                      </c:pt>
                      <c:pt idx="102">
                        <c:v>1.1164440852153503</c:v>
                      </c:pt>
                      <c:pt idx="103">
                        <c:v>1.1167212957901691</c:v>
                      </c:pt>
                      <c:pt idx="104">
                        <c:v>1.1175215223102277</c:v>
                      </c:pt>
                      <c:pt idx="105">
                        <c:v>1.1182553840667344</c:v>
                      </c:pt>
                      <c:pt idx="106">
                        <c:v>1.1187952198245996</c:v>
                      </c:pt>
                      <c:pt idx="107">
                        <c:v>1.1194978172690022</c:v>
                      </c:pt>
                      <c:pt idx="108">
                        <c:v>1.1203880261919605</c:v>
                      </c:pt>
                      <c:pt idx="109">
                        <c:v>1.1214934411397608</c:v>
                      </c:pt>
                      <c:pt idx="110">
                        <c:v>1.1210482541670479</c:v>
                      </c:pt>
                      <c:pt idx="111">
                        <c:v>1.1217709711488788</c:v>
                      </c:pt>
                      <c:pt idx="112">
                        <c:v>1.121276008077662</c:v>
                      </c:pt>
                      <c:pt idx="113">
                        <c:v>1.1220699007415318</c:v>
                      </c:pt>
                      <c:pt idx="114">
                        <c:v>1.1217526357506977</c:v>
                      </c:pt>
                      <c:pt idx="115">
                        <c:v>1.122429338394106</c:v>
                      </c:pt>
                      <c:pt idx="116">
                        <c:v>1.1226771840980216</c:v>
                      </c:pt>
                      <c:pt idx="117">
                        <c:v>1.1245020835526973</c:v>
                      </c:pt>
                      <c:pt idx="118">
                        <c:v>1.1239482937723935</c:v>
                      </c:pt>
                      <c:pt idx="119">
                        <c:v>1.1256040406710179</c:v>
                      </c:pt>
                      <c:pt idx="120">
                        <c:v>1.126323709795936</c:v>
                      </c:pt>
                      <c:pt idx="121">
                        <c:v>1.1257107385953984</c:v>
                      </c:pt>
                      <c:pt idx="122">
                        <c:v>1.1251169929047111</c:v>
                      </c:pt>
                      <c:pt idx="123">
                        <c:v>1.1254682581329214</c:v>
                      </c:pt>
                      <c:pt idx="124">
                        <c:v>1.1244708882525409</c:v>
                      </c:pt>
                      <c:pt idx="125">
                        <c:v>1.1241391956067031</c:v>
                      </c:pt>
                      <c:pt idx="126">
                        <c:v>1.1234383615062964</c:v>
                      </c:pt>
                      <c:pt idx="127">
                        <c:v>1.1226673259484159</c:v>
                      </c:pt>
                      <c:pt idx="128">
                        <c:v>1.1222828884042713</c:v>
                      </c:pt>
                      <c:pt idx="129">
                        <c:v>1.1210121204538543</c:v>
                      </c:pt>
                      <c:pt idx="130">
                        <c:v>1.1219388173296807</c:v>
                      </c:pt>
                      <c:pt idx="131">
                        <c:v>1.121115084035569</c:v>
                      </c:pt>
                      <c:pt idx="132">
                        <c:v>1.1214440297094235</c:v>
                      </c:pt>
                      <c:pt idx="133">
                        <c:v>1.1208259557975728</c:v>
                      </c:pt>
                      <c:pt idx="134">
                        <c:v>1.1220497023321829</c:v>
                      </c:pt>
                      <c:pt idx="135">
                        <c:v>1.1222713238053987</c:v>
                      </c:pt>
                      <c:pt idx="136">
                        <c:v>1.1217176673662157</c:v>
                      </c:pt>
                      <c:pt idx="137">
                        <c:v>1.1222203005865512</c:v>
                      </c:pt>
                      <c:pt idx="138">
                        <c:v>1.1218342625665556</c:v>
                      </c:pt>
                      <c:pt idx="139">
                        <c:v>1.1220539287140057</c:v>
                      </c:pt>
                      <c:pt idx="140">
                        <c:v>1.1195787514377433</c:v>
                      </c:pt>
                      <c:pt idx="141">
                        <c:v>1.1180401975608101</c:v>
                      </c:pt>
                      <c:pt idx="142">
                        <c:v>1.1191264987283776</c:v>
                      </c:pt>
                      <c:pt idx="143">
                        <c:v>1.1202616266265717</c:v>
                      </c:pt>
                      <c:pt idx="144">
                        <c:v>1.1200787639106471</c:v>
                      </c:pt>
                      <c:pt idx="145">
                        <c:v>1.1191355594976935</c:v>
                      </c:pt>
                      <c:pt idx="146">
                        <c:v>1.1184195168839157</c:v>
                      </c:pt>
                      <c:pt idx="147">
                        <c:v>1.1168242440146623</c:v>
                      </c:pt>
                      <c:pt idx="148">
                        <c:v>1.1171728991150915</c:v>
                      </c:pt>
                      <c:pt idx="149">
                        <c:v>1.1180134571345111</c:v>
                      </c:pt>
                      <c:pt idx="150">
                        <c:v>1.1177567487381166</c:v>
                      </c:pt>
                      <c:pt idx="151">
                        <c:v>1.1182837602119391</c:v>
                      </c:pt>
                      <c:pt idx="152">
                        <c:v>1.1185919794362782</c:v>
                      </c:pt>
                      <c:pt idx="153">
                        <c:v>1.1180204005538441</c:v>
                      </c:pt>
                      <c:pt idx="154">
                        <c:v>1.1188970109726593</c:v>
                      </c:pt>
                      <c:pt idx="155">
                        <c:v>1.1186019355191532</c:v>
                      </c:pt>
                      <c:pt idx="156">
                        <c:v>1.1182055360416634</c:v>
                      </c:pt>
                      <c:pt idx="157">
                        <c:v>1.1184162887540097</c:v>
                      </c:pt>
                      <c:pt idx="158">
                        <c:v>1.118958981916178</c:v>
                      </c:pt>
                      <c:pt idx="159">
                        <c:v>1.1200397414544117</c:v>
                      </c:pt>
                      <c:pt idx="160">
                        <c:v>1.1197736973167527</c:v>
                      </c:pt>
                      <c:pt idx="161">
                        <c:v>1.1191737945000313</c:v>
                      </c:pt>
                      <c:pt idx="162">
                        <c:v>1.1185764083403047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DF0-4B42-82AA-3494E71A4B5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'2021_24'!$AM$5</c15:sqref>
                        </c15:formulaRef>
                      </c:ext>
                    </c:extLst>
                    <c:strCache>
                      <c:ptCount val="1"/>
                      <c:pt idx="0">
                        <c:v>CI high d2/d1</c:v>
                      </c:pt>
                    </c:strCache>
                  </c:strRef>
                </c:tx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'2021_24'!$AD$6:$AD$168</c15:sqref>
                        </c15:formulaRef>
                      </c:ext>
                    </c:extLst>
                    <c:strCache>
                      <c:ptCount val="163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'2021_24'!$AM$6:$AM$168</c15:sqref>
                        </c15:formulaRef>
                      </c:ext>
                    </c:extLst>
                    <c:numCache>
                      <c:formatCode>General</c:formatCode>
                      <c:ptCount val="163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1.2437534575966203</c:v>
                      </c:pt>
                      <c:pt idx="6">
                        <c:v>1.1903944400908935</c:v>
                      </c:pt>
                      <c:pt idx="7">
                        <c:v>1.1550652644303523</c:v>
                      </c:pt>
                      <c:pt idx="8">
                        <c:v>1.1419707207197198</c:v>
                      </c:pt>
                      <c:pt idx="9">
                        <c:v>1.1388824018678472</c:v>
                      </c:pt>
                      <c:pt idx="10">
                        <c:v>1.130801885585675</c:v>
                      </c:pt>
                      <c:pt idx="11">
                        <c:v>1.1332866959578398</c:v>
                      </c:pt>
                      <c:pt idx="12">
                        <c:v>1.1298406590682983</c:v>
                      </c:pt>
                      <c:pt idx="13">
                        <c:v>1.1163616535468772</c:v>
                      </c:pt>
                      <c:pt idx="14">
                        <c:v>1.1235530452316855</c:v>
                      </c:pt>
                      <c:pt idx="15">
                        <c:v>1.1163392809791581</c:v>
                      </c:pt>
                      <c:pt idx="16">
                        <c:v>1.106440553245114</c:v>
                      </c:pt>
                      <c:pt idx="17">
                        <c:v>1.1162508164120939</c:v>
                      </c:pt>
                      <c:pt idx="18">
                        <c:v>1.1263177840776719</c:v>
                      </c:pt>
                      <c:pt idx="19">
                        <c:v>1.1360226152735271</c:v>
                      </c:pt>
                      <c:pt idx="20">
                        <c:v>1.1463373890383894</c:v>
                      </c:pt>
                      <c:pt idx="21">
                        <c:v>1.1420022835877992</c:v>
                      </c:pt>
                      <c:pt idx="22">
                        <c:v>1.1446847062483547</c:v>
                      </c:pt>
                      <c:pt idx="23">
                        <c:v>1.1456986846741362</c:v>
                      </c:pt>
                      <c:pt idx="24">
                        <c:v>1.1456591940046841</c:v>
                      </c:pt>
                      <c:pt idx="25">
                        <c:v>1.1468680537742255</c:v>
                      </c:pt>
                      <c:pt idx="26">
                        <c:v>1.1475868786607137</c:v>
                      </c:pt>
                      <c:pt idx="27">
                        <c:v>1.1489540575696797</c:v>
                      </c:pt>
                      <c:pt idx="28">
                        <c:v>1.1467743856697061</c:v>
                      </c:pt>
                      <c:pt idx="29">
                        <c:v>1.1502398640309828</c:v>
                      </c:pt>
                      <c:pt idx="30">
                        <c:v>1.1508961001368199</c:v>
                      </c:pt>
                      <c:pt idx="31">
                        <c:v>1.1494850870918625</c:v>
                      </c:pt>
                      <c:pt idx="32">
                        <c:v>1.148050701239288</c:v>
                      </c:pt>
                      <c:pt idx="33">
                        <c:v>1.1518438668333162</c:v>
                      </c:pt>
                      <c:pt idx="34">
                        <c:v>1.1509686526879257</c:v>
                      </c:pt>
                      <c:pt idx="35">
                        <c:v>1.1490584975542983</c:v>
                      </c:pt>
                      <c:pt idx="36">
                        <c:v>1.1501761543480176</c:v>
                      </c:pt>
                      <c:pt idx="37">
                        <c:v>1.1557204740168727</c:v>
                      </c:pt>
                      <c:pt idx="38">
                        <c:v>1.1585385521543878</c:v>
                      </c:pt>
                      <c:pt idx="39">
                        <c:v>1.1666206050582171</c:v>
                      </c:pt>
                      <c:pt idx="40">
                        <c:v>1.1602064132785088</c:v>
                      </c:pt>
                      <c:pt idx="41">
                        <c:v>1.1619375942665155</c:v>
                      </c:pt>
                      <c:pt idx="42">
                        <c:v>1.1610944562224796</c:v>
                      </c:pt>
                      <c:pt idx="43">
                        <c:v>1.1583632920498459</c:v>
                      </c:pt>
                      <c:pt idx="44">
                        <c:v>1.1596820644195263</c:v>
                      </c:pt>
                      <c:pt idx="45">
                        <c:v>1.1627106506715847</c:v>
                      </c:pt>
                      <c:pt idx="46">
                        <c:v>1.1626290402204638</c:v>
                      </c:pt>
                      <c:pt idx="47">
                        <c:v>1.1706820427704971</c:v>
                      </c:pt>
                      <c:pt idx="48">
                        <c:v>1.1660911514409837</c:v>
                      </c:pt>
                      <c:pt idx="49">
                        <c:v>1.1636040197706028</c:v>
                      </c:pt>
                      <c:pt idx="50">
                        <c:v>1.1634481295053327</c:v>
                      </c:pt>
                      <c:pt idx="51">
                        <c:v>1.1643250144402357</c:v>
                      </c:pt>
                      <c:pt idx="52">
                        <c:v>1.1656894896487588</c:v>
                      </c:pt>
                      <c:pt idx="53">
                        <c:v>1.1677855790093226</c:v>
                      </c:pt>
                      <c:pt idx="54">
                        <c:v>1.1699047032655567</c:v>
                      </c:pt>
                      <c:pt idx="55">
                        <c:v>1.1686897106225322</c:v>
                      </c:pt>
                      <c:pt idx="56">
                        <c:v>1.1682984098123887</c:v>
                      </c:pt>
                      <c:pt idx="57">
                        <c:v>1.1704641555196844</c:v>
                      </c:pt>
                      <c:pt idx="58">
                        <c:v>1.1699279535220271</c:v>
                      </c:pt>
                      <c:pt idx="59">
                        <c:v>1.1733548480510523</c:v>
                      </c:pt>
                      <c:pt idx="60">
                        <c:v>1.1715849950386727</c:v>
                      </c:pt>
                      <c:pt idx="61">
                        <c:v>1.1701459174012863</c:v>
                      </c:pt>
                      <c:pt idx="62">
                        <c:v>1.1710278309707109</c:v>
                      </c:pt>
                      <c:pt idx="63">
                        <c:v>1.1713845066696309</c:v>
                      </c:pt>
                      <c:pt idx="64">
                        <c:v>1.1725190389344768</c:v>
                      </c:pt>
                      <c:pt idx="65">
                        <c:v>1.1758940420612876</c:v>
                      </c:pt>
                      <c:pt idx="66">
                        <c:v>1.1738379568734583</c:v>
                      </c:pt>
                      <c:pt idx="67">
                        <c:v>1.172836400712882</c:v>
                      </c:pt>
                      <c:pt idx="68">
                        <c:v>1.1714281646175311</c:v>
                      </c:pt>
                      <c:pt idx="69">
                        <c:v>1.1733465760535577</c:v>
                      </c:pt>
                      <c:pt idx="70">
                        <c:v>1.1734693401061957</c:v>
                      </c:pt>
                      <c:pt idx="71">
                        <c:v>1.1756968968224661</c:v>
                      </c:pt>
                      <c:pt idx="72">
                        <c:v>1.1758022637459296</c:v>
                      </c:pt>
                      <c:pt idx="73">
                        <c:v>1.1759672345601704</c:v>
                      </c:pt>
                      <c:pt idx="74">
                        <c:v>1.174177236757401</c:v>
                      </c:pt>
                      <c:pt idx="75">
                        <c:v>1.1756290430131182</c:v>
                      </c:pt>
                      <c:pt idx="76">
                        <c:v>1.1763607467575885</c:v>
                      </c:pt>
                      <c:pt idx="77">
                        <c:v>1.1731962700589555</c:v>
                      </c:pt>
                      <c:pt idx="78">
                        <c:v>1.1715443601154272</c:v>
                      </c:pt>
                      <c:pt idx="79">
                        <c:v>1.1720912544044568</c:v>
                      </c:pt>
                      <c:pt idx="80">
                        <c:v>1.1718359742980005</c:v>
                      </c:pt>
                      <c:pt idx="81">
                        <c:v>1.1725531561137168</c:v>
                      </c:pt>
                      <c:pt idx="82">
                        <c:v>1.1704655409722819</c:v>
                      </c:pt>
                      <c:pt idx="83">
                        <c:v>1.1685769156931756</c:v>
                      </c:pt>
                      <c:pt idx="84">
                        <c:v>1.1662644335096979</c:v>
                      </c:pt>
                      <c:pt idx="85">
                        <c:v>1.1691413046730992</c:v>
                      </c:pt>
                      <c:pt idx="86">
                        <c:v>1.1684164439489806</c:v>
                      </c:pt>
                      <c:pt idx="87">
                        <c:v>1.1664846100292157</c:v>
                      </c:pt>
                      <c:pt idx="88">
                        <c:v>1.1667203341446402</c:v>
                      </c:pt>
                      <c:pt idx="89">
                        <c:v>1.1676891113172569</c:v>
                      </c:pt>
                      <c:pt idx="90">
                        <c:v>1.1658399669601818</c:v>
                      </c:pt>
                      <c:pt idx="91">
                        <c:v>1.1660329544581898</c:v>
                      </c:pt>
                      <c:pt idx="92">
                        <c:v>1.1667056345163811</c:v>
                      </c:pt>
                      <c:pt idx="93">
                        <c:v>1.1677500226627671</c:v>
                      </c:pt>
                      <c:pt idx="94">
                        <c:v>1.1671469344425316</c:v>
                      </c:pt>
                      <c:pt idx="95">
                        <c:v>1.1656756791933174</c:v>
                      </c:pt>
                      <c:pt idx="96">
                        <c:v>1.1644805555886815</c:v>
                      </c:pt>
                      <c:pt idx="97">
                        <c:v>1.1638058179362076</c:v>
                      </c:pt>
                      <c:pt idx="98">
                        <c:v>1.16355630299563</c:v>
                      </c:pt>
                      <c:pt idx="99">
                        <c:v>1.1635711122942092</c:v>
                      </c:pt>
                      <c:pt idx="100">
                        <c:v>1.1624969872958</c:v>
                      </c:pt>
                      <c:pt idx="101">
                        <c:v>1.1626148291630822</c:v>
                      </c:pt>
                      <c:pt idx="102">
                        <c:v>1.1616899401569005</c:v>
                      </c:pt>
                      <c:pt idx="103">
                        <c:v>1.1617607583305194</c:v>
                      </c:pt>
                      <c:pt idx="104">
                        <c:v>1.1623991706478591</c:v>
                      </c:pt>
                      <c:pt idx="105">
                        <c:v>1.1629475895835164</c:v>
                      </c:pt>
                      <c:pt idx="106">
                        <c:v>1.1633278096085184</c:v>
                      </c:pt>
                      <c:pt idx="107">
                        <c:v>1.1638618663918994</c:v>
                      </c:pt>
                      <c:pt idx="108">
                        <c:v>1.1645678619643929</c:v>
                      </c:pt>
                      <c:pt idx="109">
                        <c:v>1.1655229154365925</c:v>
                      </c:pt>
                      <c:pt idx="110">
                        <c:v>1.1648712897176785</c:v>
                      </c:pt>
                      <c:pt idx="111">
                        <c:v>1.1654414044412411</c:v>
                      </c:pt>
                      <c:pt idx="112">
                        <c:v>1.1647262067803501</c:v>
                      </c:pt>
                      <c:pt idx="113">
                        <c:v>1.1653695131510331</c:v>
                      </c:pt>
                      <c:pt idx="114">
                        <c:v>1.1648147013537302</c:v>
                      </c:pt>
                      <c:pt idx="115">
                        <c:v>1.1653370335209776</c:v>
                      </c:pt>
                      <c:pt idx="116">
                        <c:v>1.1654184883259913</c:v>
                      </c:pt>
                      <c:pt idx="117">
                        <c:v>1.167144548390725</c:v>
                      </c:pt>
                      <c:pt idx="118">
                        <c:v>1.1663835500501882</c:v>
                      </c:pt>
                      <c:pt idx="119">
                        <c:v>1.1679367172744815</c:v>
                      </c:pt>
                      <c:pt idx="120">
                        <c:v>1.1685055566639744</c:v>
                      </c:pt>
                      <c:pt idx="121">
                        <c:v>1.1676584831532859</c:v>
                      </c:pt>
                      <c:pt idx="122">
                        <c:v>1.1668373258282752</c:v>
                      </c:pt>
                      <c:pt idx="123">
                        <c:v>1.1670169082650714</c:v>
                      </c:pt>
                      <c:pt idx="124">
                        <c:v>1.1657905714869576</c:v>
                      </c:pt>
                      <c:pt idx="125">
                        <c:v>1.1652641515355517</c:v>
                      </c:pt>
                      <c:pt idx="126">
                        <c:v>1.1643429220083432</c:v>
                      </c:pt>
                      <c:pt idx="127">
                        <c:v>1.1633333934030117</c:v>
                      </c:pt>
                      <c:pt idx="128">
                        <c:v>1.1627432825678974</c:v>
                      </c:pt>
                      <c:pt idx="129">
                        <c:v>1.1612204301429003</c:v>
                      </c:pt>
                      <c:pt idx="130">
                        <c:v>1.1619838274492116</c:v>
                      </c:pt>
                      <c:pt idx="131">
                        <c:v>1.1609388918719912</c:v>
                      </c:pt>
                      <c:pt idx="132">
                        <c:v>1.161100925279984</c:v>
                      </c:pt>
                      <c:pt idx="133">
                        <c:v>1.1602792207598509</c:v>
                      </c:pt>
                      <c:pt idx="134">
                        <c:v>1.1613892078269652</c:v>
                      </c:pt>
                      <c:pt idx="135">
                        <c:v>1.1614560932278313</c:v>
                      </c:pt>
                      <c:pt idx="136">
                        <c:v>1.1606975113806119</c:v>
                      </c:pt>
                      <c:pt idx="137">
                        <c:v>1.1610589765587533</c:v>
                      </c:pt>
                      <c:pt idx="138">
                        <c:v>1.1604637956052701</c:v>
                      </c:pt>
                      <c:pt idx="139">
                        <c:v>1.1605411769040743</c:v>
                      </c:pt>
                      <c:pt idx="140">
                        <c:v>1.1578042598459253</c:v>
                      </c:pt>
                      <c:pt idx="141">
                        <c:v>1.1560605990515516</c:v>
                      </c:pt>
                      <c:pt idx="142">
                        <c:v>1.1570644740373199</c:v>
                      </c:pt>
                      <c:pt idx="143">
                        <c:v>1.1581050625473084</c:v>
                      </c:pt>
                      <c:pt idx="144">
                        <c:v>1.1577876926814927</c:v>
                      </c:pt>
                      <c:pt idx="145">
                        <c:v>1.1566634372814475</c:v>
                      </c:pt>
                      <c:pt idx="146">
                        <c:v>1.1557808090264383</c:v>
                      </c:pt>
                      <c:pt idx="147">
                        <c:v>1.1539957357514301</c:v>
                      </c:pt>
                      <c:pt idx="148">
                        <c:v>1.1542435753297793</c:v>
                      </c:pt>
                      <c:pt idx="149">
                        <c:v>1.15500582017605</c:v>
                      </c:pt>
                      <c:pt idx="150">
                        <c:v>1.1546167259390951</c:v>
                      </c:pt>
                      <c:pt idx="151">
                        <c:v>1.1550535165236711</c:v>
                      </c:pt>
                      <c:pt idx="152">
                        <c:v>1.1552596193751161</c:v>
                      </c:pt>
                      <c:pt idx="153">
                        <c:v>1.1545502073405196</c:v>
                      </c:pt>
                      <c:pt idx="154">
                        <c:v>1.1553498870572176</c:v>
                      </c:pt>
                      <c:pt idx="155">
                        <c:v>1.1549332536939296</c:v>
                      </c:pt>
                      <c:pt idx="156">
                        <c:v>1.1544162714735549</c:v>
                      </c:pt>
                      <c:pt idx="157">
                        <c:v>1.1545179734477395</c:v>
                      </c:pt>
                      <c:pt idx="158">
                        <c:v>1.1549582327514871</c:v>
                      </c:pt>
                      <c:pt idx="159">
                        <c:v>1.1559919132172856</c:v>
                      </c:pt>
                      <c:pt idx="160">
                        <c:v>1.1556125152553174</c:v>
                      </c:pt>
                      <c:pt idx="161">
                        <c:v>1.1548945583942731</c:v>
                      </c:pt>
                      <c:pt idx="162">
                        <c:v>1.1541732516565173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DF0-4B42-82AA-3494E71A4B54}"/>
                  </c:ext>
                </c:extLst>
              </c15:ser>
            </c15:filteredLineSeries>
          </c:ext>
        </c:extLst>
      </c:lineChart>
      <c:catAx>
        <c:axId val="158278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69983"/>
        <c:crosses val="autoZero"/>
        <c:auto val="1"/>
        <c:lblAlgn val="ctr"/>
        <c:lblOffset val="100"/>
        <c:noMultiLvlLbl val="0"/>
      </c:catAx>
      <c:valAx>
        <c:axId val="158276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81983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Instant adj hazards shows clearly that the</a:t>
            </a:r>
            <a:r>
              <a:rPr lang="en-US" baseline="0"/>
              <a:t> single log-slope adjustment neutralizes the hazard(t)  for the uvax which is always the most pathological due to heterogeniety + smaller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'2021_24'!$Q$5</c:f>
              <c:strCache>
                <c:ptCount val="1"/>
                <c:pt idx="0">
                  <c:v>d0 adj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'2021_24'!$Q$6:$Q$168</c:f>
              <c:numCache>
                <c:formatCode>General</c:formatCode>
                <c:ptCount val="163"/>
                <c:pt idx="0">
                  <c:v>1.5679641574835128E-3</c:v>
                </c:pt>
                <c:pt idx="1">
                  <c:v>1.3247276863109592E-3</c:v>
                </c:pt>
                <c:pt idx="2">
                  <c:v>1.204623366386139E-3</c:v>
                </c:pt>
                <c:pt idx="3">
                  <c:v>1.407121877774622E-3</c:v>
                </c:pt>
                <c:pt idx="4">
                  <c:v>1.3165319247245733E-3</c:v>
                </c:pt>
                <c:pt idx="5">
                  <c:v>1.2613391324852665E-3</c:v>
                </c:pt>
                <c:pt idx="6">
                  <c:v>1.2662832191629239E-3</c:v>
                </c:pt>
                <c:pt idx="7">
                  <c:v>1.1677271213105819E-3</c:v>
                </c:pt>
                <c:pt idx="8">
                  <c:v>1.2577660161738737E-3</c:v>
                </c:pt>
                <c:pt idx="9">
                  <c:v>1.2504051483234427E-3</c:v>
                </c:pt>
                <c:pt idx="10">
                  <c:v>1.2367941820352528E-3</c:v>
                </c:pt>
                <c:pt idx="11">
                  <c:v>1.1673829226558031E-3</c:v>
                </c:pt>
                <c:pt idx="12">
                  <c:v>1.2835699780621918E-3</c:v>
                </c:pt>
                <c:pt idx="13">
                  <c:v>1.2387387459954699E-3</c:v>
                </c:pt>
                <c:pt idx="14">
                  <c:v>1.331131394426512E-3</c:v>
                </c:pt>
                <c:pt idx="15">
                  <c:v>1.1919281748769622E-3</c:v>
                </c:pt>
                <c:pt idx="16">
                  <c:v>1.2027855914641401E-3</c:v>
                </c:pt>
                <c:pt idx="17">
                  <c:v>1.466929974389534E-3</c:v>
                </c:pt>
                <c:pt idx="18">
                  <c:v>1.4347672157441829E-3</c:v>
                </c:pt>
                <c:pt idx="19">
                  <c:v>1.8747863636826225E-3</c:v>
                </c:pt>
                <c:pt idx="20">
                  <c:v>1.8959820682697298E-3</c:v>
                </c:pt>
                <c:pt idx="21">
                  <c:v>1.943143059104475E-3</c:v>
                </c:pt>
                <c:pt idx="22">
                  <c:v>2.6970891062017156E-3</c:v>
                </c:pt>
                <c:pt idx="23">
                  <c:v>2.6851142567344394E-3</c:v>
                </c:pt>
                <c:pt idx="24">
                  <c:v>2.6597903188285816E-3</c:v>
                </c:pt>
                <c:pt idx="25">
                  <c:v>2.6735627626819775E-3</c:v>
                </c:pt>
                <c:pt idx="26">
                  <c:v>2.5947573622641957E-3</c:v>
                </c:pt>
                <c:pt idx="27">
                  <c:v>2.4616702746466158E-3</c:v>
                </c:pt>
                <c:pt idx="28">
                  <c:v>2.3469380484515533E-3</c:v>
                </c:pt>
                <c:pt idx="29">
                  <c:v>2.0428537116560278E-3</c:v>
                </c:pt>
                <c:pt idx="30">
                  <c:v>1.9443397833714209E-3</c:v>
                </c:pt>
                <c:pt idx="31">
                  <c:v>1.6620019332434025E-3</c:v>
                </c:pt>
                <c:pt idx="32">
                  <c:v>1.5942545307050598E-3</c:v>
                </c:pt>
                <c:pt idx="33">
                  <c:v>1.8601576565074054E-3</c:v>
                </c:pt>
                <c:pt idx="34">
                  <c:v>2.1220119399441976E-3</c:v>
                </c:pt>
                <c:pt idx="35">
                  <c:v>2.1111396585327441E-3</c:v>
                </c:pt>
                <c:pt idx="36">
                  <c:v>1.8994073443543008E-3</c:v>
                </c:pt>
                <c:pt idx="37">
                  <c:v>1.8104888327395451E-3</c:v>
                </c:pt>
                <c:pt idx="38">
                  <c:v>1.6369040047772032E-3</c:v>
                </c:pt>
                <c:pt idx="39">
                  <c:v>1.6437061714800112E-3</c:v>
                </c:pt>
                <c:pt idx="40">
                  <c:v>1.7771665819407412E-3</c:v>
                </c:pt>
                <c:pt idx="41">
                  <c:v>1.5869586562161869E-3</c:v>
                </c:pt>
                <c:pt idx="42">
                  <c:v>1.5792788976569292E-3</c:v>
                </c:pt>
                <c:pt idx="43">
                  <c:v>1.457571936375141E-3</c:v>
                </c:pt>
                <c:pt idx="44">
                  <c:v>1.4061874440191278E-3</c:v>
                </c:pt>
                <c:pt idx="45">
                  <c:v>1.4117075984458561E-3</c:v>
                </c:pt>
                <c:pt idx="46">
                  <c:v>1.4172516446991717E-3</c:v>
                </c:pt>
                <c:pt idx="47">
                  <c:v>1.4734424767044285E-3</c:v>
                </c:pt>
                <c:pt idx="48">
                  <c:v>1.312323356427918E-3</c:v>
                </c:pt>
                <c:pt idx="49">
                  <c:v>1.1643508623169804E-3</c:v>
                </c:pt>
                <c:pt idx="50">
                  <c:v>1.307590462550855E-3</c:v>
                </c:pt>
                <c:pt idx="51">
                  <c:v>1.3492916213320605E-3</c:v>
                </c:pt>
                <c:pt idx="52">
                  <c:v>1.1702682659831451E-3</c:v>
                </c:pt>
                <c:pt idx="53">
                  <c:v>1.1524054724172136E-3</c:v>
                </c:pt>
                <c:pt idx="54">
                  <c:v>1.3347901638927756E-3</c:v>
                </c:pt>
                <c:pt idx="55">
                  <c:v>1.1312699457740811E-3</c:v>
                </c:pt>
                <c:pt idx="56">
                  <c:v>1.4495205503882228E-3</c:v>
                </c:pt>
                <c:pt idx="57">
                  <c:v>1.4627183100139609E-3</c:v>
                </c:pt>
                <c:pt idx="58">
                  <c:v>1.3403017202800024E-3</c:v>
                </c:pt>
                <c:pt idx="59">
                  <c:v>1.5724872921508248E-3</c:v>
                </c:pt>
                <c:pt idx="60">
                  <c:v>1.3356374286843499E-3</c:v>
                </c:pt>
                <c:pt idx="61">
                  <c:v>1.2873469760779984E-3</c:v>
                </c:pt>
                <c:pt idx="62">
                  <c:v>1.4146832433366778E-3</c:v>
                </c:pt>
                <c:pt idx="63">
                  <c:v>1.2818358097582553E-3</c:v>
                </c:pt>
                <c:pt idx="64">
                  <c:v>1.5335158654550206E-3</c:v>
                </c:pt>
                <c:pt idx="65">
                  <c:v>1.2298135649020357E-3</c:v>
                </c:pt>
                <c:pt idx="66">
                  <c:v>1.405369078890239E-3</c:v>
                </c:pt>
                <c:pt idx="67">
                  <c:v>1.6371312571491809E-3</c:v>
                </c:pt>
                <c:pt idx="68">
                  <c:v>1.6672683330778942E-3</c:v>
                </c:pt>
                <c:pt idx="69">
                  <c:v>1.7684998687642586E-3</c:v>
                </c:pt>
                <c:pt idx="70">
                  <c:v>1.2938693360541628E-3</c:v>
                </c:pt>
                <c:pt idx="71">
                  <c:v>1.5445217587010472E-3</c:v>
                </c:pt>
                <c:pt idx="72">
                  <c:v>1.2799762765373576E-3</c:v>
                </c:pt>
                <c:pt idx="73">
                  <c:v>1.4844905948020104E-3</c:v>
                </c:pt>
                <c:pt idx="74">
                  <c:v>1.345895869467038E-3</c:v>
                </c:pt>
                <c:pt idx="75">
                  <c:v>1.3831850224466815E-3</c:v>
                </c:pt>
                <c:pt idx="76">
                  <c:v>1.5662704825977385E-3</c:v>
                </c:pt>
                <c:pt idx="77">
                  <c:v>1.4588522123575838E-3</c:v>
                </c:pt>
                <c:pt idx="78">
                  <c:v>1.7333549889353499E-3</c:v>
                </c:pt>
                <c:pt idx="79">
                  <c:v>1.9695881730747203E-3</c:v>
                </c:pt>
                <c:pt idx="80">
                  <c:v>2.1013244755823924E-3</c:v>
                </c:pt>
                <c:pt idx="81">
                  <c:v>2.0114273996979432E-3</c:v>
                </c:pt>
                <c:pt idx="82">
                  <c:v>1.8127960097810358E-3</c:v>
                </c:pt>
                <c:pt idx="83">
                  <c:v>1.670475157624816E-3</c:v>
                </c:pt>
                <c:pt idx="84">
                  <c:v>1.4432743259192248E-3</c:v>
                </c:pt>
                <c:pt idx="85">
                  <c:v>1.5578040991704831E-3</c:v>
                </c:pt>
                <c:pt idx="86">
                  <c:v>1.4881434872236041E-3</c:v>
                </c:pt>
                <c:pt idx="87">
                  <c:v>1.4178389972483055E-3</c:v>
                </c:pt>
                <c:pt idx="88">
                  <c:v>1.5843866965212169E-3</c:v>
                </c:pt>
                <c:pt idx="89">
                  <c:v>1.4032725598152646E-3</c:v>
                </c:pt>
                <c:pt idx="90">
                  <c:v>1.5196902118825351E-3</c:v>
                </c:pt>
                <c:pt idx="91">
                  <c:v>1.602804477005147E-3</c:v>
                </c:pt>
                <c:pt idx="92">
                  <c:v>1.3506891818149214E-3</c:v>
                </c:pt>
                <c:pt idx="93">
                  <c:v>1.3816621600960695E-3</c:v>
                </c:pt>
                <c:pt idx="94">
                  <c:v>1.2567026963127062E-3</c:v>
                </c:pt>
                <c:pt idx="95">
                  <c:v>1.4006203598539255E-3</c:v>
                </c:pt>
                <c:pt idx="96">
                  <c:v>1.3796640776634729E-3</c:v>
                </c:pt>
                <c:pt idx="97">
                  <c:v>1.2269125449544823E-3</c:v>
                </c:pt>
                <c:pt idx="98">
                  <c:v>1.3282033770775474E-3</c:v>
                </c:pt>
                <c:pt idx="99">
                  <c:v>1.1740559037268646E-3</c:v>
                </c:pt>
                <c:pt idx="100">
                  <c:v>1.2669296846875267E-3</c:v>
                </c:pt>
                <c:pt idx="101">
                  <c:v>1.4406792267557271E-3</c:v>
                </c:pt>
                <c:pt idx="102">
                  <c:v>1.3388885034683034E-3</c:v>
                </c:pt>
                <c:pt idx="103">
                  <c:v>1.433520927944514E-3</c:v>
                </c:pt>
                <c:pt idx="104">
                  <c:v>1.402904873413166E-3</c:v>
                </c:pt>
                <c:pt idx="105">
                  <c:v>1.4533304810068935E-3</c:v>
                </c:pt>
                <c:pt idx="106">
                  <c:v>1.2955570687284946E-3</c:v>
                </c:pt>
                <c:pt idx="107">
                  <c:v>1.3822075170239363E-3</c:v>
                </c:pt>
                <c:pt idx="108">
                  <c:v>1.2959788060031602E-3</c:v>
                </c:pt>
                <c:pt idx="109">
                  <c:v>1.1631854429498998E-3</c:v>
                </c:pt>
                <c:pt idx="110">
                  <c:v>1.1489081592868187E-3</c:v>
                </c:pt>
                <c:pt idx="111">
                  <c:v>1.3745592875018524E-3</c:v>
                </c:pt>
                <c:pt idx="112">
                  <c:v>1.2313555324541122E-3</c:v>
                </c:pt>
                <c:pt idx="113">
                  <c:v>1.6637084345646378E-3</c:v>
                </c:pt>
                <c:pt idx="114">
                  <c:v>1.2499349922277365E-3</c:v>
                </c:pt>
                <c:pt idx="115">
                  <c:v>1.2637996275711024E-3</c:v>
                </c:pt>
                <c:pt idx="116">
                  <c:v>1.146113299381398E-3</c:v>
                </c:pt>
                <c:pt idx="117">
                  <c:v>1.2633743917380964E-3</c:v>
                </c:pt>
                <c:pt idx="118">
                  <c:v>1.4194707771556592E-3</c:v>
                </c:pt>
                <c:pt idx="119">
                  <c:v>1.2536128810237239E-3</c:v>
                </c:pt>
                <c:pt idx="120">
                  <c:v>1.5348193638851193E-3</c:v>
                </c:pt>
                <c:pt idx="121">
                  <c:v>1.5597946362917062E-3</c:v>
                </c:pt>
                <c:pt idx="122">
                  <c:v>1.5849616828391242E-3</c:v>
                </c:pt>
                <c:pt idx="123">
                  <c:v>1.5234435383615255E-3</c:v>
                </c:pt>
                <c:pt idx="124">
                  <c:v>1.5485679961051405E-3</c:v>
                </c:pt>
                <c:pt idx="125">
                  <c:v>1.6711544449069856E-3</c:v>
                </c:pt>
                <c:pt idx="126">
                  <c:v>1.6580952220436541E-3</c:v>
                </c:pt>
                <c:pt idx="127">
                  <c:v>1.7723336478950888E-3</c:v>
                </c:pt>
                <c:pt idx="128">
                  <c:v>1.7497856543299657E-3</c:v>
                </c:pt>
                <c:pt idx="129">
                  <c:v>2.0630225453363775E-3</c:v>
                </c:pt>
                <c:pt idx="130">
                  <c:v>1.8631394378517468E-3</c:v>
                </c:pt>
                <c:pt idx="131">
                  <c:v>1.9303591419725413E-3</c:v>
                </c:pt>
                <c:pt idx="132">
                  <c:v>2.1282550006281775E-3</c:v>
                </c:pt>
                <c:pt idx="133">
                  <c:v>1.8558327243338004E-3</c:v>
                </c:pt>
                <c:pt idx="134">
                  <c:v>1.7220436816234844E-3</c:v>
                </c:pt>
                <c:pt idx="135">
                  <c:v>1.7894571159146958E-3</c:v>
                </c:pt>
                <c:pt idx="136">
                  <c:v>1.7761538866703471E-3</c:v>
                </c:pt>
                <c:pt idx="137">
                  <c:v>1.8953283199454991E-3</c:v>
                </c:pt>
                <c:pt idx="138">
                  <c:v>2.0565696166664352E-3</c:v>
                </c:pt>
                <c:pt idx="139">
                  <c:v>1.6433034887549324E-3</c:v>
                </c:pt>
                <c:pt idx="140">
                  <c:v>1.536035218532339E-3</c:v>
                </c:pt>
                <c:pt idx="141">
                  <c:v>1.4589047302883641E-3</c:v>
                </c:pt>
                <c:pt idx="142">
                  <c:v>1.578624149118418E-3</c:v>
                </c:pt>
                <c:pt idx="143">
                  <c:v>1.5532450605256994E-3</c:v>
                </c:pt>
                <c:pt idx="144">
                  <c:v>1.4124178325885877E-3</c:v>
                </c:pt>
                <c:pt idx="145">
                  <c:v>1.543689893569527E-3</c:v>
                </c:pt>
                <c:pt idx="146">
                  <c:v>1.4333798288221889E-3</c:v>
                </c:pt>
                <c:pt idx="147">
                  <c:v>1.5868547514590729E-3</c:v>
                </c:pt>
                <c:pt idx="148">
                  <c:v>1.5502808032125065E-3</c:v>
                </c:pt>
                <c:pt idx="149">
                  <c:v>1.3320307869010464E-3</c:v>
                </c:pt>
                <c:pt idx="150">
                  <c:v>1.3688966337732477E-3</c:v>
                </c:pt>
                <c:pt idx="151">
                  <c:v>1.502736808263071E-3</c:v>
                </c:pt>
                <c:pt idx="152">
                  <c:v>1.3680837514543787E-3</c:v>
                </c:pt>
                <c:pt idx="153">
                  <c:v>1.427095221380206E-3</c:v>
                </c:pt>
                <c:pt idx="154">
                  <c:v>1.4757095158763282E-3</c:v>
                </c:pt>
                <c:pt idx="155">
                  <c:v>1.3720962878050022E-3</c:v>
                </c:pt>
                <c:pt idx="156">
                  <c:v>1.0817256691053054E-3</c:v>
                </c:pt>
                <c:pt idx="157">
                  <c:v>1.535347131279614E-3</c:v>
                </c:pt>
                <c:pt idx="158">
                  <c:v>1.2655957070191973E-3</c:v>
                </c:pt>
                <c:pt idx="159">
                  <c:v>1.1595086126193334E-3</c:v>
                </c:pt>
                <c:pt idx="160">
                  <c:v>1.2300259910959497E-3</c:v>
                </c:pt>
                <c:pt idx="161">
                  <c:v>1.30107683117103E-3</c:v>
                </c:pt>
                <c:pt idx="162">
                  <c:v>1.3168257685345778E-3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2E-42FC-9792-F6DDA603B361}"/>
            </c:ext>
          </c:extLst>
        </c:ser>
        <c:ser>
          <c:idx val="1"/>
          <c:order val="1"/>
          <c:tx>
            <c:strRef>
              <c:f>'2021_24'!$R$5</c:f>
              <c:strCache>
                <c:ptCount val="1"/>
                <c:pt idx="0">
                  <c:v>d1 adj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'2021_24'!$R$6:$R$168</c:f>
              <c:numCache>
                <c:formatCode>General</c:formatCode>
                <c:ptCount val="163"/>
                <c:pt idx="0">
                  <c:v>5.9080299299629671E-4</c:v>
                </c:pt>
                <c:pt idx="1">
                  <c:v>5.6201955270915023E-4</c:v>
                </c:pt>
                <c:pt idx="2">
                  <c:v>5.7912755778005416E-4</c:v>
                </c:pt>
                <c:pt idx="3">
                  <c:v>5.4461442858034896E-4</c:v>
                </c:pt>
                <c:pt idx="4">
                  <c:v>6.362697553953774E-4</c:v>
                </c:pt>
                <c:pt idx="5">
                  <c:v>6.53406702477864E-4</c:v>
                </c:pt>
                <c:pt idx="6">
                  <c:v>6.7628750191443235E-4</c:v>
                </c:pt>
                <c:pt idx="7">
                  <c:v>6.7050733571497663E-4</c:v>
                </c:pt>
                <c:pt idx="8">
                  <c:v>6.6472447924726958E-4</c:v>
                </c:pt>
                <c:pt idx="9">
                  <c:v>5.8440642900214066E-4</c:v>
                </c:pt>
                <c:pt idx="10">
                  <c:v>6.5310202599171488E-4</c:v>
                </c:pt>
                <c:pt idx="11">
                  <c:v>6.0718848639160022E-4</c:v>
                </c:pt>
                <c:pt idx="12">
                  <c:v>7.0454233561352737E-4</c:v>
                </c:pt>
                <c:pt idx="13">
                  <c:v>7.7903700241532261E-4</c:v>
                </c:pt>
                <c:pt idx="14">
                  <c:v>6.4149654405904963E-4</c:v>
                </c:pt>
                <c:pt idx="15">
                  <c:v>6.7581948566262516E-4</c:v>
                </c:pt>
                <c:pt idx="16">
                  <c:v>7.6747879558476749E-4</c:v>
                </c:pt>
                <c:pt idx="17">
                  <c:v>6.2422080956786553E-4</c:v>
                </c:pt>
                <c:pt idx="18">
                  <c:v>6.6425941423902269E-4</c:v>
                </c:pt>
                <c:pt idx="19">
                  <c:v>8.3040331088986427E-4</c:v>
                </c:pt>
                <c:pt idx="20">
                  <c:v>7.3304351068499717E-4</c:v>
                </c:pt>
                <c:pt idx="21">
                  <c:v>9.1073957079159642E-4</c:v>
                </c:pt>
                <c:pt idx="22">
                  <c:v>8.9369998609827711E-4</c:v>
                </c:pt>
                <c:pt idx="23">
                  <c:v>9.4546251499058739E-4</c:v>
                </c:pt>
                <c:pt idx="24">
                  <c:v>1.0891080185917159E-3</c:v>
                </c:pt>
                <c:pt idx="25">
                  <c:v>9.976621780436218E-4</c:v>
                </c:pt>
                <c:pt idx="26">
                  <c:v>9.0608318210124588E-4</c:v>
                </c:pt>
                <c:pt idx="27">
                  <c:v>8.488371479957712E-4</c:v>
                </c:pt>
                <c:pt idx="28">
                  <c:v>8.0301258985498178E-4</c:v>
                </c:pt>
                <c:pt idx="29">
                  <c:v>7.0548551350205506E-4</c:v>
                </c:pt>
                <c:pt idx="30">
                  <c:v>7.5712702997824744E-4</c:v>
                </c:pt>
                <c:pt idx="31">
                  <c:v>7.2270682352809429E-4</c:v>
                </c:pt>
                <c:pt idx="32">
                  <c:v>8.0306814430962934E-4</c:v>
                </c:pt>
                <c:pt idx="33">
                  <c:v>7.0553587759910545E-4</c:v>
                </c:pt>
                <c:pt idx="34">
                  <c:v>9.0072123333182516E-4</c:v>
                </c:pt>
                <c:pt idx="35">
                  <c:v>8.8365127714424001E-4</c:v>
                </c:pt>
                <c:pt idx="36">
                  <c:v>7.4021125825792259E-4</c:v>
                </c:pt>
                <c:pt idx="37">
                  <c:v>6.7705795867809633E-4</c:v>
                </c:pt>
                <c:pt idx="38">
                  <c:v>6.3109406183436099E-4</c:v>
                </c:pt>
                <c:pt idx="39">
                  <c:v>5.7363218475001078E-4</c:v>
                </c:pt>
                <c:pt idx="40">
                  <c:v>9.2947977970910575E-4</c:v>
                </c:pt>
                <c:pt idx="41">
                  <c:v>7.9183398580888876E-4</c:v>
                </c:pt>
                <c:pt idx="42">
                  <c:v>8.2634878602649473E-4</c:v>
                </c:pt>
                <c:pt idx="43">
                  <c:v>8.6664658838429289E-4</c:v>
                </c:pt>
                <c:pt idx="44">
                  <c:v>7.6911381329531183E-4</c:v>
                </c:pt>
                <c:pt idx="45">
                  <c:v>7.4042937613087798E-4</c:v>
                </c:pt>
                <c:pt idx="46">
                  <c:v>7.9214486933373103E-4</c:v>
                </c:pt>
                <c:pt idx="47">
                  <c:v>5.6244518354323634E-4</c:v>
                </c:pt>
                <c:pt idx="48">
                  <c:v>8.0356208207586148E-4</c:v>
                </c:pt>
                <c:pt idx="49">
                  <c:v>7.5767368440320094E-4</c:v>
                </c:pt>
                <c:pt idx="50">
                  <c:v>7.4046981967035806E-4</c:v>
                </c:pt>
                <c:pt idx="51">
                  <c:v>6.6581198587914697E-4</c:v>
                </c:pt>
                <c:pt idx="52">
                  <c:v>6.1408749492807273E-4</c:v>
                </c:pt>
                <c:pt idx="53">
                  <c:v>5.8531104333591508E-4</c:v>
                </c:pt>
                <c:pt idx="54">
                  <c:v>6.5986994921159951E-4</c:v>
                </c:pt>
                <c:pt idx="55">
                  <c:v>6.88539571840161E-4</c:v>
                </c:pt>
                <c:pt idx="56">
                  <c:v>6.1388218135803737E-4</c:v>
                </c:pt>
                <c:pt idx="57">
                  <c:v>7.9754102432442553E-4</c:v>
                </c:pt>
                <c:pt idx="58">
                  <c:v>7.4592546220391299E-4</c:v>
                </c:pt>
                <c:pt idx="59">
                  <c:v>7.5169228853740739E-4</c:v>
                </c:pt>
                <c:pt idx="60">
                  <c:v>7.8618000456194624E-4</c:v>
                </c:pt>
                <c:pt idx="61">
                  <c:v>7.9198333113909153E-4</c:v>
                </c:pt>
                <c:pt idx="62">
                  <c:v>6.771775776403977E-4</c:v>
                </c:pt>
                <c:pt idx="63">
                  <c:v>7.1735263271187593E-4</c:v>
                </c:pt>
                <c:pt idx="64">
                  <c:v>7.058703344349031E-4</c:v>
                </c:pt>
                <c:pt idx="65">
                  <c:v>6.5418185744038821E-4</c:v>
                </c:pt>
                <c:pt idx="66">
                  <c:v>8.7239018514638381E-4</c:v>
                </c:pt>
                <c:pt idx="67">
                  <c:v>8.3232075904028061E-4</c:v>
                </c:pt>
                <c:pt idx="68">
                  <c:v>8.3817379793308072E-4</c:v>
                </c:pt>
                <c:pt idx="69">
                  <c:v>7.2336600391587817E-4</c:v>
                </c:pt>
                <c:pt idx="70">
                  <c:v>8.2680657636802506E-4</c:v>
                </c:pt>
                <c:pt idx="71">
                  <c:v>7.0048301284060728E-4</c:v>
                </c:pt>
                <c:pt idx="72">
                  <c:v>7.0047751541139458E-4</c:v>
                </c:pt>
                <c:pt idx="73">
                  <c:v>7.6942731543346639E-4</c:v>
                </c:pt>
                <c:pt idx="74">
                  <c:v>8.7868463898890673E-4</c:v>
                </c:pt>
                <c:pt idx="75">
                  <c:v>7.6387033118568949E-4</c:v>
                </c:pt>
                <c:pt idx="76">
                  <c:v>7.7541418212284945E-4</c:v>
                </c:pt>
                <c:pt idx="77">
                  <c:v>9.24968250317598E-4</c:v>
                </c:pt>
                <c:pt idx="78">
                  <c:v>9.8846179088645306E-4</c:v>
                </c:pt>
                <c:pt idx="79">
                  <c:v>1.0693316705193802E-3</c:v>
                </c:pt>
                <c:pt idx="80">
                  <c:v>1.092778879428337E-3</c:v>
                </c:pt>
                <c:pt idx="81">
                  <c:v>9.8379394580508329E-4</c:v>
                </c:pt>
                <c:pt idx="82">
                  <c:v>9.9561007045672494E-4</c:v>
                </c:pt>
                <c:pt idx="83">
                  <c:v>9.6710757591114563E-4</c:v>
                </c:pt>
                <c:pt idx="84">
                  <c:v>9.5585288131136534E-4</c:v>
                </c:pt>
                <c:pt idx="85">
                  <c:v>7.140203955264278E-4</c:v>
                </c:pt>
                <c:pt idx="86">
                  <c:v>8.1200671601435121E-4</c:v>
                </c:pt>
                <c:pt idx="87">
                  <c:v>9.0434631605310284E-4</c:v>
                </c:pt>
                <c:pt idx="88">
                  <c:v>8.4687778832430547E-4</c:v>
                </c:pt>
                <c:pt idx="89">
                  <c:v>8.0087632627073315E-4</c:v>
                </c:pt>
                <c:pt idx="90">
                  <c:v>9.3363003338826542E-4</c:v>
                </c:pt>
                <c:pt idx="91">
                  <c:v>7.8386017568005941E-4</c:v>
                </c:pt>
                <c:pt idx="92">
                  <c:v>7.7239479092271234E-4</c:v>
                </c:pt>
                <c:pt idx="93">
                  <c:v>7.3784229733733612E-4</c:v>
                </c:pt>
                <c:pt idx="94">
                  <c:v>8.01340770661755E-4</c:v>
                </c:pt>
                <c:pt idx="95">
                  <c:v>8.7068452844950024E-4</c:v>
                </c:pt>
                <c:pt idx="96">
                  <c:v>8.3621422442264166E-4</c:v>
                </c:pt>
                <c:pt idx="97">
                  <c:v>8.3056833278062462E-4</c:v>
                </c:pt>
                <c:pt idx="98">
                  <c:v>7.2100013363218883E-4</c:v>
                </c:pt>
                <c:pt idx="99">
                  <c:v>7.3833952695594954E-4</c:v>
                </c:pt>
                <c:pt idx="100">
                  <c:v>8.3075493931477468E-4</c:v>
                </c:pt>
                <c:pt idx="101">
                  <c:v>7.2693733479498707E-4</c:v>
                </c:pt>
                <c:pt idx="102">
                  <c:v>7.8470902057740271E-4</c:v>
                </c:pt>
                <c:pt idx="103">
                  <c:v>7.2126289516612945E-4</c:v>
                </c:pt>
                <c:pt idx="104">
                  <c:v>6.404463352623097E-4</c:v>
                </c:pt>
                <c:pt idx="105">
                  <c:v>7.212471777152833E-4</c:v>
                </c:pt>
                <c:pt idx="106">
                  <c:v>6.1733894126876512E-4</c:v>
                </c:pt>
                <c:pt idx="107">
                  <c:v>6.7502348198444776E-4</c:v>
                </c:pt>
                <c:pt idx="108">
                  <c:v>7.6162475444624227E-4</c:v>
                </c:pt>
                <c:pt idx="109">
                  <c:v>6.7506655435386575E-4</c:v>
                </c:pt>
                <c:pt idx="110">
                  <c:v>6.9815335788881816E-4</c:v>
                </c:pt>
                <c:pt idx="111">
                  <c:v>6.5196923374283256E-4</c:v>
                </c:pt>
                <c:pt idx="112">
                  <c:v>7.6165408794139609E-4</c:v>
                </c:pt>
                <c:pt idx="113">
                  <c:v>6.6931981489946749E-4</c:v>
                </c:pt>
                <c:pt idx="114">
                  <c:v>8.7144552562332426E-4</c:v>
                </c:pt>
                <c:pt idx="115">
                  <c:v>6.8676922030736691E-4</c:v>
                </c:pt>
                <c:pt idx="116">
                  <c:v>6.8677051661456716E-4</c:v>
                </c:pt>
                <c:pt idx="117">
                  <c:v>6.2902062758989085E-4</c:v>
                </c:pt>
                <c:pt idx="118">
                  <c:v>7.6181443845338946E-4</c:v>
                </c:pt>
                <c:pt idx="119">
                  <c:v>6.3481159362066661E-4</c:v>
                </c:pt>
                <c:pt idx="120">
                  <c:v>7.1563132921244864E-4</c:v>
                </c:pt>
                <c:pt idx="121">
                  <c:v>8.9474686383517784E-4</c:v>
                </c:pt>
                <c:pt idx="122">
                  <c:v>8.8339645872055085E-4</c:v>
                </c:pt>
                <c:pt idx="123">
                  <c:v>7.8533062111081913E-4</c:v>
                </c:pt>
                <c:pt idx="124">
                  <c:v>8.6056840290720253E-4</c:v>
                </c:pt>
                <c:pt idx="125">
                  <c:v>8.144831233059456E-4</c:v>
                </c:pt>
                <c:pt idx="126">
                  <c:v>8.8978225612113492E-4</c:v>
                </c:pt>
                <c:pt idx="127">
                  <c:v>9.7676835025897746E-4</c:v>
                </c:pt>
                <c:pt idx="128">
                  <c:v>8.9606649133994686E-4</c:v>
                </c:pt>
                <c:pt idx="129">
                  <c:v>1.0004802530975772E-3</c:v>
                </c:pt>
                <c:pt idx="130">
                  <c:v>9.1397089963191904E-4</c:v>
                </c:pt>
                <c:pt idx="131">
                  <c:v>9.48962542584067E-4</c:v>
                </c:pt>
                <c:pt idx="132">
                  <c:v>8.6813657239777191E-4</c:v>
                </c:pt>
                <c:pt idx="133">
                  <c:v>9.2047264724685039E-4</c:v>
                </c:pt>
                <c:pt idx="134">
                  <c:v>7.5844595837237815E-4</c:v>
                </c:pt>
                <c:pt idx="135">
                  <c:v>8.2226573026144959E-4</c:v>
                </c:pt>
                <c:pt idx="136">
                  <c:v>9.7314238268446482E-4</c:v>
                </c:pt>
                <c:pt idx="137">
                  <c:v>8.1687329775399613E-4</c:v>
                </c:pt>
                <c:pt idx="138">
                  <c:v>1.0490462351382779E-3</c:v>
                </c:pt>
                <c:pt idx="139">
                  <c:v>7.9993748620875774E-4</c:v>
                </c:pt>
                <c:pt idx="140">
                  <c:v>1.0322147955620794E-3</c:v>
                </c:pt>
                <c:pt idx="141">
                  <c:v>8.8745264430728282E-4</c:v>
                </c:pt>
                <c:pt idx="142">
                  <c:v>6.3801382646666994E-4</c:v>
                </c:pt>
                <c:pt idx="143">
                  <c:v>7.1925388984265268E-4</c:v>
                </c:pt>
                <c:pt idx="144">
                  <c:v>7.3670916731342494E-4</c:v>
                </c:pt>
                <c:pt idx="145">
                  <c:v>8.877463768123023E-4</c:v>
                </c:pt>
                <c:pt idx="146">
                  <c:v>8.5310695687250589E-4</c:v>
                </c:pt>
                <c:pt idx="147">
                  <c:v>8.5328193357124798E-4</c:v>
                </c:pt>
                <c:pt idx="148">
                  <c:v>6.6172355416724369E-4</c:v>
                </c:pt>
                <c:pt idx="149">
                  <c:v>6.1525031103173533E-4</c:v>
                </c:pt>
                <c:pt idx="150">
                  <c:v>7.6043520284219926E-4</c:v>
                </c:pt>
                <c:pt idx="151">
                  <c:v>6.4432160602146153E-4</c:v>
                </c:pt>
                <c:pt idx="152">
                  <c:v>6.8496838183513186E-4</c:v>
                </c:pt>
                <c:pt idx="153">
                  <c:v>7.605112013879796E-4</c:v>
                </c:pt>
                <c:pt idx="154">
                  <c:v>6.3857764038183326E-4</c:v>
                </c:pt>
                <c:pt idx="155">
                  <c:v>7.1989519557309723E-4</c:v>
                </c:pt>
                <c:pt idx="156">
                  <c:v>7.0250805182829937E-4</c:v>
                </c:pt>
                <c:pt idx="157">
                  <c:v>7.4321484019474642E-4</c:v>
                </c:pt>
                <c:pt idx="158">
                  <c:v>7.665287613225079E-4</c:v>
                </c:pt>
                <c:pt idx="159">
                  <c:v>5.0512214786705757E-4</c:v>
                </c:pt>
                <c:pt idx="160">
                  <c:v>7.0255759943548099E-4</c:v>
                </c:pt>
                <c:pt idx="161">
                  <c:v>6.7934552428536136E-4</c:v>
                </c:pt>
                <c:pt idx="162">
                  <c:v>7.258488432121909E-4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2E-42FC-9792-F6DDA603B361}"/>
            </c:ext>
          </c:extLst>
        </c:ser>
        <c:ser>
          <c:idx val="2"/>
          <c:order val="2"/>
          <c:tx>
            <c:strRef>
              <c:f>'2021_24'!$S$5</c:f>
              <c:strCache>
                <c:ptCount val="1"/>
                <c:pt idx="0">
                  <c:v>d2 adj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'2021_24'!$S$6:$S$168</c:f>
              <c:numCache>
                <c:formatCode>General</c:formatCode>
                <c:ptCount val="163"/>
                <c:pt idx="0">
                  <c:v>3.600180554979646E-4</c:v>
                </c:pt>
                <c:pt idx="1">
                  <c:v>3.9853285902398909E-4</c:v>
                </c:pt>
                <c:pt idx="2">
                  <c:v>3.3741407970516404E-4</c:v>
                </c:pt>
                <c:pt idx="3">
                  <c:v>3.6406576316783362E-4</c:v>
                </c:pt>
                <c:pt idx="4">
                  <c:v>4.8671030750089433E-4</c:v>
                </c:pt>
                <c:pt idx="5">
                  <c:v>4.3075973733382845E-4</c:v>
                </c:pt>
                <c:pt idx="6">
                  <c:v>5.1953539884998972E-4</c:v>
                </c:pt>
                <c:pt idx="7">
                  <c:v>4.5021805797208753E-4</c:v>
                </c:pt>
                <c:pt idx="8">
                  <c:v>4.7334640371650031E-4</c:v>
                </c:pt>
                <c:pt idx="9">
                  <c:v>4.3268709968151642E-4</c:v>
                </c:pt>
                <c:pt idx="10">
                  <c:v>4.5745913065828157E-4</c:v>
                </c:pt>
                <c:pt idx="11">
                  <c:v>4.6377558041797864E-4</c:v>
                </c:pt>
                <c:pt idx="12">
                  <c:v>5.0690722059511814E-4</c:v>
                </c:pt>
                <c:pt idx="13">
                  <c:v>5.0149053706016928E-4</c:v>
                </c:pt>
                <c:pt idx="14">
                  <c:v>5.1279146357884162E-4</c:v>
                </c:pt>
                <c:pt idx="15">
                  <c:v>4.5060900573600367E-4</c:v>
                </c:pt>
                <c:pt idx="16">
                  <c:v>4.9193802424162892E-4</c:v>
                </c:pt>
                <c:pt idx="17">
                  <c:v>5.2488735527597089E-4</c:v>
                </c:pt>
                <c:pt idx="18">
                  <c:v>5.6446930104813006E-4</c:v>
                </c:pt>
                <c:pt idx="19">
                  <c:v>6.9393642982240708E-4</c:v>
                </c:pt>
                <c:pt idx="20">
                  <c:v>6.369427735908094E-4</c:v>
                </c:pt>
                <c:pt idx="21">
                  <c:v>6.4318183453893453E-4</c:v>
                </c:pt>
                <c:pt idx="22">
                  <c:v>6.9595624881811961E-4</c:v>
                </c:pt>
                <c:pt idx="23">
                  <c:v>7.2046704470963305E-4</c:v>
                </c:pt>
                <c:pt idx="24">
                  <c:v>8.1803501607394767E-4</c:v>
                </c:pt>
                <c:pt idx="25">
                  <c:v>7.6454485960815357E-4</c:v>
                </c:pt>
                <c:pt idx="26">
                  <c:v>6.911664991919778E-4</c:v>
                </c:pt>
                <c:pt idx="27">
                  <c:v>6.5760791284847329E-4</c:v>
                </c:pt>
                <c:pt idx="28">
                  <c:v>5.7603560798812048E-4</c:v>
                </c:pt>
                <c:pt idx="29">
                  <c:v>5.8059482841963587E-4</c:v>
                </c:pt>
                <c:pt idx="30">
                  <c:v>5.8184267934154174E-4</c:v>
                </c:pt>
                <c:pt idx="31">
                  <c:v>5.2524467315809872E-4</c:v>
                </c:pt>
                <c:pt idx="32">
                  <c:v>5.8430077591835891E-4</c:v>
                </c:pt>
                <c:pt idx="33">
                  <c:v>5.9379838490078896E-4</c:v>
                </c:pt>
                <c:pt idx="34">
                  <c:v>6.67619000983075E-4</c:v>
                </c:pt>
                <c:pt idx="35">
                  <c:v>6.3589308496321746E-4</c:v>
                </c:pt>
                <c:pt idx="36">
                  <c:v>5.7947847440974404E-4</c:v>
                </c:pt>
                <c:pt idx="37">
                  <c:v>6.1364504650205916E-4</c:v>
                </c:pt>
                <c:pt idx="38">
                  <c:v>5.3263607998020742E-4</c:v>
                </c:pt>
                <c:pt idx="39">
                  <c:v>5.9141509850010041E-4</c:v>
                </c:pt>
                <c:pt idx="40">
                  <c:v>5.8772739187686409E-4</c:v>
                </c:pt>
                <c:pt idx="41">
                  <c:v>6.3985966126389336E-4</c:v>
                </c:pt>
                <c:pt idx="42">
                  <c:v>6.1484765906683698E-4</c:v>
                </c:pt>
                <c:pt idx="43">
                  <c:v>6.0460874158496799E-4</c:v>
                </c:pt>
                <c:pt idx="44">
                  <c:v>6.1567731314243637E-4</c:v>
                </c:pt>
                <c:pt idx="45">
                  <c:v>6.3328907383241521E-4</c:v>
                </c:pt>
                <c:pt idx="46">
                  <c:v>6.0507032311547598E-4</c:v>
                </c:pt>
                <c:pt idx="47">
                  <c:v>6.1775354259689089E-4</c:v>
                </c:pt>
                <c:pt idx="48">
                  <c:v>5.1113804035006255E-4</c:v>
                </c:pt>
                <c:pt idx="49">
                  <c:v>5.2217934291361168E-4</c:v>
                </c:pt>
                <c:pt idx="50">
                  <c:v>5.6421085677526065E-4</c:v>
                </c:pt>
                <c:pt idx="51">
                  <c:v>5.328371638288063E-4</c:v>
                </c:pt>
                <c:pt idx="52">
                  <c:v>5.063800571477058E-4</c:v>
                </c:pt>
                <c:pt idx="53">
                  <c:v>5.0436706416691931E-4</c:v>
                </c:pt>
                <c:pt idx="54">
                  <c:v>5.6417193604556422E-4</c:v>
                </c:pt>
                <c:pt idx="55">
                  <c:v>4.9875491957882543E-4</c:v>
                </c:pt>
                <c:pt idx="56">
                  <c:v>4.6264080176629946E-4</c:v>
                </c:pt>
                <c:pt idx="57">
                  <c:v>6.7490427834541208E-4</c:v>
                </c:pt>
                <c:pt idx="58">
                  <c:v>5.6094693977338736E-4</c:v>
                </c:pt>
                <c:pt idx="59">
                  <c:v>6.7890996355267959E-4</c:v>
                </c:pt>
                <c:pt idx="60">
                  <c:v>5.5699624341331232E-4</c:v>
                </c:pt>
                <c:pt idx="61">
                  <c:v>5.695585850570633E-4</c:v>
                </c:pt>
                <c:pt idx="62">
                  <c:v>5.4975298908393143E-4</c:v>
                </c:pt>
                <c:pt idx="63">
                  <c:v>5.6553233794925147E-4</c:v>
                </c:pt>
                <c:pt idx="64">
                  <c:v>5.8130010705997046E-4</c:v>
                </c:pt>
                <c:pt idx="65">
                  <c:v>6.1320463774517308E-4</c:v>
                </c:pt>
                <c:pt idx="66">
                  <c:v>6.1120149048257114E-4</c:v>
                </c:pt>
                <c:pt idx="67">
                  <c:v>6.124252785420347E-4</c:v>
                </c:pt>
                <c:pt idx="68">
                  <c:v>6.0236681588349663E-4</c:v>
                </c:pt>
                <c:pt idx="69">
                  <c:v>6.2452810003470194E-4</c:v>
                </c:pt>
                <c:pt idx="70">
                  <c:v>6.4506815768293631E-4</c:v>
                </c:pt>
                <c:pt idx="71">
                  <c:v>6.2055208125181367E-4</c:v>
                </c:pt>
                <c:pt idx="72">
                  <c:v>5.4782358290209792E-4</c:v>
                </c:pt>
                <c:pt idx="73">
                  <c:v>6.0366584567526145E-4</c:v>
                </c:pt>
                <c:pt idx="74">
                  <c:v>6.1773043624280483E-4</c:v>
                </c:pt>
                <c:pt idx="75">
                  <c:v>6.4622960629074472E-4</c:v>
                </c:pt>
                <c:pt idx="76">
                  <c:v>6.2981126301752419E-4</c:v>
                </c:pt>
                <c:pt idx="77">
                  <c:v>5.9897837288712375E-4</c:v>
                </c:pt>
                <c:pt idx="78">
                  <c:v>7.027096894145048E-4</c:v>
                </c:pt>
                <c:pt idx="79">
                  <c:v>8.4966738937335194E-4</c:v>
                </c:pt>
                <c:pt idx="80">
                  <c:v>8.3655275069860079E-4</c:v>
                </c:pt>
                <c:pt idx="81">
                  <c:v>7.9143056823618974E-4</c:v>
                </c:pt>
                <c:pt idx="82">
                  <c:v>6.8553598034024543E-4</c:v>
                </c:pt>
                <c:pt idx="83">
                  <c:v>6.6918293109192051E-4</c:v>
                </c:pt>
                <c:pt idx="84">
                  <c:v>6.4005809515238943E-4</c:v>
                </c:pt>
                <c:pt idx="85">
                  <c:v>6.7480273099269135E-4</c:v>
                </c:pt>
                <c:pt idx="86">
                  <c:v>5.9625467605969515E-4</c:v>
                </c:pt>
                <c:pt idx="87">
                  <c:v>6.1341357167077034E-4</c:v>
                </c:pt>
                <c:pt idx="88">
                  <c:v>6.6402768398961698E-4</c:v>
                </c:pt>
                <c:pt idx="89">
                  <c:v>6.6206465497440996E-4</c:v>
                </c:pt>
                <c:pt idx="90">
                  <c:v>6.3622659132234064E-4</c:v>
                </c:pt>
                <c:pt idx="91">
                  <c:v>6.1358286590929749E-4</c:v>
                </c:pt>
                <c:pt idx="92">
                  <c:v>6.2751529770921799E-4</c:v>
                </c:pt>
                <c:pt idx="93">
                  <c:v>6.191978738386587E-4</c:v>
                </c:pt>
                <c:pt idx="94">
                  <c:v>5.9024403663236269E-4</c:v>
                </c:pt>
                <c:pt idx="95">
                  <c:v>6.009763033635227E-4</c:v>
                </c:pt>
                <c:pt idx="96">
                  <c:v>5.8633053538634738E-4</c:v>
                </c:pt>
                <c:pt idx="97">
                  <c:v>6.065583025982172E-4</c:v>
                </c:pt>
                <c:pt idx="98">
                  <c:v>5.4283751079774363E-4</c:v>
                </c:pt>
                <c:pt idx="99">
                  <c:v>5.6936876402818967E-4</c:v>
                </c:pt>
                <c:pt idx="100">
                  <c:v>5.8481199108737164E-4</c:v>
                </c:pt>
                <c:pt idx="101">
                  <c:v>5.6547287935794239E-4</c:v>
                </c:pt>
                <c:pt idx="102">
                  <c:v>5.5562414490993052E-4</c:v>
                </c:pt>
                <c:pt idx="103">
                  <c:v>5.5840994404759091E-4</c:v>
                </c:pt>
                <c:pt idx="104">
                  <c:v>5.2649261016490692E-4</c:v>
                </c:pt>
                <c:pt idx="105">
                  <c:v>5.8444660534244205E-4</c:v>
                </c:pt>
                <c:pt idx="106">
                  <c:v>4.9586428990881987E-4</c:v>
                </c:pt>
                <c:pt idx="107">
                  <c:v>5.4901714334476385E-4</c:v>
                </c:pt>
                <c:pt idx="108">
                  <c:v>6.2573498195714729E-4</c:v>
                </c:pt>
                <c:pt idx="109">
                  <c:v>5.7348409152804868E-4</c:v>
                </c:pt>
                <c:pt idx="110">
                  <c:v>5.0241709964130531E-4</c:v>
                </c:pt>
                <c:pt idx="111">
                  <c:v>5.350217317987801E-4</c:v>
                </c:pt>
                <c:pt idx="112">
                  <c:v>5.4720688001079574E-4</c:v>
                </c:pt>
                <c:pt idx="113">
                  <c:v>5.5311219436270846E-4</c:v>
                </c:pt>
                <c:pt idx="114">
                  <c:v>6.4049922314772436E-4</c:v>
                </c:pt>
                <c:pt idx="115">
                  <c:v>5.6026702146126325E-4</c:v>
                </c:pt>
                <c:pt idx="116">
                  <c:v>5.3486283222903557E-4</c:v>
                </c:pt>
                <c:pt idx="117">
                  <c:v>5.8767266388662517E-4</c:v>
                </c:pt>
                <c:pt idx="118">
                  <c:v>5.435459542834875E-4</c:v>
                </c:pt>
                <c:pt idx="119">
                  <c:v>5.8379284099244297E-4</c:v>
                </c:pt>
                <c:pt idx="120">
                  <c:v>5.8811360798532845E-4</c:v>
                </c:pt>
                <c:pt idx="121">
                  <c:v>6.4079863201918063E-4</c:v>
                </c:pt>
                <c:pt idx="122">
                  <c:v>6.3264770599813199E-4</c:v>
                </c:pt>
                <c:pt idx="123">
                  <c:v>6.1826641270118477E-4</c:v>
                </c:pt>
                <c:pt idx="124">
                  <c:v>5.8831689922127543E-4</c:v>
                </c:pt>
                <c:pt idx="125">
                  <c:v>5.9574013422541148E-4</c:v>
                </c:pt>
                <c:pt idx="126">
                  <c:v>6.2805103188538205E-4</c:v>
                </c:pt>
                <c:pt idx="127">
                  <c:v>6.8834168427282859E-4</c:v>
                </c:pt>
                <c:pt idx="128">
                  <c:v>6.5225641921579135E-4</c:v>
                </c:pt>
                <c:pt idx="129">
                  <c:v>6.7055032483457743E-4</c:v>
                </c:pt>
                <c:pt idx="130">
                  <c:v>7.5405988448995151E-4</c:v>
                </c:pt>
                <c:pt idx="131">
                  <c:v>6.6062272080447571E-4</c:v>
                </c:pt>
                <c:pt idx="132">
                  <c:v>6.7889439804671211E-4</c:v>
                </c:pt>
                <c:pt idx="133">
                  <c:v>6.5220045183753638E-4</c:v>
                </c:pt>
                <c:pt idx="134">
                  <c:v>6.5960471387078133E-4</c:v>
                </c:pt>
                <c:pt idx="135">
                  <c:v>6.3758129417322486E-4</c:v>
                </c:pt>
                <c:pt idx="136">
                  <c:v>6.9605858611458508E-4</c:v>
                </c:pt>
                <c:pt idx="137">
                  <c:v>6.5395400022611101E-4</c:v>
                </c:pt>
                <c:pt idx="138">
                  <c:v>7.6496875763267186E-4</c:v>
                </c:pt>
                <c:pt idx="139">
                  <c:v>6.2090018664068584E-4</c:v>
                </c:pt>
                <c:pt idx="140">
                  <c:v>5.9583725826443674E-4</c:v>
                </c:pt>
                <c:pt idx="141">
                  <c:v>5.5380630908980226E-4</c:v>
                </c:pt>
                <c:pt idx="142">
                  <c:v>5.6270975290062455E-4</c:v>
                </c:pt>
                <c:pt idx="143">
                  <c:v>6.2865842065982168E-4</c:v>
                </c:pt>
                <c:pt idx="144">
                  <c:v>5.4201997692986245E-4</c:v>
                </c:pt>
                <c:pt idx="145">
                  <c:v>5.9710632059107997E-4</c:v>
                </c:pt>
                <c:pt idx="146">
                  <c:v>5.8752451569831637E-4</c:v>
                </c:pt>
                <c:pt idx="147">
                  <c:v>5.1796337818875188E-4</c:v>
                </c:pt>
                <c:pt idx="148">
                  <c:v>5.2529830978765115E-4</c:v>
                </c:pt>
                <c:pt idx="149">
                  <c:v>5.2955654536656997E-4</c:v>
                </c:pt>
                <c:pt idx="150">
                  <c:v>5.5223181586791688E-4</c:v>
                </c:pt>
                <c:pt idx="151">
                  <c:v>5.273394584357331E-4</c:v>
                </c:pt>
                <c:pt idx="152">
                  <c:v>5.4078783679708023E-4</c:v>
                </c:pt>
                <c:pt idx="153">
                  <c:v>5.2665221935489055E-4</c:v>
                </c:pt>
                <c:pt idx="154">
                  <c:v>5.5233165218145617E-4</c:v>
                </c:pt>
                <c:pt idx="155">
                  <c:v>5.1832481137867998E-4</c:v>
                </c:pt>
                <c:pt idx="156">
                  <c:v>4.9657405297107377E-4</c:v>
                </c:pt>
                <c:pt idx="157">
                  <c:v>5.7721035560544796E-4</c:v>
                </c:pt>
                <c:pt idx="158">
                  <c:v>6.2268553101630731E-4</c:v>
                </c:pt>
                <c:pt idx="159">
                  <c:v>4.7125173104591858E-4</c:v>
                </c:pt>
                <c:pt idx="160">
                  <c:v>5.0750964938954936E-4</c:v>
                </c:pt>
                <c:pt idx="161">
                  <c:v>4.6144929012562091E-4</c:v>
                </c:pt>
                <c:pt idx="162">
                  <c:v>4.9613418890122134E-4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2E-42FC-9792-F6DDA603B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960576"/>
        <c:axId val="608951456"/>
      </c:lineChart>
      <c:catAx>
        <c:axId val="608960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951456"/>
        <c:crosses val="autoZero"/>
        <c:auto val="1"/>
        <c:lblAlgn val="ctr"/>
        <c:lblOffset val="100"/>
        <c:noMultiLvlLbl val="0"/>
      </c:catAx>
      <c:valAx>
        <c:axId val="60895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96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 adj</a:t>
            </a:r>
            <a:r>
              <a:rPr lang="en-US" baseline="0"/>
              <a:t> hazards shows slope at start and end is same so we have successfully slope neutralized the h(t)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'2021_24'!$V$5</c:f>
              <c:strCache>
                <c:ptCount val="1"/>
                <c:pt idx="0">
                  <c:v>d0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'2021_24'!$U$6:$U$168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'2021_24'!$V$6:$V$168</c:f>
              <c:numCache>
                <c:formatCode>General</c:formatCode>
                <c:ptCount val="163"/>
                <c:pt idx="0">
                  <c:v>1.5679641574835128E-3</c:v>
                </c:pt>
                <c:pt idx="1">
                  <c:v>2.892691843794472E-3</c:v>
                </c:pt>
                <c:pt idx="2">
                  <c:v>4.0973152101806114E-3</c:v>
                </c:pt>
                <c:pt idx="3">
                  <c:v>5.5044370879552334E-3</c:v>
                </c:pt>
                <c:pt idx="4">
                  <c:v>6.8209690126798065E-3</c:v>
                </c:pt>
                <c:pt idx="5">
                  <c:v>8.0823081451650725E-3</c:v>
                </c:pt>
                <c:pt idx="6">
                  <c:v>9.3485913643279964E-3</c:v>
                </c:pt>
                <c:pt idx="7">
                  <c:v>1.0516318485638578E-2</c:v>
                </c:pt>
                <c:pt idx="8">
                  <c:v>1.1774084501812452E-2</c:v>
                </c:pt>
                <c:pt idx="9">
                  <c:v>1.3024489650135895E-2</c:v>
                </c:pt>
                <c:pt idx="10">
                  <c:v>1.4261283832171148E-2</c:v>
                </c:pt>
                <c:pt idx="11">
                  <c:v>1.5428666754826952E-2</c:v>
                </c:pt>
                <c:pt idx="12">
                  <c:v>1.6712236732889144E-2</c:v>
                </c:pt>
                <c:pt idx="13">
                  <c:v>1.7950975478884613E-2</c:v>
                </c:pt>
                <c:pt idx="14">
                  <c:v>1.9282106873311125E-2</c:v>
                </c:pt>
                <c:pt idx="15">
                  <c:v>2.0474035048188087E-2</c:v>
                </c:pt>
                <c:pt idx="16">
                  <c:v>2.1676820639652226E-2</c:v>
                </c:pt>
                <c:pt idx="17">
                  <c:v>2.314375061404176E-2</c:v>
                </c:pt>
                <c:pt idx="18">
                  <c:v>2.4578517829785942E-2</c:v>
                </c:pt>
                <c:pt idx="19">
                  <c:v>2.6453304193468564E-2</c:v>
                </c:pt>
                <c:pt idx="20">
                  <c:v>2.8349286261738296E-2</c:v>
                </c:pt>
                <c:pt idx="21">
                  <c:v>3.0292429320842772E-2</c:v>
                </c:pt>
                <c:pt idx="22">
                  <c:v>3.2989518427044486E-2</c:v>
                </c:pt>
                <c:pt idx="23">
                  <c:v>3.5674632683778927E-2</c:v>
                </c:pt>
                <c:pt idx="24">
                  <c:v>3.8334423002607511E-2</c:v>
                </c:pt>
                <c:pt idx="25">
                  <c:v>4.1007985765289488E-2</c:v>
                </c:pt>
                <c:pt idx="26">
                  <c:v>4.3602743127553682E-2</c:v>
                </c:pt>
                <c:pt idx="27">
                  <c:v>4.6064413402200299E-2</c:v>
                </c:pt>
                <c:pt idx="28">
                  <c:v>4.8411351450651854E-2</c:v>
                </c:pt>
                <c:pt idx="29">
                  <c:v>5.0454205162307884E-2</c:v>
                </c:pt>
                <c:pt idx="30">
                  <c:v>5.2398544945679304E-2</c:v>
                </c:pt>
                <c:pt idx="31">
                  <c:v>5.4060546878922706E-2</c:v>
                </c:pt>
                <c:pt idx="32">
                  <c:v>5.5654801409627766E-2</c:v>
                </c:pt>
                <c:pt idx="33">
                  <c:v>5.7514959066135171E-2</c:v>
                </c:pt>
                <c:pt idx="34">
                  <c:v>5.963697100607937E-2</c:v>
                </c:pt>
                <c:pt idx="35">
                  <c:v>6.1748110664612117E-2</c:v>
                </c:pt>
                <c:pt idx="36">
                  <c:v>6.3647518008966425E-2</c:v>
                </c:pt>
                <c:pt idx="37">
                  <c:v>6.5458006841705968E-2</c:v>
                </c:pt>
                <c:pt idx="38">
                  <c:v>6.7094910846483169E-2</c:v>
                </c:pt>
                <c:pt idx="39">
                  <c:v>6.8738617017963174E-2</c:v>
                </c:pt>
                <c:pt idx="40">
                  <c:v>7.0515783599903917E-2</c:v>
                </c:pt>
                <c:pt idx="41">
                  <c:v>7.2102742256120109E-2</c:v>
                </c:pt>
                <c:pt idx="42">
                  <c:v>7.3682021153777033E-2</c:v>
                </c:pt>
                <c:pt idx="43">
                  <c:v>7.5139593090152168E-2</c:v>
                </c:pt>
                <c:pt idx="44">
                  <c:v>7.6545780534171298E-2</c:v>
                </c:pt>
                <c:pt idx="45">
                  <c:v>7.7957488132617159E-2</c:v>
                </c:pt>
                <c:pt idx="46">
                  <c:v>7.9374739777316336E-2</c:v>
                </c:pt>
                <c:pt idx="47">
                  <c:v>8.0848182254020767E-2</c:v>
                </c:pt>
                <c:pt idx="48">
                  <c:v>8.2160505610448686E-2</c:v>
                </c:pt>
                <c:pt idx="49">
                  <c:v>8.3324856472765663E-2</c:v>
                </c:pt>
                <c:pt idx="50">
                  <c:v>8.4632446935316519E-2</c:v>
                </c:pt>
                <c:pt idx="51">
                  <c:v>8.5981738556648576E-2</c:v>
                </c:pt>
                <c:pt idx="52">
                  <c:v>8.7152006822631717E-2</c:v>
                </c:pt>
                <c:pt idx="53">
                  <c:v>8.8304412295048929E-2</c:v>
                </c:pt>
                <c:pt idx="54">
                  <c:v>8.9639202458941705E-2</c:v>
                </c:pt>
                <c:pt idx="55">
                  <c:v>9.077047240471578E-2</c:v>
                </c:pt>
                <c:pt idx="56">
                  <c:v>9.2219992955103997E-2</c:v>
                </c:pt>
                <c:pt idx="57">
                  <c:v>9.3682711265117957E-2</c:v>
                </c:pt>
                <c:pt idx="58">
                  <c:v>9.5023012985397962E-2</c:v>
                </c:pt>
                <c:pt idx="59">
                  <c:v>9.659550027754879E-2</c:v>
                </c:pt>
                <c:pt idx="60">
                  <c:v>9.7931137706233143E-2</c:v>
                </c:pt>
                <c:pt idx="61">
                  <c:v>9.9218484682311148E-2</c:v>
                </c:pt>
                <c:pt idx="62">
                  <c:v>0.10063316792564783</c:v>
                </c:pt>
                <c:pt idx="63">
                  <c:v>0.10191500373540609</c:v>
                </c:pt>
                <c:pt idx="64">
                  <c:v>0.10344851960086111</c:v>
                </c:pt>
                <c:pt idx="65">
                  <c:v>0.10467833316576315</c:v>
                </c:pt>
                <c:pt idx="66">
                  <c:v>0.1060837022446534</c:v>
                </c:pt>
                <c:pt idx="67">
                  <c:v>0.10772083350180257</c:v>
                </c:pt>
                <c:pt idx="68">
                  <c:v>0.10938810183488047</c:v>
                </c:pt>
                <c:pt idx="69">
                  <c:v>0.11115660170364473</c:v>
                </c:pt>
                <c:pt idx="70">
                  <c:v>0.11245047103969889</c:v>
                </c:pt>
                <c:pt idx="71">
                  <c:v>0.11399499279839995</c:v>
                </c:pt>
                <c:pt idx="72">
                  <c:v>0.11527496907493731</c:v>
                </c:pt>
                <c:pt idx="73">
                  <c:v>0.11675945966973932</c:v>
                </c:pt>
                <c:pt idx="74">
                  <c:v>0.11810535553920636</c:v>
                </c:pt>
                <c:pt idx="75">
                  <c:v>0.11948854056165303</c:v>
                </c:pt>
                <c:pt idx="76">
                  <c:v>0.12105481104425077</c:v>
                </c:pt>
                <c:pt idx="77">
                  <c:v>0.12251366325660835</c:v>
                </c:pt>
                <c:pt idx="78">
                  <c:v>0.12424701824554371</c:v>
                </c:pt>
                <c:pt idx="79">
                  <c:v>0.12621660641861843</c:v>
                </c:pt>
                <c:pt idx="80">
                  <c:v>0.12831793089420082</c:v>
                </c:pt>
                <c:pt idx="81">
                  <c:v>0.13032935829389877</c:v>
                </c:pt>
                <c:pt idx="82">
                  <c:v>0.13214215430367982</c:v>
                </c:pt>
                <c:pt idx="83">
                  <c:v>0.13381262946130462</c:v>
                </c:pt>
                <c:pt idx="84">
                  <c:v>0.13525590378722385</c:v>
                </c:pt>
                <c:pt idx="85">
                  <c:v>0.13681370788639433</c:v>
                </c:pt>
                <c:pt idx="86">
                  <c:v>0.13830185137361792</c:v>
                </c:pt>
                <c:pt idx="87">
                  <c:v>0.13971969037086623</c:v>
                </c:pt>
                <c:pt idx="88">
                  <c:v>0.14130407706738746</c:v>
                </c:pt>
                <c:pt idx="89">
                  <c:v>0.14270734962720272</c:v>
                </c:pt>
                <c:pt idx="90">
                  <c:v>0.14422703983908525</c:v>
                </c:pt>
                <c:pt idx="91">
                  <c:v>0.14582984431609039</c:v>
                </c:pt>
                <c:pt idx="92">
                  <c:v>0.1471805334979053</c:v>
                </c:pt>
                <c:pt idx="93">
                  <c:v>0.14856219565800138</c:v>
                </c:pt>
                <c:pt idx="94">
                  <c:v>0.14981889835431408</c:v>
                </c:pt>
                <c:pt idx="95">
                  <c:v>0.151219518714168</c:v>
                </c:pt>
                <c:pt idx="96">
                  <c:v>0.15259918279183146</c:v>
                </c:pt>
                <c:pt idx="97">
                  <c:v>0.15382609533678596</c:v>
                </c:pt>
                <c:pt idx="98">
                  <c:v>0.15515429871386349</c:v>
                </c:pt>
                <c:pt idx="99">
                  <c:v>0.15632835461759037</c:v>
                </c:pt>
                <c:pt idx="100">
                  <c:v>0.1575952843022779</c:v>
                </c:pt>
                <c:pt idx="101">
                  <c:v>0.15903596352903362</c:v>
                </c:pt>
                <c:pt idx="102">
                  <c:v>0.16037485203250193</c:v>
                </c:pt>
                <c:pt idx="103">
                  <c:v>0.16180837296044645</c:v>
                </c:pt>
                <c:pt idx="104">
                  <c:v>0.16321127783385961</c:v>
                </c:pt>
                <c:pt idx="105">
                  <c:v>0.16466460831486651</c:v>
                </c:pt>
                <c:pt idx="106">
                  <c:v>0.16596016538359501</c:v>
                </c:pt>
                <c:pt idx="107">
                  <c:v>0.16734237290061896</c:v>
                </c:pt>
                <c:pt idx="108">
                  <c:v>0.16863835170662211</c:v>
                </c:pt>
                <c:pt idx="109">
                  <c:v>0.16980153714957202</c:v>
                </c:pt>
                <c:pt idx="110">
                  <c:v>0.17095044530885883</c:v>
                </c:pt>
                <c:pt idx="111">
                  <c:v>0.17232500459636069</c:v>
                </c:pt>
                <c:pt idx="112">
                  <c:v>0.17355636012881481</c:v>
                </c:pt>
                <c:pt idx="113">
                  <c:v>0.17522006856337946</c:v>
                </c:pt>
                <c:pt idx="114">
                  <c:v>0.17647000355560719</c:v>
                </c:pt>
                <c:pt idx="115">
                  <c:v>0.1777338031831783</c:v>
                </c:pt>
                <c:pt idx="116">
                  <c:v>0.17887991648255969</c:v>
                </c:pt>
                <c:pt idx="117">
                  <c:v>0.18014329087429778</c:v>
                </c:pt>
                <c:pt idx="118">
                  <c:v>0.18156276165145344</c:v>
                </c:pt>
                <c:pt idx="119">
                  <c:v>0.18281637453247715</c:v>
                </c:pt>
                <c:pt idx="120">
                  <c:v>0.18435119389636226</c:v>
                </c:pt>
                <c:pt idx="121">
                  <c:v>0.18591098853265398</c:v>
                </c:pt>
                <c:pt idx="122">
                  <c:v>0.18749595021549309</c:v>
                </c:pt>
                <c:pt idx="123">
                  <c:v>0.18901939375385463</c:v>
                </c:pt>
                <c:pt idx="124">
                  <c:v>0.19056796174995977</c:v>
                </c:pt>
                <c:pt idx="125">
                  <c:v>0.19223911619486675</c:v>
                </c:pt>
                <c:pt idx="126">
                  <c:v>0.19389721141691041</c:v>
                </c:pt>
                <c:pt idx="127">
                  <c:v>0.19566954506480549</c:v>
                </c:pt>
                <c:pt idx="128">
                  <c:v>0.19741933071913545</c:v>
                </c:pt>
                <c:pt idx="129">
                  <c:v>0.19948235326447183</c:v>
                </c:pt>
                <c:pt idx="130">
                  <c:v>0.20134549270232358</c:v>
                </c:pt>
                <c:pt idx="131">
                  <c:v>0.20327585184429611</c:v>
                </c:pt>
                <c:pt idx="132">
                  <c:v>0.2054041068449243</c:v>
                </c:pt>
                <c:pt idx="133">
                  <c:v>0.20725993956925809</c:v>
                </c:pt>
                <c:pt idx="134">
                  <c:v>0.20898198325088158</c:v>
                </c:pt>
                <c:pt idx="135">
                  <c:v>0.21077144036679626</c:v>
                </c:pt>
                <c:pt idx="136">
                  <c:v>0.21254759425346662</c:v>
                </c:pt>
                <c:pt idx="137">
                  <c:v>0.2144429225734121</c:v>
                </c:pt>
                <c:pt idx="138">
                  <c:v>0.21649949219007855</c:v>
                </c:pt>
                <c:pt idx="139">
                  <c:v>0.21814279567883349</c:v>
                </c:pt>
                <c:pt idx="140">
                  <c:v>0.21967883089736584</c:v>
                </c:pt>
                <c:pt idx="141">
                  <c:v>0.22113773562765421</c:v>
                </c:pt>
                <c:pt idx="142">
                  <c:v>0.22271635977677262</c:v>
                </c:pt>
                <c:pt idx="143">
                  <c:v>0.22426960483729833</c:v>
                </c:pt>
                <c:pt idx="144">
                  <c:v>0.22568202266988691</c:v>
                </c:pt>
                <c:pt idx="145">
                  <c:v>0.22722571256345644</c:v>
                </c:pt>
                <c:pt idx="146">
                  <c:v>0.22865909239227863</c:v>
                </c:pt>
                <c:pt idx="147">
                  <c:v>0.23024594714373769</c:v>
                </c:pt>
                <c:pt idx="148">
                  <c:v>0.23179622794695021</c:v>
                </c:pt>
                <c:pt idx="149">
                  <c:v>0.23312825873385126</c:v>
                </c:pt>
                <c:pt idx="150">
                  <c:v>0.2344971553676245</c:v>
                </c:pt>
                <c:pt idx="151">
                  <c:v>0.23599989217588757</c:v>
                </c:pt>
                <c:pt idx="152">
                  <c:v>0.23736797592734196</c:v>
                </c:pt>
                <c:pt idx="153">
                  <c:v>0.23879507114872217</c:v>
                </c:pt>
                <c:pt idx="154">
                  <c:v>0.2402707806645985</c:v>
                </c:pt>
                <c:pt idx="155">
                  <c:v>0.2416428769524035</c:v>
                </c:pt>
                <c:pt idx="156">
                  <c:v>0.2427246026215088</c:v>
                </c:pt>
                <c:pt idx="157">
                  <c:v>0.24425994975278842</c:v>
                </c:pt>
                <c:pt idx="158">
                  <c:v>0.24552554545980762</c:v>
                </c:pt>
                <c:pt idx="159">
                  <c:v>0.24668505407242694</c:v>
                </c:pt>
                <c:pt idx="160">
                  <c:v>0.24791508006352289</c:v>
                </c:pt>
                <c:pt idx="161">
                  <c:v>0.24921615689469392</c:v>
                </c:pt>
                <c:pt idx="162">
                  <c:v>0.25053298266322849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3D-4D45-8B7D-665108960CB5}"/>
            </c:ext>
          </c:extLst>
        </c:ser>
        <c:ser>
          <c:idx val="1"/>
          <c:order val="1"/>
          <c:tx>
            <c:strRef>
              <c:f>'2021_24'!$W$5</c:f>
              <c:strCache>
                <c:ptCount val="1"/>
                <c:pt idx="0">
                  <c:v>d1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'2021_24'!$U$6:$U$168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'2021_24'!$W$6:$W$168</c:f>
              <c:numCache>
                <c:formatCode>General</c:formatCode>
                <c:ptCount val="163"/>
                <c:pt idx="0">
                  <c:v>5.9080299299629671E-4</c:v>
                </c:pt>
                <c:pt idx="1">
                  <c:v>1.1528225457054469E-3</c:v>
                </c:pt>
                <c:pt idx="2">
                  <c:v>1.7319501034855011E-3</c:v>
                </c:pt>
                <c:pt idx="3">
                  <c:v>2.2765645320658502E-3</c:v>
                </c:pt>
                <c:pt idx="4">
                  <c:v>2.9128342874612276E-3</c:v>
                </c:pt>
                <c:pt idx="5">
                  <c:v>3.5662409899390917E-3</c:v>
                </c:pt>
                <c:pt idx="6">
                  <c:v>4.2425284918535238E-3</c:v>
                </c:pt>
                <c:pt idx="7">
                  <c:v>4.9130358275685003E-3</c:v>
                </c:pt>
                <c:pt idx="8">
                  <c:v>5.57776030681577E-3</c:v>
                </c:pt>
                <c:pt idx="9">
                  <c:v>6.1621667358179102E-3</c:v>
                </c:pt>
                <c:pt idx="10">
                  <c:v>6.8152687618096251E-3</c:v>
                </c:pt>
                <c:pt idx="11">
                  <c:v>7.4224572482012256E-3</c:v>
                </c:pt>
                <c:pt idx="12">
                  <c:v>8.1269995838147528E-3</c:v>
                </c:pt>
                <c:pt idx="13">
                  <c:v>8.9060365862300758E-3</c:v>
                </c:pt>
                <c:pt idx="14">
                  <c:v>9.5475331302891254E-3</c:v>
                </c:pt>
                <c:pt idx="15">
                  <c:v>1.0223352615951751E-2</c:v>
                </c:pt>
                <c:pt idx="16">
                  <c:v>1.0990831411536518E-2</c:v>
                </c:pt>
                <c:pt idx="17">
                  <c:v>1.1615052221104384E-2</c:v>
                </c:pt>
                <c:pt idx="18">
                  <c:v>1.2279311635343406E-2</c:v>
                </c:pt>
                <c:pt idx="19">
                  <c:v>1.310971494623327E-2</c:v>
                </c:pt>
                <c:pt idx="20">
                  <c:v>1.3842758456918267E-2</c:v>
                </c:pt>
                <c:pt idx="21">
                  <c:v>1.4753498027709864E-2</c:v>
                </c:pt>
                <c:pt idx="22">
                  <c:v>1.564719801380814E-2</c:v>
                </c:pt>
                <c:pt idx="23">
                  <c:v>1.6592660528798726E-2</c:v>
                </c:pt>
                <c:pt idx="24">
                  <c:v>1.7681768547390442E-2</c:v>
                </c:pt>
                <c:pt idx="25">
                  <c:v>1.8679430725434064E-2</c:v>
                </c:pt>
                <c:pt idx="26">
                  <c:v>1.958551390753531E-2</c:v>
                </c:pt>
                <c:pt idx="27">
                  <c:v>2.043435105553108E-2</c:v>
                </c:pt>
                <c:pt idx="28">
                  <c:v>2.1237363645386063E-2</c:v>
                </c:pt>
                <c:pt idx="29">
                  <c:v>2.1942849158888118E-2</c:v>
                </c:pt>
                <c:pt idx="30">
                  <c:v>2.2699976188866367E-2</c:v>
                </c:pt>
                <c:pt idx="31">
                  <c:v>2.342268301239446E-2</c:v>
                </c:pt>
                <c:pt idx="32">
                  <c:v>2.4225751156704091E-2</c:v>
                </c:pt>
                <c:pt idx="33">
                  <c:v>2.4931287034303196E-2</c:v>
                </c:pt>
                <c:pt idx="34">
                  <c:v>2.5832008267635022E-2</c:v>
                </c:pt>
                <c:pt idx="35">
                  <c:v>2.6715659544779263E-2</c:v>
                </c:pt>
                <c:pt idx="36">
                  <c:v>2.7455870803037186E-2</c:v>
                </c:pt>
                <c:pt idx="37">
                  <c:v>2.8132928761715283E-2</c:v>
                </c:pt>
                <c:pt idx="38">
                  <c:v>2.8764022823549645E-2</c:v>
                </c:pt>
                <c:pt idx="39">
                  <c:v>2.9337655008299657E-2</c:v>
                </c:pt>
                <c:pt idx="40">
                  <c:v>3.0267134788008764E-2</c:v>
                </c:pt>
                <c:pt idx="41">
                  <c:v>3.1058968773817652E-2</c:v>
                </c:pt>
                <c:pt idx="42">
                  <c:v>3.1885317559844147E-2</c:v>
                </c:pt>
                <c:pt idx="43">
                  <c:v>3.2751964148228438E-2</c:v>
                </c:pt>
                <c:pt idx="44">
                  <c:v>3.3521077961523753E-2</c:v>
                </c:pt>
                <c:pt idx="45">
                  <c:v>3.426150733765463E-2</c:v>
                </c:pt>
                <c:pt idx="46">
                  <c:v>3.5053652206988362E-2</c:v>
                </c:pt>
                <c:pt idx="47">
                  <c:v>3.5616097390531599E-2</c:v>
                </c:pt>
                <c:pt idx="48">
                  <c:v>3.641965947260746E-2</c:v>
                </c:pt>
                <c:pt idx="49">
                  <c:v>3.7177333157010661E-2</c:v>
                </c:pt>
                <c:pt idx="50">
                  <c:v>3.7917802976681021E-2</c:v>
                </c:pt>
                <c:pt idx="51">
                  <c:v>3.8583614962560166E-2</c:v>
                </c:pt>
                <c:pt idx="52">
                  <c:v>3.9197702457488236E-2</c:v>
                </c:pt>
                <c:pt idx="53">
                  <c:v>3.9783013500824152E-2</c:v>
                </c:pt>
                <c:pt idx="54">
                  <c:v>4.0442883450035751E-2</c:v>
                </c:pt>
                <c:pt idx="55">
                  <c:v>4.1131423021875911E-2</c:v>
                </c:pt>
                <c:pt idx="56">
                  <c:v>4.1745305203233947E-2</c:v>
                </c:pt>
                <c:pt idx="57">
                  <c:v>4.254284622755837E-2</c:v>
                </c:pt>
                <c:pt idx="58">
                  <c:v>4.3288771689762286E-2</c:v>
                </c:pt>
                <c:pt idx="59">
                  <c:v>4.4040463978299693E-2</c:v>
                </c:pt>
                <c:pt idx="60">
                  <c:v>4.4826643982861639E-2</c:v>
                </c:pt>
                <c:pt idx="61">
                  <c:v>4.561862731400073E-2</c:v>
                </c:pt>
                <c:pt idx="62">
                  <c:v>4.6295804891641125E-2</c:v>
                </c:pt>
                <c:pt idx="63">
                  <c:v>4.7013157524352998E-2</c:v>
                </c:pt>
                <c:pt idx="64">
                  <c:v>4.7719027858787899E-2</c:v>
                </c:pt>
                <c:pt idx="65">
                  <c:v>4.8373209716228285E-2</c:v>
                </c:pt>
                <c:pt idx="66">
                  <c:v>4.924559990137467E-2</c:v>
                </c:pt>
                <c:pt idx="67">
                  <c:v>5.007792066041495E-2</c:v>
                </c:pt>
                <c:pt idx="68">
                  <c:v>5.0916094458348028E-2</c:v>
                </c:pt>
                <c:pt idx="69">
                  <c:v>5.1639460462263906E-2</c:v>
                </c:pt>
                <c:pt idx="70">
                  <c:v>5.2466267038631928E-2</c:v>
                </c:pt>
                <c:pt idx="71">
                  <c:v>5.3166750051472533E-2</c:v>
                </c:pt>
                <c:pt idx="72">
                  <c:v>5.3867227566883925E-2</c:v>
                </c:pt>
                <c:pt idx="73">
                  <c:v>5.4636654882317393E-2</c:v>
                </c:pt>
                <c:pt idx="74">
                  <c:v>5.5515339521306301E-2</c:v>
                </c:pt>
                <c:pt idx="75">
                  <c:v>5.627920985249199E-2</c:v>
                </c:pt>
                <c:pt idx="76">
                  <c:v>5.7054624034614837E-2</c:v>
                </c:pt>
                <c:pt idx="77">
                  <c:v>5.7979592284932435E-2</c:v>
                </c:pt>
                <c:pt idx="78">
                  <c:v>5.8968054075818885E-2</c:v>
                </c:pt>
                <c:pt idx="79">
                  <c:v>6.0037385746338268E-2</c:v>
                </c:pt>
                <c:pt idx="80">
                  <c:v>6.1130164625766606E-2</c:v>
                </c:pt>
                <c:pt idx="81">
                  <c:v>6.211395857157169E-2</c:v>
                </c:pt>
                <c:pt idx="82">
                  <c:v>6.3109568642028421E-2</c:v>
                </c:pt>
                <c:pt idx="83">
                  <c:v>6.4076676217939568E-2</c:v>
                </c:pt>
                <c:pt idx="84">
                  <c:v>6.5032529099250933E-2</c:v>
                </c:pt>
                <c:pt idx="85">
                  <c:v>6.5746549494777359E-2</c:v>
                </c:pt>
                <c:pt idx="86">
                  <c:v>6.6558556210791708E-2</c:v>
                </c:pt>
                <c:pt idx="87">
                  <c:v>6.7462902526844809E-2</c:v>
                </c:pt>
                <c:pt idx="88">
                  <c:v>6.8309780315169114E-2</c:v>
                </c:pt>
                <c:pt idx="89">
                  <c:v>6.9110656641439852E-2</c:v>
                </c:pt>
                <c:pt idx="90">
                  <c:v>7.0044286674828121E-2</c:v>
                </c:pt>
                <c:pt idx="91">
                  <c:v>7.0828146850508186E-2</c:v>
                </c:pt>
                <c:pt idx="92">
                  <c:v>7.1600541641430898E-2</c:v>
                </c:pt>
                <c:pt idx="93">
                  <c:v>7.2338383938768236E-2</c:v>
                </c:pt>
                <c:pt idx="94">
                  <c:v>7.313972470942999E-2</c:v>
                </c:pt>
                <c:pt idx="95">
                  <c:v>7.4010409237879493E-2</c:v>
                </c:pt>
                <c:pt idx="96">
                  <c:v>7.4846623462302128E-2</c:v>
                </c:pt>
                <c:pt idx="97">
                  <c:v>7.5677191795082754E-2</c:v>
                </c:pt>
                <c:pt idx="98">
                  <c:v>7.6398191928714942E-2</c:v>
                </c:pt>
                <c:pt idx="99">
                  <c:v>7.7136531455670898E-2</c:v>
                </c:pt>
                <c:pt idx="100">
                  <c:v>7.7967286394985666E-2</c:v>
                </c:pt>
                <c:pt idx="101">
                  <c:v>7.8694223729780646E-2</c:v>
                </c:pt>
                <c:pt idx="102">
                  <c:v>7.9478932750358056E-2</c:v>
                </c:pt>
                <c:pt idx="103">
                  <c:v>8.0200195645524192E-2</c:v>
                </c:pt>
                <c:pt idx="104">
                  <c:v>8.0840641980786498E-2</c:v>
                </c:pt>
                <c:pt idx="105">
                  <c:v>8.156188915850178E-2</c:v>
                </c:pt>
                <c:pt idx="106">
                  <c:v>8.2179228099770546E-2</c:v>
                </c:pt>
                <c:pt idx="107">
                  <c:v>8.2854251581754995E-2</c:v>
                </c:pt>
                <c:pt idx="108">
                  <c:v>8.3615876336201239E-2</c:v>
                </c:pt>
                <c:pt idx="109">
                  <c:v>8.4290942890555109E-2</c:v>
                </c:pt>
                <c:pt idx="110">
                  <c:v>8.4989096248443932E-2</c:v>
                </c:pt>
                <c:pt idx="111">
                  <c:v>8.5641065482186765E-2</c:v>
                </c:pt>
                <c:pt idx="112">
                  <c:v>8.6402719570128156E-2</c:v>
                </c:pt>
                <c:pt idx="113">
                  <c:v>8.7072039385027625E-2</c:v>
                </c:pt>
                <c:pt idx="114">
                  <c:v>8.7943484910650946E-2</c:v>
                </c:pt>
                <c:pt idx="115">
                  <c:v>8.8630254130958319E-2</c:v>
                </c:pt>
                <c:pt idx="116">
                  <c:v>8.9317024647572893E-2</c:v>
                </c:pt>
                <c:pt idx="117">
                  <c:v>8.9946045275162784E-2</c:v>
                </c:pt>
                <c:pt idx="118">
                  <c:v>9.0707859713616168E-2</c:v>
                </c:pt>
                <c:pt idx="119">
                  <c:v>9.1342671307236833E-2</c:v>
                </c:pt>
                <c:pt idx="120">
                  <c:v>9.2058302636449277E-2</c:v>
                </c:pt>
                <c:pt idx="121">
                  <c:v>9.2953049500284449E-2</c:v>
                </c:pt>
                <c:pt idx="122">
                  <c:v>9.3836445959005005E-2</c:v>
                </c:pt>
                <c:pt idx="123">
                  <c:v>9.4621776580115821E-2</c:v>
                </c:pt>
                <c:pt idx="124">
                  <c:v>9.5482344983023021E-2</c:v>
                </c:pt>
                <c:pt idx="125">
                  <c:v>9.6296828106328961E-2</c:v>
                </c:pt>
                <c:pt idx="126">
                  <c:v>9.718661036245009E-2</c:v>
                </c:pt>
                <c:pt idx="127">
                  <c:v>9.8163378712709068E-2</c:v>
                </c:pt>
                <c:pt idx="128">
                  <c:v>9.905944520404901E-2</c:v>
                </c:pt>
                <c:pt idx="129">
                  <c:v>0.10005992545714659</c:v>
                </c:pt>
                <c:pt idx="130">
                  <c:v>0.10097389635677852</c:v>
                </c:pt>
                <c:pt idx="131">
                  <c:v>0.10192285889936259</c:v>
                </c:pt>
                <c:pt idx="132">
                  <c:v>0.10279099547176036</c:v>
                </c:pt>
                <c:pt idx="133">
                  <c:v>0.10371146811900721</c:v>
                </c:pt>
                <c:pt idx="134">
                  <c:v>0.10446991407737959</c:v>
                </c:pt>
                <c:pt idx="135">
                  <c:v>0.10529217980764104</c:v>
                </c:pt>
                <c:pt idx="136">
                  <c:v>0.1062653221903255</c:v>
                </c:pt>
                <c:pt idx="137">
                  <c:v>0.1070821954880795</c:v>
                </c:pt>
                <c:pt idx="138">
                  <c:v>0.10813124172321778</c:v>
                </c:pt>
                <c:pt idx="139">
                  <c:v>0.10893117920942653</c:v>
                </c:pt>
                <c:pt idx="140">
                  <c:v>0.10996339400498861</c:v>
                </c:pt>
                <c:pt idx="141">
                  <c:v>0.1108508466492959</c:v>
                </c:pt>
                <c:pt idx="142">
                  <c:v>0.11148886047576256</c:v>
                </c:pt>
                <c:pt idx="143">
                  <c:v>0.11220811436560521</c:v>
                </c:pt>
                <c:pt idx="144">
                  <c:v>0.11294482353291864</c:v>
                </c:pt>
                <c:pt idx="145">
                  <c:v>0.11383256990973094</c:v>
                </c:pt>
                <c:pt idx="146">
                  <c:v>0.11468567686660344</c:v>
                </c:pt>
                <c:pt idx="147">
                  <c:v>0.11553895880017469</c:v>
                </c:pt>
                <c:pt idx="148">
                  <c:v>0.11620068235434193</c:v>
                </c:pt>
                <c:pt idx="149">
                  <c:v>0.11681593266537367</c:v>
                </c:pt>
                <c:pt idx="150">
                  <c:v>0.11757636786821588</c:v>
                </c:pt>
                <c:pt idx="151">
                  <c:v>0.11822068947423733</c:v>
                </c:pt>
                <c:pt idx="152">
                  <c:v>0.11890565785607246</c:v>
                </c:pt>
                <c:pt idx="153">
                  <c:v>0.11966616905746044</c:v>
                </c:pt>
                <c:pt idx="154">
                  <c:v>0.12030474669784227</c:v>
                </c:pt>
                <c:pt idx="155">
                  <c:v>0.12102464189341537</c:v>
                </c:pt>
                <c:pt idx="156">
                  <c:v>0.12172714994524367</c:v>
                </c:pt>
                <c:pt idx="157">
                  <c:v>0.12247036478543842</c:v>
                </c:pt>
                <c:pt idx="158">
                  <c:v>0.12323689354676093</c:v>
                </c:pt>
                <c:pt idx="159">
                  <c:v>0.12374201569462799</c:v>
                </c:pt>
                <c:pt idx="160">
                  <c:v>0.12444457329406347</c:v>
                </c:pt>
                <c:pt idx="161">
                  <c:v>0.12512391881834883</c:v>
                </c:pt>
                <c:pt idx="162">
                  <c:v>0.12584976766156103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3D-4D45-8B7D-665108960CB5}"/>
            </c:ext>
          </c:extLst>
        </c:ser>
        <c:ser>
          <c:idx val="2"/>
          <c:order val="2"/>
          <c:tx>
            <c:strRef>
              <c:f>'2021_24'!$X$5</c:f>
              <c:strCache>
                <c:ptCount val="1"/>
                <c:pt idx="0">
                  <c:v>d2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'2021_24'!$U$6:$U$168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'2021_24'!$X$6:$X$168</c:f>
              <c:numCache>
                <c:formatCode>General</c:formatCode>
                <c:ptCount val="163"/>
                <c:pt idx="0">
                  <c:v>3.600180554979646E-4</c:v>
                </c:pt>
                <c:pt idx="1">
                  <c:v>7.585509145219537E-4</c:v>
                </c:pt>
                <c:pt idx="2">
                  <c:v>1.0959649942271178E-3</c:v>
                </c:pt>
                <c:pt idx="3">
                  <c:v>1.4600307573949514E-3</c:v>
                </c:pt>
                <c:pt idx="4">
                  <c:v>1.9467410648958457E-3</c:v>
                </c:pt>
                <c:pt idx="5">
                  <c:v>2.377500802229674E-3</c:v>
                </c:pt>
                <c:pt idx="6">
                  <c:v>2.8970362010796637E-3</c:v>
                </c:pt>
                <c:pt idx="7">
                  <c:v>3.3472542590517514E-3</c:v>
                </c:pt>
                <c:pt idx="8">
                  <c:v>3.8206006627682517E-3</c:v>
                </c:pt>
                <c:pt idx="9">
                  <c:v>4.2532877624497679E-3</c:v>
                </c:pt>
                <c:pt idx="10">
                  <c:v>4.7107468931080494E-3</c:v>
                </c:pt>
                <c:pt idx="11">
                  <c:v>5.1745224735260283E-3</c:v>
                </c:pt>
                <c:pt idx="12">
                  <c:v>5.681429694121146E-3</c:v>
                </c:pt>
                <c:pt idx="13">
                  <c:v>6.1829202311813151E-3</c:v>
                </c:pt>
                <c:pt idx="14">
                  <c:v>6.6957116947601565E-3</c:v>
                </c:pt>
                <c:pt idx="15">
                  <c:v>7.1463207004961605E-3</c:v>
                </c:pt>
                <c:pt idx="16">
                  <c:v>7.6382587247377891E-3</c:v>
                </c:pt>
                <c:pt idx="17">
                  <c:v>8.1631460800137591E-3</c:v>
                </c:pt>
                <c:pt idx="18">
                  <c:v>8.7276153810618897E-3</c:v>
                </c:pt>
                <c:pt idx="19">
                  <c:v>9.4215518108842974E-3</c:v>
                </c:pt>
                <c:pt idx="20">
                  <c:v>1.0058494584475107E-2</c:v>
                </c:pt>
                <c:pt idx="21">
                  <c:v>1.0701676419014041E-2</c:v>
                </c:pt>
                <c:pt idx="22">
                  <c:v>1.1397632667832161E-2</c:v>
                </c:pt>
                <c:pt idx="23">
                  <c:v>1.2118099712541793E-2</c:v>
                </c:pt>
                <c:pt idx="24">
                  <c:v>1.2936134728615741E-2</c:v>
                </c:pt>
                <c:pt idx="25">
                  <c:v>1.3700679588223894E-2</c:v>
                </c:pt>
                <c:pt idx="26">
                  <c:v>1.4391846087415871E-2</c:v>
                </c:pt>
                <c:pt idx="27">
                  <c:v>1.5049454000264344E-2</c:v>
                </c:pt>
                <c:pt idx="28">
                  <c:v>1.5625489608252465E-2</c:v>
                </c:pt>
                <c:pt idx="29">
                  <c:v>1.62060844366721E-2</c:v>
                </c:pt>
                <c:pt idx="30">
                  <c:v>1.6787927116013641E-2</c:v>
                </c:pt>
                <c:pt idx="31">
                  <c:v>1.7313171789171741E-2</c:v>
                </c:pt>
                <c:pt idx="32">
                  <c:v>1.7897472565090101E-2</c:v>
                </c:pt>
                <c:pt idx="33">
                  <c:v>1.8491270949990889E-2</c:v>
                </c:pt>
                <c:pt idx="34">
                  <c:v>1.9158889950973965E-2</c:v>
                </c:pt>
                <c:pt idx="35">
                  <c:v>1.9794783035937184E-2</c:v>
                </c:pt>
                <c:pt idx="36">
                  <c:v>2.0374261510346929E-2</c:v>
                </c:pt>
                <c:pt idx="37">
                  <c:v>2.0987906556848988E-2</c:v>
                </c:pt>
                <c:pt idx="38">
                  <c:v>2.1520542636829194E-2</c:v>
                </c:pt>
                <c:pt idx="39">
                  <c:v>2.2111957735329296E-2</c:v>
                </c:pt>
                <c:pt idx="40">
                  <c:v>2.2699685127206159E-2</c:v>
                </c:pt>
                <c:pt idx="41">
                  <c:v>2.3339544788470053E-2</c:v>
                </c:pt>
                <c:pt idx="42">
                  <c:v>2.3954392447536891E-2</c:v>
                </c:pt>
                <c:pt idx="43">
                  <c:v>2.4559001189121858E-2</c:v>
                </c:pt>
                <c:pt idx="44">
                  <c:v>2.5174678502264295E-2</c:v>
                </c:pt>
                <c:pt idx="45">
                  <c:v>2.580796757609671E-2</c:v>
                </c:pt>
                <c:pt idx="46">
                  <c:v>2.6413037899212184E-2</c:v>
                </c:pt>
                <c:pt idx="47">
                  <c:v>2.7030791441809074E-2</c:v>
                </c:pt>
                <c:pt idx="48">
                  <c:v>2.7541929482159135E-2</c:v>
                </c:pt>
                <c:pt idx="49">
                  <c:v>2.8064108825072747E-2</c:v>
                </c:pt>
                <c:pt idx="50">
                  <c:v>2.8628319681848008E-2</c:v>
                </c:pt>
                <c:pt idx="51">
                  <c:v>2.9161156845676814E-2</c:v>
                </c:pt>
                <c:pt idx="52">
                  <c:v>2.9667536902824521E-2</c:v>
                </c:pt>
                <c:pt idx="53">
                  <c:v>3.0171903966991442E-2</c:v>
                </c:pt>
                <c:pt idx="54">
                  <c:v>3.0736075903037004E-2</c:v>
                </c:pt>
                <c:pt idx="55">
                  <c:v>3.1234830822615831E-2</c:v>
                </c:pt>
                <c:pt idx="56">
                  <c:v>3.1697471624382134E-2</c:v>
                </c:pt>
                <c:pt idx="57">
                  <c:v>3.2372375902727547E-2</c:v>
                </c:pt>
                <c:pt idx="58">
                  <c:v>3.2933322842500938E-2</c:v>
                </c:pt>
                <c:pt idx="59">
                  <c:v>3.3612232806053619E-2</c:v>
                </c:pt>
                <c:pt idx="60">
                  <c:v>3.4169229049466933E-2</c:v>
                </c:pt>
                <c:pt idx="61">
                  <c:v>3.4738787634523996E-2</c:v>
                </c:pt>
                <c:pt idx="62">
                  <c:v>3.5288540623607929E-2</c:v>
                </c:pt>
                <c:pt idx="63">
                  <c:v>3.5854072961557182E-2</c:v>
                </c:pt>
                <c:pt idx="64">
                  <c:v>3.6435373068617154E-2</c:v>
                </c:pt>
                <c:pt idx="65">
                  <c:v>3.7048577706362329E-2</c:v>
                </c:pt>
                <c:pt idx="66">
                  <c:v>3.7659779196844899E-2</c:v>
                </c:pt>
                <c:pt idx="67">
                  <c:v>3.8272204475386935E-2</c:v>
                </c:pt>
                <c:pt idx="68">
                  <c:v>3.8874571291270435E-2</c:v>
                </c:pt>
                <c:pt idx="69">
                  <c:v>3.9499099391305137E-2</c:v>
                </c:pt>
                <c:pt idx="70">
                  <c:v>4.0144167548988072E-2</c:v>
                </c:pt>
                <c:pt idx="71">
                  <c:v>4.0764719630239886E-2</c:v>
                </c:pt>
                <c:pt idx="72">
                  <c:v>4.1312543213141983E-2</c:v>
                </c:pt>
                <c:pt idx="73">
                  <c:v>4.1916209058817246E-2</c:v>
                </c:pt>
                <c:pt idx="74">
                  <c:v>4.2533939495060048E-2</c:v>
                </c:pt>
                <c:pt idx="75">
                  <c:v>4.3180169101350793E-2</c:v>
                </c:pt>
                <c:pt idx="76">
                  <c:v>4.3809980364368319E-2</c:v>
                </c:pt>
                <c:pt idx="77">
                  <c:v>4.4408958737255443E-2</c:v>
                </c:pt>
                <c:pt idx="78">
                  <c:v>4.511166842666995E-2</c:v>
                </c:pt>
                <c:pt idx="79">
                  <c:v>4.5961335816043301E-2</c:v>
                </c:pt>
                <c:pt idx="80">
                  <c:v>4.6797888566741899E-2</c:v>
                </c:pt>
                <c:pt idx="81">
                  <c:v>4.7589319134978089E-2</c:v>
                </c:pt>
                <c:pt idx="82">
                  <c:v>4.8274855115318337E-2</c:v>
                </c:pt>
                <c:pt idx="83">
                  <c:v>4.894403804641026E-2</c:v>
                </c:pt>
                <c:pt idx="84">
                  <c:v>4.9584096141562652E-2</c:v>
                </c:pt>
                <c:pt idx="85">
                  <c:v>5.0258898872555344E-2</c:v>
                </c:pt>
                <c:pt idx="86">
                  <c:v>5.0855153548615036E-2</c:v>
                </c:pt>
                <c:pt idx="87">
                  <c:v>5.1468567120285809E-2</c:v>
                </c:pt>
                <c:pt idx="88">
                  <c:v>5.2132594804275428E-2</c:v>
                </c:pt>
                <c:pt idx="89">
                  <c:v>5.279465945924984E-2</c:v>
                </c:pt>
                <c:pt idx="90">
                  <c:v>5.3430886050572182E-2</c:v>
                </c:pt>
                <c:pt idx="91">
                  <c:v>5.4044468916481479E-2</c:v>
                </c:pt>
                <c:pt idx="92">
                  <c:v>5.46719842141907E-2</c:v>
                </c:pt>
                <c:pt idx="93">
                  <c:v>5.5291182088029356E-2</c:v>
                </c:pt>
                <c:pt idx="94">
                  <c:v>5.5881426124661716E-2</c:v>
                </c:pt>
                <c:pt idx="95">
                  <c:v>5.6482402428025241E-2</c:v>
                </c:pt>
                <c:pt idx="96">
                  <c:v>5.7068732963411591E-2</c:v>
                </c:pt>
                <c:pt idx="97">
                  <c:v>5.7675291266009808E-2</c:v>
                </c:pt>
                <c:pt idx="98">
                  <c:v>5.821812877680755E-2</c:v>
                </c:pt>
                <c:pt idx="99">
                  <c:v>5.8787497540835738E-2</c:v>
                </c:pt>
                <c:pt idx="100">
                  <c:v>5.9372309531923108E-2</c:v>
                </c:pt>
                <c:pt idx="101">
                  <c:v>5.9937782411281053E-2</c:v>
                </c:pt>
                <c:pt idx="102">
                  <c:v>6.0493406556190982E-2</c:v>
                </c:pt>
                <c:pt idx="103">
                  <c:v>6.1051816500238575E-2</c:v>
                </c:pt>
                <c:pt idx="104">
                  <c:v>6.1578309110403483E-2</c:v>
                </c:pt>
                <c:pt idx="105">
                  <c:v>6.2162755715745928E-2</c:v>
                </c:pt>
                <c:pt idx="106">
                  <c:v>6.2658620005654753E-2</c:v>
                </c:pt>
                <c:pt idx="107">
                  <c:v>6.3207637148999518E-2</c:v>
                </c:pt>
                <c:pt idx="108">
                  <c:v>6.3833372130956662E-2</c:v>
                </c:pt>
                <c:pt idx="109">
                  <c:v>6.440685622248471E-2</c:v>
                </c:pt>
                <c:pt idx="110">
                  <c:v>6.490927332212601E-2</c:v>
                </c:pt>
                <c:pt idx="111">
                  <c:v>6.5444295053924795E-2</c:v>
                </c:pt>
                <c:pt idx="112">
                  <c:v>6.599150193393559E-2</c:v>
                </c:pt>
                <c:pt idx="113">
                  <c:v>6.6544614128298304E-2</c:v>
                </c:pt>
                <c:pt idx="114">
                  <c:v>6.718511335144603E-2</c:v>
                </c:pt>
                <c:pt idx="115">
                  <c:v>6.7745380372907296E-2</c:v>
                </c:pt>
                <c:pt idx="116">
                  <c:v>6.8280243205136329E-2</c:v>
                </c:pt>
                <c:pt idx="117">
                  <c:v>6.8867915869022953E-2</c:v>
                </c:pt>
                <c:pt idx="118">
                  <c:v>6.9411461823306445E-2</c:v>
                </c:pt>
                <c:pt idx="119">
                  <c:v>6.9995254664298887E-2</c:v>
                </c:pt>
                <c:pt idx="120">
                  <c:v>7.0583368272284217E-2</c:v>
                </c:pt>
                <c:pt idx="121">
                  <c:v>7.1224166904303401E-2</c:v>
                </c:pt>
                <c:pt idx="122">
                  <c:v>7.1856814610301536E-2</c:v>
                </c:pt>
                <c:pt idx="123">
                  <c:v>7.2475081023002721E-2</c:v>
                </c:pt>
                <c:pt idx="124">
                  <c:v>7.3063397922223994E-2</c:v>
                </c:pt>
                <c:pt idx="125">
                  <c:v>7.36591380564494E-2</c:v>
                </c:pt>
                <c:pt idx="126">
                  <c:v>7.4287189088334787E-2</c:v>
                </c:pt>
                <c:pt idx="127">
                  <c:v>7.4975530772607615E-2</c:v>
                </c:pt>
                <c:pt idx="128">
                  <c:v>7.5627787191823406E-2</c:v>
                </c:pt>
                <c:pt idx="129">
                  <c:v>7.6298337516657988E-2</c:v>
                </c:pt>
                <c:pt idx="130">
                  <c:v>7.7052397401147943E-2</c:v>
                </c:pt>
                <c:pt idx="131">
                  <c:v>7.7713020121952414E-2</c:v>
                </c:pt>
                <c:pt idx="132">
                  <c:v>7.839191451999912E-2</c:v>
                </c:pt>
                <c:pt idx="133">
                  <c:v>7.9044114971836651E-2</c:v>
                </c:pt>
                <c:pt idx="134">
                  <c:v>7.9703719685707428E-2</c:v>
                </c:pt>
                <c:pt idx="135">
                  <c:v>8.0341300979880653E-2</c:v>
                </c:pt>
                <c:pt idx="136">
                  <c:v>8.103735956599524E-2</c:v>
                </c:pt>
                <c:pt idx="137">
                  <c:v>8.1691313566221349E-2</c:v>
                </c:pt>
                <c:pt idx="138">
                  <c:v>8.2456282323854019E-2</c:v>
                </c:pt>
                <c:pt idx="139">
                  <c:v>8.3077182510494701E-2</c:v>
                </c:pt>
                <c:pt idx="140">
                  <c:v>8.3673019768759141E-2</c:v>
                </c:pt>
                <c:pt idx="141">
                  <c:v>8.422682607784894E-2</c:v>
                </c:pt>
                <c:pt idx="142">
                  <c:v>8.4789535830749566E-2</c:v>
                </c:pt>
                <c:pt idx="143">
                  <c:v>8.5418194251409382E-2</c:v>
                </c:pt>
                <c:pt idx="144">
                  <c:v>8.5960214228339243E-2</c:v>
                </c:pt>
                <c:pt idx="145">
                  <c:v>8.6557320548930325E-2</c:v>
                </c:pt>
                <c:pt idx="146">
                  <c:v>8.7144845064628634E-2</c:v>
                </c:pt>
                <c:pt idx="147">
                  <c:v>8.7662808442817389E-2</c:v>
                </c:pt>
                <c:pt idx="148">
                  <c:v>8.8188106752605036E-2</c:v>
                </c:pt>
                <c:pt idx="149">
                  <c:v>8.8717663297971608E-2</c:v>
                </c:pt>
                <c:pt idx="150">
                  <c:v>8.9269895113839523E-2</c:v>
                </c:pt>
                <c:pt idx="151">
                  <c:v>8.9797234572275259E-2</c:v>
                </c:pt>
                <c:pt idx="152">
                  <c:v>9.0338022409072335E-2</c:v>
                </c:pt>
                <c:pt idx="153">
                  <c:v>9.0864674628427219E-2</c:v>
                </c:pt>
                <c:pt idx="154">
                  <c:v>9.141700628060867E-2</c:v>
                </c:pt>
                <c:pt idx="155">
                  <c:v>9.1935331091987343E-2</c:v>
                </c:pt>
                <c:pt idx="156">
                  <c:v>9.2431905144958415E-2</c:v>
                </c:pt>
                <c:pt idx="157">
                  <c:v>9.3009115500563858E-2</c:v>
                </c:pt>
                <c:pt idx="158">
                  <c:v>9.363180103158017E-2</c:v>
                </c:pt>
                <c:pt idx="159">
                  <c:v>9.4103052762626094E-2</c:v>
                </c:pt>
                <c:pt idx="160">
                  <c:v>9.4610562412015639E-2</c:v>
                </c:pt>
                <c:pt idx="161">
                  <c:v>9.507201170214126E-2</c:v>
                </c:pt>
                <c:pt idx="162">
                  <c:v>9.5568145891042483E-2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3D-4D45-8B7D-665108960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3154719"/>
        <c:axId val="1843153759"/>
      </c:lineChart>
      <c:catAx>
        <c:axId val="184315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153759"/>
        <c:crosses val="autoZero"/>
        <c:auto val="1"/>
        <c:lblAlgn val="ctr"/>
        <c:lblOffset val="100"/>
        <c:noMultiLvlLbl val="0"/>
      </c:catAx>
      <c:valAx>
        <c:axId val="184315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15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19049</xdr:colOff>
      <xdr:row>4</xdr:row>
      <xdr:rowOff>33337</xdr:rowOff>
    </xdr:from>
    <xdr:to>
      <xdr:col>57</xdr:col>
      <xdr:colOff>257174</xdr:colOff>
      <xdr:row>28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11430</xdr:colOff>
      <xdr:row>73</xdr:row>
      <xdr:rowOff>51434</xdr:rowOff>
    </xdr:from>
    <xdr:to>
      <xdr:col>53</xdr:col>
      <xdr:colOff>339090</xdr:colOff>
      <xdr:row>94</xdr:row>
      <xdr:rowOff>3809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A2F16E-7DC1-E0C1-C318-5D3F71E80D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57149</xdr:colOff>
      <xdr:row>30</xdr:row>
      <xdr:rowOff>19050</xdr:rowOff>
    </xdr:from>
    <xdr:to>
      <xdr:col>57</xdr:col>
      <xdr:colOff>333374</xdr:colOff>
      <xdr:row>56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99417E8-8787-4D91-83CA-BE9AAE22DA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0.27107</cdr:x>
      <cdr:y>0.44681</cdr:y>
    </cdr:from>
    <cdr:to>
      <cdr:x>0.85143</cdr:x>
      <cdr:y>0.79737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CC0942E-A0CF-E4F0-34BD-EC97015A4242}"/>
            </a:ext>
          </a:extLst>
        </cdr:cNvPr>
        <cdr:cNvSpPr txBox="1"/>
      </cdr:nvSpPr>
      <cdr:spPr>
        <a:xfrm xmlns:a="http://schemas.openxmlformats.org/drawingml/2006/main">
          <a:off x="2971801" y="2100262"/>
          <a:ext cx="6362699" cy="1647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0" kern="1200"/>
            <a:t>The net harm by end of 2022</a:t>
          </a:r>
          <a:r>
            <a:rPr lang="en-US" sz="1200" b="0" kern="1200" baseline="0"/>
            <a:t> </a:t>
          </a:r>
          <a:r>
            <a:rPr lang="en-US" sz="1200" b="0" kern="1200"/>
            <a:t>is statisitically</a:t>
          </a:r>
          <a:r>
            <a:rPr lang="en-US" sz="1200" b="0" kern="1200" baseline="0"/>
            <a:t> significant for all reasonable parameter values.</a:t>
          </a:r>
        </a:p>
        <a:p xmlns:a="http://schemas.openxmlformats.org/drawingml/2006/main">
          <a:endParaRPr lang="en-US" sz="1200" b="0" kern="1200" baseline="0"/>
        </a:p>
        <a:p xmlns:a="http://schemas.openxmlformats.org/drawingml/2006/main">
          <a:r>
            <a:rPr lang="en-US" sz="1200" b="0" kern="1200" baseline="0"/>
            <a:t>The potential benefit during COVID waves is largely a mirage caused by large mortality differences between cohorts of the same age. If you match mortality of the cohorts, the benefit is greatly diminished. This is the non-portional hazards of the COVID virus which is relatively unique.</a:t>
          </a:r>
        </a:p>
        <a:p xmlns:a="http://schemas.openxmlformats.org/drawingml/2006/main">
          <a:br>
            <a:rPr lang="en-US" sz="1200" b="0" kern="1200"/>
          </a:br>
          <a:r>
            <a:rPr lang="en-US" sz="1200" b="0" kern="1200"/>
            <a:t>The unvaxxed were affected more because for a given</a:t>
          </a:r>
          <a:r>
            <a:rPr lang="en-US" sz="1200" b="0" kern="1200" baseline="0"/>
            <a:t> age, they have higher mortality and frailty--&gt; greater impact of COVID. The COVID vaccine had little to no impact. It was primarily selection bias.</a:t>
          </a:r>
          <a:endParaRPr lang="en-US" sz="1200" b="0" kern="12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0.05717</cdr:x>
      <cdr:y>0.58614</cdr:y>
    </cdr:from>
    <cdr:to>
      <cdr:x>0.97142</cdr:x>
      <cdr:y>0.58614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5D0C4271-D22E-9E09-C26E-58F6D0FB980F}"/>
            </a:ext>
          </a:extLst>
        </cdr:cNvPr>
        <cdr:cNvCxnSpPr/>
      </cdr:nvCxnSpPr>
      <cdr:spPr>
        <a:xfrm xmlns:a="http://schemas.openxmlformats.org/drawingml/2006/main">
          <a:off x="518160" y="2223136"/>
          <a:ext cx="8286750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0.03377</cdr:x>
      <cdr:y>0.67992</cdr:y>
    </cdr:from>
    <cdr:to>
      <cdr:x>0.32641</cdr:x>
      <cdr:y>0.83333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63F0C6E-C7BF-1A86-F683-572803A7F3D4}"/>
            </a:ext>
          </a:extLst>
        </cdr:cNvPr>
        <cdr:cNvCxnSpPr/>
      </cdr:nvCxnSpPr>
      <cdr:spPr>
        <a:xfrm xmlns:a="http://schemas.openxmlformats.org/drawingml/2006/main" flipV="1">
          <a:off x="371476" y="3419475"/>
          <a:ext cx="3219450" cy="7715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0.70736</cdr:x>
      <cdr:y>0.20896</cdr:y>
    </cdr:from>
    <cdr:to>
      <cdr:x>1</cdr:x>
      <cdr:y>0.36237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760A15C2-9491-FEC9-C5FC-841FA4C05D79}"/>
            </a:ext>
          </a:extLst>
        </cdr:cNvPr>
        <cdr:cNvCxnSpPr/>
      </cdr:nvCxnSpPr>
      <cdr:spPr>
        <a:xfrm xmlns:a="http://schemas.openxmlformats.org/drawingml/2006/main" flipV="1">
          <a:off x="7781925" y="1050925"/>
          <a:ext cx="3219450" cy="7715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207645</xdr:colOff>
      <xdr:row>33</xdr:row>
      <xdr:rowOff>3810</xdr:rowOff>
    </xdr:from>
    <xdr:to>
      <xdr:col>11</xdr:col>
      <xdr:colOff>349664</xdr:colOff>
      <xdr:row>45</xdr:row>
      <xdr:rowOff>22572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08575D-46C4-E03A-61F3-170723ABE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645" y="6038850"/>
          <a:ext cx="7182899" cy="2213322"/>
        </a:xfrm>
        <a:prstGeom prst="rect">
          <a:avLst/>
        </a:prstGeom>
      </xdr:spPr>
    </xdr:pic>
    <xdr:clientData/>
  </xdr:twoCellAnchor>
  <xdr:twoCellAnchor editAs="oneCell">
    <xdr:from>
      <xdr:col>0</xdr:col>
      <xdr:colOff>388620</xdr:colOff>
      <xdr:row>46</xdr:row>
      <xdr:rowOff>40005</xdr:rowOff>
    </xdr:from>
    <xdr:to>
      <xdr:col>11</xdr:col>
      <xdr:colOff>52540</xdr:colOff>
      <xdr:row>66</xdr:row>
      <xdr:rowOff>127147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1876BC-A919-67CB-ACE5-B62617FAF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8620" y="8452485"/>
          <a:ext cx="6704800" cy="3744742"/>
        </a:xfrm>
        <a:prstGeom prst="rect">
          <a:avLst/>
        </a:prstGeom>
      </xdr:spPr>
    </xdr:pic>
    <xdr:clientData/>
  </xdr:twoCellAnchor>
  <xdr:twoCellAnchor editAs="oneCell">
    <xdr:from>
      <xdr:col>0</xdr:col>
      <xdr:colOff>449580</xdr:colOff>
      <xdr:row>68</xdr:row>
      <xdr:rowOff>36195</xdr:rowOff>
    </xdr:from>
    <xdr:to>
      <xdr:col>11</xdr:col>
      <xdr:colOff>163028</xdr:colOff>
      <xdr:row>107</xdr:row>
      <xdr:rowOff>73362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BA6EB7-E735-CAA0-506A-185014F33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9580" y="12472035"/>
          <a:ext cx="6754328" cy="7169487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109</xdr:row>
      <xdr:rowOff>70485</xdr:rowOff>
    </xdr:from>
    <xdr:to>
      <xdr:col>11</xdr:col>
      <xdr:colOff>507765</xdr:colOff>
      <xdr:row>121</xdr:row>
      <xdr:rowOff>108294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56B336-8A6C-BBC8-8A77-139DA87F3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0980" y="20004405"/>
          <a:ext cx="7327665" cy="2232369"/>
        </a:xfrm>
        <a:prstGeom prst="rect">
          <a:avLst/>
        </a:prstGeom>
      </xdr:spPr>
    </xdr:pic>
    <xdr:clientData/>
  </xdr:twoCellAnchor>
  <xdr:twoCellAnchor editAs="oneCell">
    <xdr:from>
      <xdr:col>11</xdr:col>
      <xdr:colOff>455295</xdr:colOff>
      <xdr:row>42</xdr:row>
      <xdr:rowOff>62865</xdr:rowOff>
    </xdr:from>
    <xdr:to>
      <xdr:col>23</xdr:col>
      <xdr:colOff>349619</xdr:colOff>
      <xdr:row>81</xdr:row>
      <xdr:rowOff>90508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009A012-D3C7-5FAC-B4A2-098273261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96175" y="7743825"/>
          <a:ext cx="7575284" cy="7159963"/>
        </a:xfrm>
        <a:prstGeom prst="rect">
          <a:avLst/>
        </a:prstGeom>
      </xdr:spPr>
    </xdr:pic>
    <xdr:clientData/>
  </xdr:twoCellAnchor>
  <xdr:twoCellAnchor editAs="oneCell">
    <xdr:from>
      <xdr:col>11</xdr:col>
      <xdr:colOff>594360</xdr:colOff>
      <xdr:row>84</xdr:row>
      <xdr:rowOff>60960</xdr:rowOff>
    </xdr:from>
    <xdr:to>
      <xdr:col>22</xdr:col>
      <xdr:colOff>631617</xdr:colOff>
      <xdr:row>119</xdr:row>
      <xdr:rowOff>155365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A0F63C6-AC55-8AC5-0DFB-C81FE3573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35240" y="15422880"/>
          <a:ext cx="7078137" cy="6495205"/>
        </a:xfrm>
        <a:prstGeom prst="rect">
          <a:avLst/>
        </a:prstGeom>
      </xdr:spPr>
    </xdr:pic>
    <xdr:clientData/>
  </xdr:twoCellAnchor>
  <xdr:twoCellAnchor editAs="oneCell">
    <xdr:from>
      <xdr:col>11</xdr:col>
      <xdr:colOff>342900</xdr:colOff>
      <xdr:row>13</xdr:row>
      <xdr:rowOff>102870</xdr:rowOff>
    </xdr:from>
    <xdr:to>
      <xdr:col>22</xdr:col>
      <xdr:colOff>39050</xdr:colOff>
      <xdr:row>39</xdr:row>
      <xdr:rowOff>110490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A47AB47-7BBB-CCD4-4C93-85C3084FC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83780" y="2480310"/>
          <a:ext cx="6737030" cy="4762500"/>
        </a:xfrm>
        <a:prstGeom prst="rect">
          <a:avLst/>
        </a:prstGeom>
      </xdr:spPr>
    </xdr:pic>
    <xdr:clientData/>
  </xdr:twoCellAnchor>
  <xdr:twoCellAnchor editAs="oneCell">
    <xdr:from>
      <xdr:col>0</xdr:col>
      <xdr:colOff>629442</xdr:colOff>
      <xdr:row>2</xdr:row>
      <xdr:rowOff>83820</xdr:rowOff>
    </xdr:from>
    <xdr:to>
      <xdr:col>11</xdr:col>
      <xdr:colOff>197808</xdr:colOff>
      <xdr:row>30</xdr:row>
      <xdr:rowOff>63060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085ED4-E0C9-D99B-A9BC-F707DA288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9442" y="449580"/>
          <a:ext cx="6609246" cy="5099880"/>
        </a:xfrm>
        <a:prstGeom prst="rect">
          <a:avLst/>
        </a:prstGeom>
      </xdr:spPr>
    </xdr:pic>
    <xdr:clientData/>
  </xdr:twoCellAnchor>
  <xdr:twoCellAnchor editAs="oneCell">
    <xdr:from>
      <xdr:col>11</xdr:col>
      <xdr:colOff>293370</xdr:colOff>
      <xdr:row>0</xdr:row>
      <xdr:rowOff>0</xdr:rowOff>
    </xdr:from>
    <xdr:to>
      <xdr:col>24</xdr:col>
      <xdr:colOff>478350</xdr:colOff>
      <xdr:row>11</xdr:row>
      <xdr:rowOff>140970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505183D-B2FC-6F64-C966-38A89CBC0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34250" y="0"/>
          <a:ext cx="8506020" cy="215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grok.com/share/c2hhcmQtMg%3D%3D_cdf6ec94-6d59-4b34-b14e-4276f2153d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8"/>
  <sheetViews>
    <sheetView tabSelected="1" zoomScaleNormal="100" workbookViewId="0">
      <selection activeCell="AE10" sqref="AE10"/>
    </sheetView>
  </sheetViews>
  <sheetFormatPr defaultRowHeight="15" x14ac:dyDescent="0.25"/>
  <cols>
    <col min="8" max="8" width="21" customWidth="1"/>
    <col min="9" max="9" width="19.42578125" customWidth="1"/>
    <col min="10" max="10" width="11" customWidth="1"/>
    <col min="11" max="11" width="11.140625" customWidth="1"/>
    <col min="13" max="13" width="12.85546875" customWidth="1"/>
    <col min="14" max="14" width="11.5703125" customWidth="1"/>
    <col min="15" max="15" width="10.7109375" customWidth="1"/>
    <col min="17" max="17" width="12" bestFit="1" customWidth="1"/>
    <col min="34" max="34" width="13" customWidth="1"/>
    <col min="35" max="35" width="12.5703125" customWidth="1"/>
    <col min="36" max="36" width="13.42578125" customWidth="1"/>
    <col min="37" max="37" width="12.7109375" customWidth="1"/>
    <col min="38" max="38" width="13.7109375" customWidth="1"/>
    <col min="42" max="42" width="14.5703125" customWidth="1"/>
  </cols>
  <sheetData>
    <row r="1" spans="1:39" x14ac:dyDescent="0.25">
      <c r="A1" t="s">
        <v>0</v>
      </c>
      <c r="B1" s="5">
        <v>4</v>
      </c>
      <c r="C1" s="5"/>
      <c r="E1" t="s">
        <v>205</v>
      </c>
      <c r="I1" t="s">
        <v>201</v>
      </c>
      <c r="J1" s="7">
        <f ca="1">AE86</f>
        <v>1.115574338723837</v>
      </c>
      <c r="K1" s="7">
        <f ca="1">AF86</f>
        <v>1.2778409378369344</v>
      </c>
      <c r="O1" s="3" t="s">
        <v>1</v>
      </c>
      <c r="Q1">
        <f ca="1">(LN(AVERAGE(OFFSET(M6, $B$3,0):OFFSET(M6,$B$3+$C$3-1,0))) - LN(AVERAGE(OFFSET(M6, $B$2,0):OFFSET(M6,$B$2+$C$2-1,0))))/(($B$3+$C$3/2)-($B$2+$C$2/2))</f>
        <v>-2.6666419602671219E-3</v>
      </c>
      <c r="R1">
        <f ca="1">(LN(AVERAGE(OFFSET(N6, $B$3,0):OFFSET(N6,$B$3+$C$3-1,0))) - LN(AVERAGE(OFFSET(N6, $B$2,0):OFFSET(N6,$B$2+$C$2-1,0))))/(($B$3+$C$3/2)-($B$2+$C$2/2))</f>
        <v>7.4674504998804522E-4</v>
      </c>
      <c r="S1">
        <f ca="1">(LN(AVERAGE(OFFSET(O6, $B$3,0):OFFSET(O6,$B$3+$C$3-1,0))) - LN(AVERAGE(OFFSET(O6, $B$2,0):OFFSET(O6,$B$2+$C$2-1,0))))/(($B$3+$C$3/2)-($B$2+$C$2/2))</f>
        <v>1.3028473543814302E-3</v>
      </c>
    </row>
    <row r="2" spans="1:39" x14ac:dyDescent="0.25">
      <c r="A2" t="s">
        <v>2</v>
      </c>
      <c r="B2" s="5">
        <v>52</v>
      </c>
      <c r="C2" s="5">
        <v>12</v>
      </c>
      <c r="E2" t="s">
        <v>3</v>
      </c>
    </row>
    <row r="3" spans="1:39" x14ac:dyDescent="0.25">
      <c r="A3" t="s">
        <v>4</v>
      </c>
      <c r="B3" s="5">
        <v>104</v>
      </c>
      <c r="C3" s="5">
        <v>12</v>
      </c>
      <c r="E3" t="s">
        <v>5</v>
      </c>
      <c r="I3" t="s">
        <v>198</v>
      </c>
      <c r="M3" t="s">
        <v>202</v>
      </c>
      <c r="AE3" t="s">
        <v>6</v>
      </c>
      <c r="AJ3" t="s">
        <v>195</v>
      </c>
    </row>
    <row r="4" spans="1:39" x14ac:dyDescent="0.25">
      <c r="I4" s="3" t="s">
        <v>203</v>
      </c>
      <c r="J4" s="3"/>
      <c r="K4" s="3"/>
      <c r="L4" s="3"/>
      <c r="M4" s="3" t="s">
        <v>199</v>
      </c>
      <c r="N4" s="3"/>
      <c r="O4" s="3"/>
      <c r="P4" s="3"/>
      <c r="Q4" s="3" t="s">
        <v>7</v>
      </c>
      <c r="R4" s="3"/>
      <c r="S4" s="3"/>
      <c r="T4" s="3"/>
      <c r="U4" s="3"/>
      <c r="V4" s="3" t="s">
        <v>200</v>
      </c>
      <c r="W4" s="3"/>
      <c r="X4" s="3"/>
      <c r="Y4" s="3"/>
      <c r="Z4" s="3" t="s">
        <v>8</v>
      </c>
      <c r="AA4" s="3"/>
      <c r="AB4" s="3"/>
      <c r="AC4" s="3"/>
      <c r="AD4" s="3"/>
      <c r="AE4" s="3" t="s">
        <v>9</v>
      </c>
      <c r="AF4" s="3"/>
    </row>
    <row r="5" spans="1:39" x14ac:dyDescent="0.25">
      <c r="A5" s="3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I5" s="4" t="s">
        <v>17</v>
      </c>
      <c r="J5" s="4" t="s">
        <v>18</v>
      </c>
      <c r="K5" s="4" t="s">
        <v>19</v>
      </c>
      <c r="M5" s="4" t="s">
        <v>17</v>
      </c>
      <c r="N5" s="4" t="s">
        <v>18</v>
      </c>
      <c r="O5" s="4" t="s">
        <v>19</v>
      </c>
      <c r="Q5" s="4" t="s">
        <v>20</v>
      </c>
      <c r="R5" s="4" t="s">
        <v>21</v>
      </c>
      <c r="S5" s="4" t="s">
        <v>22</v>
      </c>
      <c r="T5" s="3"/>
      <c r="U5" s="4" t="s">
        <v>10</v>
      </c>
      <c r="V5" s="4" t="s">
        <v>17</v>
      </c>
      <c r="W5" s="4" t="s">
        <v>18</v>
      </c>
      <c r="X5" s="4" t="s">
        <v>19</v>
      </c>
      <c r="Z5" s="4" t="s">
        <v>23</v>
      </c>
      <c r="AA5" s="4" t="s">
        <v>24</v>
      </c>
      <c r="AB5" s="4" t="s">
        <v>25</v>
      </c>
      <c r="AC5" s="4"/>
      <c r="AD5" s="4" t="s">
        <v>10</v>
      </c>
      <c r="AE5" s="4" t="s">
        <v>23</v>
      </c>
      <c r="AF5" s="4" t="s">
        <v>24</v>
      </c>
      <c r="AG5" s="4" t="s">
        <v>25</v>
      </c>
      <c r="AH5" s="3" t="s">
        <v>26</v>
      </c>
      <c r="AI5" s="3" t="s">
        <v>27</v>
      </c>
      <c r="AJ5" s="3" t="s">
        <v>28</v>
      </c>
      <c r="AK5" s="3" t="s">
        <v>29</v>
      </c>
      <c r="AL5" s="3" t="s">
        <v>30</v>
      </c>
      <c r="AM5" s="3" t="s">
        <v>31</v>
      </c>
    </row>
    <row r="6" spans="1:39" x14ac:dyDescent="0.25">
      <c r="A6" s="1" t="s">
        <v>32</v>
      </c>
      <c r="B6">
        <v>169274</v>
      </c>
      <c r="C6">
        <v>174442</v>
      </c>
      <c r="D6">
        <v>591850</v>
      </c>
      <c r="E6">
        <v>265</v>
      </c>
      <c r="F6">
        <v>103</v>
      </c>
      <c r="G6">
        <v>213</v>
      </c>
      <c r="I6">
        <f t="shared" ref="I6:I37" si="0">E6/B6</f>
        <v>1.5655091744745206E-3</v>
      </c>
      <c r="J6">
        <f t="shared" ref="J6:J37" si="1">F6/C6</f>
        <v>5.9045413375219272E-4</v>
      </c>
      <c r="K6">
        <f t="shared" ref="K6:K37" si="2">G6/D6</f>
        <v>3.5988848525808902E-4</v>
      </c>
      <c r="M6">
        <f>-LN((1-1.5*I6)/(1-0.5*I6))</f>
        <v>1.5679641574835128E-3</v>
      </c>
      <c r="N6">
        <f t="shared" ref="N6:N69" si="3">-LN((1-1.5*J6)/(1-0.5*J6))</f>
        <v>5.9080299299629671E-4</v>
      </c>
      <c r="O6">
        <f t="shared" ref="O6:O69" si="4">-LN((1-1.5*K6)/(1-0.5*K6))</f>
        <v>3.600180554979646E-4</v>
      </c>
      <c r="Q6">
        <f t="shared" ref="Q6:Q37" ca="1" si="5">M6*EXP(-Q$1*(ROW()-ROW(M$6)))</f>
        <v>1.5679641574835128E-3</v>
      </c>
      <c r="R6">
        <f t="shared" ref="R6:R37" ca="1" si="6">N6*EXP(-R$1*(ROW()-ROW(N$6)))</f>
        <v>5.9080299299629671E-4</v>
      </c>
      <c r="S6">
        <f t="shared" ref="S6:S37" ca="1" si="7">O6*EXP(-S$1*(ROW()-ROW(O$6)))</f>
        <v>3.600180554979646E-4</v>
      </c>
      <c r="U6" t="str">
        <f>A6</f>
        <v>2021-24</v>
      </c>
      <c r="V6">
        <f ca="1">Q6</f>
        <v>1.5679641574835128E-3</v>
      </c>
      <c r="W6">
        <f ca="1">R6</f>
        <v>5.9080299299629671E-4</v>
      </c>
      <c r="X6">
        <f ca="1">S6</f>
        <v>3.600180554979646E-4</v>
      </c>
      <c r="Z6">
        <f t="shared" ref="Z6:Z37" ca="1" si="8">W6/V6</f>
        <v>0.37679623617449243</v>
      </c>
      <c r="AA6">
        <f t="shared" ref="AA6:AA37" ca="1" si="9">X6/V6</f>
        <v>0.22960860028571808</v>
      </c>
      <c r="AB6">
        <f t="shared" ref="AB6:AB37" ca="1" si="10">X6/W6</f>
        <v>0.60937073739608028</v>
      </c>
      <c r="AD6" t="str">
        <f t="shared" ref="AD6:AD37" si="11">A6</f>
        <v>2021-24</v>
      </c>
      <c r="AE6">
        <f t="shared" ref="AE6:AE37" ca="1" si="12">Z6/OFFSET(Z$6,$B$1,0)</f>
        <v>0.88234180094078052</v>
      </c>
      <c r="AF6">
        <f t="shared" ref="AF6:AF37" ca="1" si="13">AA6/OFFSET(AA$6,$B$1,0)</f>
        <v>0.80449997990742483</v>
      </c>
      <c r="AG6">
        <f t="shared" ref="AG6:AG37" ca="1" si="14">AB6/OFFSET(AB$6,$B$1,0)</f>
        <v>0.91177815564177256</v>
      </c>
      <c r="AH6" t="e">
        <f>NA()</f>
        <v>#N/A</v>
      </c>
      <c r="AI6" t="e">
        <f>NA()</f>
        <v>#N/A</v>
      </c>
      <c r="AJ6" t="e">
        <f>NA()</f>
        <v>#N/A</v>
      </c>
      <c r="AK6" t="e">
        <f>NA()</f>
        <v>#N/A</v>
      </c>
      <c r="AL6" t="e">
        <f>NA()</f>
        <v>#N/A</v>
      </c>
      <c r="AM6" t="e">
        <f>NA()</f>
        <v>#N/A</v>
      </c>
    </row>
    <row r="7" spans="1:39" x14ac:dyDescent="0.25">
      <c r="A7" s="1" t="s">
        <v>33</v>
      </c>
      <c r="B7">
        <v>169009</v>
      </c>
      <c r="C7">
        <v>174339</v>
      </c>
      <c r="D7">
        <v>591637</v>
      </c>
      <c r="E7">
        <v>223</v>
      </c>
      <c r="F7">
        <v>98</v>
      </c>
      <c r="G7">
        <v>236</v>
      </c>
      <c r="I7">
        <f t="shared" si="0"/>
        <v>1.3194563603121728E-3</v>
      </c>
      <c r="J7">
        <f t="shared" si="1"/>
        <v>5.6212321970413963E-4</v>
      </c>
      <c r="K7">
        <f t="shared" si="2"/>
        <v>3.9889324028078029E-4</v>
      </c>
      <c r="M7">
        <f t="shared" ref="M7:M70" si="15">-LN((1-1.5*I7)/(1-0.5*I7))</f>
        <v>1.3211998177484342E-3</v>
      </c>
      <c r="N7">
        <f t="shared" si="3"/>
        <v>5.6243939476611159E-4</v>
      </c>
      <c r="O7">
        <f t="shared" si="4"/>
        <v>3.9905242488901584E-4</v>
      </c>
      <c r="Q7">
        <f t="shared" ca="1" si="5"/>
        <v>1.3247276863109592E-3</v>
      </c>
      <c r="R7">
        <f t="shared" ca="1" si="6"/>
        <v>5.6201955270915023E-4</v>
      </c>
      <c r="S7">
        <f t="shared" ca="1" si="7"/>
        <v>3.9853285902398909E-4</v>
      </c>
      <c r="U7" t="str">
        <f t="shared" ref="U7:U70" si="16">A7</f>
        <v>2021-25</v>
      </c>
      <c r="V7">
        <f t="shared" ref="V7:V38" ca="1" si="17">Q7+V6</f>
        <v>2.892691843794472E-3</v>
      </c>
      <c r="W7">
        <f t="shared" ref="W7:W38" ca="1" si="18">R7+W6</f>
        <v>1.1528225457054469E-3</v>
      </c>
      <c r="X7">
        <f t="shared" ref="X7:X38" ca="1" si="19">S7+X6</f>
        <v>7.585509145219537E-4</v>
      </c>
      <c r="Z7">
        <f t="shared" ca="1" si="8"/>
        <v>0.39852933114134914</v>
      </c>
      <c r="AA7">
        <f t="shared" ca="1" si="9"/>
        <v>0.26223011488390302</v>
      </c>
      <c r="AB7">
        <f t="shared" ca="1" si="10"/>
        <v>0.65799451732423697</v>
      </c>
      <c r="AD7" t="str">
        <f t="shared" si="11"/>
        <v>2021-25</v>
      </c>
      <c r="AE7">
        <f t="shared" ca="1" si="12"/>
        <v>0.93323407722188723</v>
      </c>
      <c r="AF7">
        <f t="shared" ca="1" si="13"/>
        <v>0.91879886856461046</v>
      </c>
      <c r="AG7">
        <f t="shared" ca="1" si="14"/>
        <v>0.98453206005909244</v>
      </c>
      <c r="AH7" t="e">
        <f>NA()</f>
        <v>#N/A</v>
      </c>
      <c r="AI7" t="e">
        <f>NA()</f>
        <v>#N/A</v>
      </c>
      <c r="AJ7" t="e">
        <f>NA()</f>
        <v>#N/A</v>
      </c>
      <c r="AK7" t="e">
        <f>NA()</f>
        <v>#N/A</v>
      </c>
      <c r="AL7" t="e">
        <f>NA()</f>
        <v>#N/A</v>
      </c>
      <c r="AM7" t="e">
        <f>NA()</f>
        <v>#N/A</v>
      </c>
    </row>
    <row r="8" spans="1:39" x14ac:dyDescent="0.25">
      <c r="A8" s="1" t="s">
        <v>34</v>
      </c>
      <c r="B8">
        <v>168786</v>
      </c>
      <c r="C8">
        <v>174241</v>
      </c>
      <c r="D8">
        <v>591401</v>
      </c>
      <c r="E8">
        <v>202</v>
      </c>
      <c r="F8">
        <v>101</v>
      </c>
      <c r="G8">
        <v>200</v>
      </c>
      <c r="I8">
        <f t="shared" si="0"/>
        <v>1.1967817236026685E-3</v>
      </c>
      <c r="J8">
        <f t="shared" si="1"/>
        <v>5.7965691197823708E-4</v>
      </c>
      <c r="K8">
        <f t="shared" si="2"/>
        <v>3.3818001660463882E-4</v>
      </c>
      <c r="M8">
        <f t="shared" si="15"/>
        <v>1.1982158696434183E-3</v>
      </c>
      <c r="N8">
        <f t="shared" si="3"/>
        <v>5.7999312525155848E-4</v>
      </c>
      <c r="O8">
        <f t="shared" si="4"/>
        <v>3.3829442424376479E-4</v>
      </c>
      <c r="Q8">
        <f t="shared" ca="1" si="5"/>
        <v>1.204623366386139E-3</v>
      </c>
      <c r="R8">
        <f t="shared" ca="1" si="6"/>
        <v>5.7912755778005416E-4</v>
      </c>
      <c r="S8">
        <f t="shared" ca="1" si="7"/>
        <v>3.3741407970516404E-4</v>
      </c>
      <c r="U8" t="str">
        <f t="shared" si="16"/>
        <v>2021-26</v>
      </c>
      <c r="V8">
        <f t="shared" ca="1" si="17"/>
        <v>4.0973152101806114E-3</v>
      </c>
      <c r="W8">
        <f t="shared" ca="1" si="18"/>
        <v>1.7319501034855011E-3</v>
      </c>
      <c r="X8">
        <f t="shared" ca="1" si="19"/>
        <v>1.0959649942271178E-3</v>
      </c>
      <c r="Z8">
        <f t="shared" ca="1" si="8"/>
        <v>0.4227036521823167</v>
      </c>
      <c r="AA8">
        <f t="shared" ca="1" si="9"/>
        <v>0.2674836906626003</v>
      </c>
      <c r="AB8">
        <f t="shared" ca="1" si="10"/>
        <v>0.63279247596193389</v>
      </c>
      <c r="AD8" t="str">
        <f t="shared" si="11"/>
        <v>2021-26</v>
      </c>
      <c r="AE8">
        <f t="shared" ca="1" si="12"/>
        <v>0.98984295999727168</v>
      </c>
      <c r="AF8">
        <f t="shared" ca="1" si="13"/>
        <v>0.9372062871157657</v>
      </c>
      <c r="AG8">
        <f t="shared" ca="1" si="14"/>
        <v>0.94682320831816502</v>
      </c>
      <c r="AH8" t="e">
        <f>NA()</f>
        <v>#N/A</v>
      </c>
      <c r="AI8" t="e">
        <f>NA()</f>
        <v>#N/A</v>
      </c>
      <c r="AJ8" t="e">
        <f>NA()</f>
        <v>#N/A</v>
      </c>
      <c r="AK8" t="e">
        <f>NA()</f>
        <v>#N/A</v>
      </c>
      <c r="AL8" t="e">
        <f>NA()</f>
        <v>#N/A</v>
      </c>
      <c r="AM8" t="e">
        <f>NA()</f>
        <v>#N/A</v>
      </c>
    </row>
    <row r="9" spans="1:39" x14ac:dyDescent="0.25">
      <c r="A9" s="1" t="s">
        <v>35</v>
      </c>
      <c r="B9">
        <v>168584</v>
      </c>
      <c r="C9">
        <v>174140</v>
      </c>
      <c r="D9">
        <v>591201</v>
      </c>
      <c r="E9">
        <v>235</v>
      </c>
      <c r="F9">
        <v>95</v>
      </c>
      <c r="G9">
        <v>216</v>
      </c>
      <c r="I9">
        <f t="shared" si="0"/>
        <v>1.3939638399848148E-3</v>
      </c>
      <c r="J9">
        <f t="shared" si="1"/>
        <v>5.4553807281497641E-4</v>
      </c>
      <c r="K9">
        <f t="shared" si="2"/>
        <v>3.6535797469896023E-4</v>
      </c>
      <c r="M9">
        <f t="shared" si="15"/>
        <v>1.3959099142815991E-3</v>
      </c>
      <c r="N9">
        <f t="shared" si="3"/>
        <v>5.4583586060307897E-4</v>
      </c>
      <c r="O9">
        <f t="shared" si="4"/>
        <v>3.6549151400542233E-4</v>
      </c>
      <c r="Q9">
        <f t="shared" ca="1" si="5"/>
        <v>1.407121877774622E-3</v>
      </c>
      <c r="R9">
        <f t="shared" ca="1" si="6"/>
        <v>5.4461442858034896E-4</v>
      </c>
      <c r="S9">
        <f t="shared" ca="1" si="7"/>
        <v>3.6406576316783362E-4</v>
      </c>
      <c r="U9" t="str">
        <f t="shared" si="16"/>
        <v>2021-27</v>
      </c>
      <c r="V9">
        <f t="shared" ca="1" si="17"/>
        <v>5.5044370879552334E-3</v>
      </c>
      <c r="W9">
        <f t="shared" ca="1" si="18"/>
        <v>2.2765645320658502E-3</v>
      </c>
      <c r="X9">
        <f t="shared" ca="1" si="19"/>
        <v>1.4600307573949514E-3</v>
      </c>
      <c r="Z9">
        <f t="shared" ca="1" si="8"/>
        <v>0.41358716535200502</v>
      </c>
      <c r="AA9">
        <f t="shared" ca="1" si="9"/>
        <v>0.26524615216145886</v>
      </c>
      <c r="AB9">
        <f t="shared" ca="1" si="10"/>
        <v>0.64133071425392818</v>
      </c>
      <c r="AD9" t="str">
        <f t="shared" si="11"/>
        <v>2021-27</v>
      </c>
      <c r="AE9">
        <f t="shared" ca="1" si="12"/>
        <v>0.96849492985297625</v>
      </c>
      <c r="AF9">
        <f t="shared" ca="1" si="13"/>
        <v>0.92936642538162162</v>
      </c>
      <c r="AG9">
        <f t="shared" ca="1" si="14"/>
        <v>0.95959864810309914</v>
      </c>
      <c r="AH9" t="e">
        <f>NA()</f>
        <v>#N/A</v>
      </c>
      <c r="AI9" t="e">
        <f>NA()</f>
        <v>#N/A</v>
      </c>
      <c r="AJ9" t="e">
        <f>NA()</f>
        <v>#N/A</v>
      </c>
      <c r="AK9" t="e">
        <f>NA()</f>
        <v>#N/A</v>
      </c>
      <c r="AL9" t="e">
        <f>NA()</f>
        <v>#N/A</v>
      </c>
      <c r="AM9" t="e">
        <f>NA()</f>
        <v>#N/A</v>
      </c>
    </row>
    <row r="10" spans="1:39" x14ac:dyDescent="0.25">
      <c r="A10" s="1" t="s">
        <v>36</v>
      </c>
      <c r="B10">
        <v>168349</v>
      </c>
      <c r="C10">
        <v>174045</v>
      </c>
      <c r="D10">
        <v>590985</v>
      </c>
      <c r="E10">
        <v>219</v>
      </c>
      <c r="F10">
        <v>111</v>
      </c>
      <c r="G10">
        <v>289</v>
      </c>
      <c r="I10">
        <f t="shared" si="0"/>
        <v>1.3008690280310545E-3</v>
      </c>
      <c r="J10">
        <f t="shared" si="1"/>
        <v>6.3776609497543735E-4</v>
      </c>
      <c r="K10">
        <f t="shared" si="2"/>
        <v>4.8901410357284872E-4</v>
      </c>
      <c r="M10">
        <f t="shared" si="15"/>
        <v>1.3025636767041114E-3</v>
      </c>
      <c r="N10">
        <f t="shared" si="3"/>
        <v>6.3817312180029339E-4</v>
      </c>
      <c r="O10">
        <f t="shared" si="4"/>
        <v>4.8925336512311202E-4</v>
      </c>
      <c r="Q10">
        <f t="shared" ca="1" si="5"/>
        <v>1.3165319247245733E-3</v>
      </c>
      <c r="R10">
        <f t="shared" ca="1" si="6"/>
        <v>6.362697553953774E-4</v>
      </c>
      <c r="S10">
        <f t="shared" ca="1" si="7"/>
        <v>4.8671030750089433E-4</v>
      </c>
      <c r="U10" t="str">
        <f t="shared" si="16"/>
        <v>2021-28</v>
      </c>
      <c r="V10">
        <f t="shared" ca="1" si="17"/>
        <v>6.8209690126798065E-3</v>
      </c>
      <c r="W10">
        <f t="shared" ca="1" si="18"/>
        <v>2.9128342874612276E-3</v>
      </c>
      <c r="X10">
        <f t="shared" ca="1" si="19"/>
        <v>1.9467410648958457E-3</v>
      </c>
      <c r="Z10">
        <f t="shared" ca="1" si="8"/>
        <v>0.42704112598172322</v>
      </c>
      <c r="AA10">
        <f t="shared" ca="1" si="9"/>
        <v>0.28540535241795723</v>
      </c>
      <c r="AB10">
        <f t="shared" ca="1" si="10"/>
        <v>0.66833224027742033</v>
      </c>
      <c r="AD10" t="str">
        <f t="shared" si="11"/>
        <v>2021-28</v>
      </c>
      <c r="AE10">
        <f t="shared" ca="1" si="12"/>
        <v>1</v>
      </c>
      <c r="AF10">
        <f t="shared" ca="1" si="13"/>
        <v>1</v>
      </c>
      <c r="AG10">
        <f t="shared" ca="1" si="14"/>
        <v>1</v>
      </c>
      <c r="AH10" t="e">
        <f>NA()</f>
        <v>#N/A</v>
      </c>
      <c r="AI10" t="e">
        <f>NA()</f>
        <v>#N/A</v>
      </c>
      <c r="AJ10" t="e">
        <f>NA()</f>
        <v>#N/A</v>
      </c>
      <c r="AK10" t="e">
        <f>NA()</f>
        <v>#N/A</v>
      </c>
      <c r="AL10" t="e">
        <f>NA()</f>
        <v>#N/A</v>
      </c>
      <c r="AM10" t="e">
        <f>NA()</f>
        <v>#N/A</v>
      </c>
    </row>
    <row r="11" spans="1:39" x14ac:dyDescent="0.25">
      <c r="A11" s="1" t="s">
        <v>37</v>
      </c>
      <c r="B11">
        <v>168130</v>
      </c>
      <c r="C11">
        <v>173934</v>
      </c>
      <c r="D11">
        <v>590696</v>
      </c>
      <c r="E11">
        <v>209</v>
      </c>
      <c r="F11">
        <v>114</v>
      </c>
      <c r="G11">
        <v>256</v>
      </c>
      <c r="I11">
        <f t="shared" si="0"/>
        <v>1.2430857074882532E-3</v>
      </c>
      <c r="J11">
        <f t="shared" si="1"/>
        <v>6.5542102176687714E-4</v>
      </c>
      <c r="K11">
        <f t="shared" si="2"/>
        <v>4.3338705527039289E-4</v>
      </c>
      <c r="M11">
        <f t="shared" si="15"/>
        <v>1.2446330535212449E-3</v>
      </c>
      <c r="N11">
        <f t="shared" si="3"/>
        <v>6.5585090372986116E-4</v>
      </c>
      <c r="O11">
        <f t="shared" si="4"/>
        <v>4.3357496783824449E-4</v>
      </c>
      <c r="Q11">
        <f t="shared" ca="1" si="5"/>
        <v>1.2613391324852665E-3</v>
      </c>
      <c r="R11">
        <f t="shared" ca="1" si="6"/>
        <v>6.53406702477864E-4</v>
      </c>
      <c r="S11">
        <f t="shared" ca="1" si="7"/>
        <v>4.3075973733382845E-4</v>
      </c>
      <c r="U11" t="str">
        <f t="shared" si="16"/>
        <v>2021-29</v>
      </c>
      <c r="V11">
        <f t="shared" ca="1" si="17"/>
        <v>8.0823081451650725E-3</v>
      </c>
      <c r="W11">
        <f t="shared" ca="1" si="18"/>
        <v>3.5662409899390917E-3</v>
      </c>
      <c r="X11">
        <f t="shared" ca="1" si="19"/>
        <v>2.377500802229674E-3</v>
      </c>
      <c r="Z11">
        <f t="shared" ca="1" si="8"/>
        <v>0.44124041373904521</v>
      </c>
      <c r="AA11">
        <f t="shared" ca="1" si="9"/>
        <v>0.29416111827559083</v>
      </c>
      <c r="AB11">
        <f t="shared" ca="1" si="10"/>
        <v>0.66666857594227802</v>
      </c>
      <c r="AD11" t="str">
        <f t="shared" si="11"/>
        <v>2021-29</v>
      </c>
      <c r="AE11">
        <f t="shared" ca="1" si="12"/>
        <v>1.0332503988337876</v>
      </c>
      <c r="AF11">
        <f t="shared" ca="1" si="13"/>
        <v>1.0306783519771254</v>
      </c>
      <c r="AG11">
        <f t="shared" ca="1" si="14"/>
        <v>0.997510722609384</v>
      </c>
      <c r="AH11" cm="1">
        <f t="array" aca="1" ref="AH11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0.82250522338438237</v>
      </c>
      <c r="AI11" cm="1">
        <f t="array" aca="1" ref="AI11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1.2979934428832864</v>
      </c>
      <c r="AJ11" cm="1">
        <f t="array" aca="1" ref="AJ11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0.8586242389279507</v>
      </c>
      <c r="AK11" cm="1">
        <f t="array" aca="1" ref="AK11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1.2372092669555108</v>
      </c>
      <c r="AL11" cm="1">
        <f t="array" aca="1" ref="AL11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0.80002000046170518</v>
      </c>
      <c r="AM11" cm="1">
        <f t="array" aca="1" ref="AM11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1.2437534575966203</v>
      </c>
    </row>
    <row r="12" spans="1:39" x14ac:dyDescent="0.25">
      <c r="A12" s="1" t="s">
        <v>38</v>
      </c>
      <c r="B12">
        <v>167921</v>
      </c>
      <c r="C12">
        <v>173820</v>
      </c>
      <c r="D12">
        <v>590440</v>
      </c>
      <c r="E12">
        <v>209</v>
      </c>
      <c r="F12">
        <v>118</v>
      </c>
      <c r="G12">
        <v>309</v>
      </c>
      <c r="I12">
        <f t="shared" si="0"/>
        <v>1.2446328928484229E-3</v>
      </c>
      <c r="J12">
        <f t="shared" si="1"/>
        <v>6.7886319180761703E-4</v>
      </c>
      <c r="K12">
        <f t="shared" si="2"/>
        <v>5.2333852720005416E-4</v>
      </c>
      <c r="M12">
        <f t="shared" si="15"/>
        <v>1.2461840956381068E-3</v>
      </c>
      <c r="N12">
        <f t="shared" si="3"/>
        <v>6.7932438623562034E-4</v>
      </c>
      <c r="O12">
        <f t="shared" si="4"/>
        <v>5.2361256578598709E-4</v>
      </c>
      <c r="Q12">
        <f t="shared" ca="1" si="5"/>
        <v>1.2662832191629239E-3</v>
      </c>
      <c r="R12">
        <f t="shared" ca="1" si="6"/>
        <v>6.7628750191443235E-4</v>
      </c>
      <c r="S12">
        <f t="shared" ca="1" si="7"/>
        <v>5.1953539884998972E-4</v>
      </c>
      <c r="U12" t="str">
        <f t="shared" si="16"/>
        <v>2021-30</v>
      </c>
      <c r="V12">
        <f t="shared" ca="1" si="17"/>
        <v>9.3485913643279964E-3</v>
      </c>
      <c r="W12">
        <f t="shared" ca="1" si="18"/>
        <v>4.2425284918535238E-3</v>
      </c>
      <c r="X12">
        <f t="shared" ca="1" si="19"/>
        <v>2.8970362010796637E-3</v>
      </c>
      <c r="Z12">
        <f t="shared" ca="1" si="8"/>
        <v>0.45381473277803164</v>
      </c>
      <c r="AA12">
        <f t="shared" ca="1" si="9"/>
        <v>0.30989013084196465</v>
      </c>
      <c r="AB12">
        <f t="shared" ca="1" si="10"/>
        <v>0.68285603895001157</v>
      </c>
      <c r="AD12" t="str">
        <f t="shared" si="11"/>
        <v>2021-30</v>
      </c>
      <c r="AE12">
        <f t="shared" ca="1" si="12"/>
        <v>1.0626956168091741</v>
      </c>
      <c r="AF12">
        <f t="shared" ca="1" si="13"/>
        <v>1.0857894857842438</v>
      </c>
      <c r="AG12">
        <f t="shared" ca="1" si="14"/>
        <v>1.0217314051265318</v>
      </c>
      <c r="AH12" cm="1">
        <f t="array" aca="1" ref="AH12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0.9052116981624444</v>
      </c>
      <c r="AI12" cm="1">
        <f t="array" aca="1" ref="AI12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1.2475777503515746</v>
      </c>
      <c r="AJ12" cm="1">
        <f t="array" aca="1" ref="AJ12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0.95687254761910212</v>
      </c>
      <c r="AK12" cm="1">
        <f t="array" aca="1" ref="AK12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1.2320750661862518</v>
      </c>
      <c r="AL12" cm="1">
        <f t="array" aca="1" ref="AL12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0.87696567546310678</v>
      </c>
      <c r="AM12" cm="1">
        <f t="array" aca="1" ref="AM12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1.1903944400908935</v>
      </c>
    </row>
    <row r="13" spans="1:39" x14ac:dyDescent="0.25">
      <c r="A13" s="1" t="s">
        <v>39</v>
      </c>
      <c r="B13">
        <v>167712</v>
      </c>
      <c r="C13">
        <v>173702</v>
      </c>
      <c r="D13">
        <v>590131</v>
      </c>
      <c r="E13">
        <v>192</v>
      </c>
      <c r="F13">
        <v>117</v>
      </c>
      <c r="G13">
        <v>268</v>
      </c>
      <c r="I13">
        <f t="shared" si="0"/>
        <v>1.1448196908986834E-3</v>
      </c>
      <c r="J13">
        <f t="shared" si="1"/>
        <v>6.7356737400835914E-4</v>
      </c>
      <c r="K13">
        <f t="shared" si="2"/>
        <v>4.5413645444824965E-4</v>
      </c>
      <c r="M13">
        <f t="shared" si="15"/>
        <v>1.1461319306225722E-3</v>
      </c>
      <c r="N13">
        <f t="shared" si="3"/>
        <v>6.7402139833203101E-4</v>
      </c>
      <c r="O13">
        <f t="shared" si="4"/>
        <v>4.5434279588681809E-4</v>
      </c>
      <c r="Q13">
        <f t="shared" ca="1" si="5"/>
        <v>1.1677271213105819E-3</v>
      </c>
      <c r="R13">
        <f t="shared" ca="1" si="6"/>
        <v>6.7050733571497663E-4</v>
      </c>
      <c r="S13">
        <f t="shared" ca="1" si="7"/>
        <v>4.5021805797208753E-4</v>
      </c>
      <c r="U13" t="str">
        <f t="shared" si="16"/>
        <v>2021-31</v>
      </c>
      <c r="V13">
        <f t="shared" ca="1" si="17"/>
        <v>1.0516318485638578E-2</v>
      </c>
      <c r="W13">
        <f t="shared" ca="1" si="18"/>
        <v>4.9130358275685003E-3</v>
      </c>
      <c r="X13">
        <f t="shared" ca="1" si="19"/>
        <v>3.3472542590517514E-3</v>
      </c>
      <c r="Z13">
        <f t="shared" ca="1" si="8"/>
        <v>0.46718210695861861</v>
      </c>
      <c r="AA13">
        <f t="shared" ca="1" si="9"/>
        <v>0.3182914499615877</v>
      </c>
      <c r="AB13">
        <f t="shared" ca="1" si="10"/>
        <v>0.68130060038832108</v>
      </c>
      <c r="AD13" t="str">
        <f t="shared" si="11"/>
        <v>2021-31</v>
      </c>
      <c r="AE13">
        <f t="shared" ca="1" si="12"/>
        <v>1.0939979279152925</v>
      </c>
      <c r="AF13">
        <f t="shared" ca="1" si="13"/>
        <v>1.1152259313464836</v>
      </c>
      <c r="AG13">
        <f t="shared" ca="1" si="14"/>
        <v>1.019404061826372</v>
      </c>
      <c r="AH13" cm="1">
        <f t="array" aca="1" ref="AH13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0.95920213852674774</v>
      </c>
      <c r="AI13" cm="1">
        <f t="array" aca="1" ref="AI13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1.2477364449178399</v>
      </c>
      <c r="AJ13" cm="1">
        <f t="array" aca="1" ref="AJ13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1.0046661653718907</v>
      </c>
      <c r="AK13" cm="1">
        <f t="array" aca="1" ref="AK13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1.2379523873855638</v>
      </c>
      <c r="AL13" cm="1">
        <f t="array" aca="1" ref="AL13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0.89967612503749228</v>
      </c>
      <c r="AM13" cm="1">
        <f t="array" aca="1" ref="AM13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1.1550652644303523</v>
      </c>
    </row>
    <row r="14" spans="1:39" x14ac:dyDescent="0.25">
      <c r="A14" s="1" t="s">
        <v>40</v>
      </c>
      <c r="B14">
        <v>167520</v>
      </c>
      <c r="C14">
        <v>173585</v>
      </c>
      <c r="D14">
        <v>589863</v>
      </c>
      <c r="E14">
        <v>206</v>
      </c>
      <c r="F14">
        <v>116</v>
      </c>
      <c r="G14">
        <v>282</v>
      </c>
      <c r="I14">
        <f t="shared" si="0"/>
        <v>1.2297039159503342E-3</v>
      </c>
      <c r="J14">
        <f t="shared" si="1"/>
        <v>6.6826050638015954E-4</v>
      </c>
      <c r="K14">
        <f t="shared" si="2"/>
        <v>4.7807711282111268E-4</v>
      </c>
      <c r="M14">
        <f t="shared" si="15"/>
        <v>1.2312181050176604E-3</v>
      </c>
      <c r="N14">
        <f t="shared" si="3"/>
        <v>6.6870740202935527E-4</v>
      </c>
      <c r="O14">
        <f t="shared" si="4"/>
        <v>4.7830578898617755E-4</v>
      </c>
      <c r="Q14">
        <f t="shared" ca="1" si="5"/>
        <v>1.2577660161738737E-3</v>
      </c>
      <c r="R14">
        <f t="shared" ca="1" si="6"/>
        <v>6.6472447924726958E-4</v>
      </c>
      <c r="S14">
        <f t="shared" ca="1" si="7"/>
        <v>4.7334640371650031E-4</v>
      </c>
      <c r="U14" t="str">
        <f t="shared" si="16"/>
        <v>2021-32</v>
      </c>
      <c r="V14">
        <f t="shared" ca="1" si="17"/>
        <v>1.1774084501812452E-2</v>
      </c>
      <c r="W14">
        <f t="shared" ca="1" si="18"/>
        <v>5.57776030681577E-3</v>
      </c>
      <c r="X14">
        <f t="shared" ca="1" si="19"/>
        <v>3.8206006627682517E-3</v>
      </c>
      <c r="Z14">
        <f t="shared" ca="1" si="8"/>
        <v>0.47373197516606524</v>
      </c>
      <c r="AA14">
        <f t="shared" ca="1" si="9"/>
        <v>0.32449237664126879</v>
      </c>
      <c r="AB14">
        <f t="shared" ca="1" si="10"/>
        <v>0.68497039180755959</v>
      </c>
      <c r="AD14" t="str">
        <f t="shared" si="11"/>
        <v>2021-32</v>
      </c>
      <c r="AE14">
        <f t="shared" ca="1" si="12"/>
        <v>1.1093357204812642</v>
      </c>
      <c r="AF14">
        <f t="shared" ca="1" si="13"/>
        <v>1.1369526671177184</v>
      </c>
      <c r="AG14">
        <f t="shared" ca="1" si="14"/>
        <v>1.0248950305363584</v>
      </c>
      <c r="AH14" cm="1">
        <f t="array" aca="1" ref="AH14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0.9899779354696866</v>
      </c>
      <c r="AI14" cm="1">
        <f t="array" aca="1" ref="AI14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1.2430840088893755</v>
      </c>
      <c r="AJ14" cm="1">
        <f t="array" aca="1" ref="AJ14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1.0388316320569562</v>
      </c>
      <c r="AK14" cm="1">
        <f t="array" aca="1" ref="AK14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1.2443415538921714</v>
      </c>
      <c r="AL14" cm="1">
        <f t="array" aca="1" ref="AL14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0.91982202744752417</v>
      </c>
      <c r="AM14" cm="1">
        <f t="array" aca="1" ref="AM14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1.1419707207197198</v>
      </c>
    </row>
    <row r="15" spans="1:39" x14ac:dyDescent="0.25">
      <c r="A15" s="1" t="s">
        <v>41</v>
      </c>
      <c r="B15">
        <v>167314</v>
      </c>
      <c r="C15">
        <v>173469</v>
      </c>
      <c r="D15">
        <v>589581</v>
      </c>
      <c r="E15">
        <v>204</v>
      </c>
      <c r="F15">
        <v>102</v>
      </c>
      <c r="G15">
        <v>258</v>
      </c>
      <c r="I15">
        <f t="shared" si="0"/>
        <v>1.2192643771591139E-3</v>
      </c>
      <c r="J15">
        <f t="shared" si="1"/>
        <v>5.8800131435587911E-4</v>
      </c>
      <c r="K15">
        <f t="shared" si="2"/>
        <v>4.3759890498506565E-4</v>
      </c>
      <c r="M15">
        <f t="shared" si="15"/>
        <v>1.2207529491595568E-3</v>
      </c>
      <c r="N15">
        <f t="shared" si="3"/>
        <v>5.8834728029154228E-4</v>
      </c>
      <c r="O15">
        <f t="shared" si="4"/>
        <v>4.3779048861274892E-4</v>
      </c>
      <c r="Q15">
        <f t="shared" ca="1" si="5"/>
        <v>1.2504051483234427E-3</v>
      </c>
      <c r="R15">
        <f t="shared" ca="1" si="6"/>
        <v>5.8440642900214066E-4</v>
      </c>
      <c r="S15">
        <f t="shared" ca="1" si="7"/>
        <v>4.3268709968151642E-4</v>
      </c>
      <c r="U15" t="str">
        <f t="shared" si="16"/>
        <v>2021-33</v>
      </c>
      <c r="V15">
        <f t="shared" ca="1" si="17"/>
        <v>1.3024489650135895E-2</v>
      </c>
      <c r="W15">
        <f t="shared" ca="1" si="18"/>
        <v>6.1621667358179102E-3</v>
      </c>
      <c r="X15">
        <f t="shared" ca="1" si="19"/>
        <v>4.2532877624497679E-3</v>
      </c>
      <c r="Z15">
        <f t="shared" ca="1" si="8"/>
        <v>0.47312155035215642</v>
      </c>
      <c r="AA15">
        <f t="shared" ca="1" si="9"/>
        <v>0.32656080020804423</v>
      </c>
      <c r="AB15">
        <f t="shared" ca="1" si="10"/>
        <v>0.69022601055685728</v>
      </c>
      <c r="AD15" t="str">
        <f t="shared" si="11"/>
        <v>2021-33</v>
      </c>
      <c r="AE15">
        <f t="shared" ca="1" si="12"/>
        <v>1.1079062918460114</v>
      </c>
      <c r="AF15">
        <f t="shared" ca="1" si="13"/>
        <v>1.1441999858846992</v>
      </c>
      <c r="AG15">
        <f t="shared" ca="1" si="14"/>
        <v>1.032758812099726</v>
      </c>
      <c r="AH15" cm="1">
        <f t="array" aca="1" ref="AH15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0.99984318350726409</v>
      </c>
      <c r="AI15" cm="1">
        <f t="array" aca="1" ref="AI15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1.2276488671016295</v>
      </c>
      <c r="AJ15" cm="1">
        <f t="array" aca="1" ref="AJ15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1.0551905520689326</v>
      </c>
      <c r="AK15" cm="1">
        <f t="array" aca="1" ref="AK15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1.2407177122004973</v>
      </c>
      <c r="AL15" cm="1">
        <f t="array" aca="1" ref="AL15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0.93652405395004201</v>
      </c>
      <c r="AM15" cm="1">
        <f t="array" aca="1" ref="AM15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1.1388824018678472</v>
      </c>
    </row>
    <row r="16" spans="1:39" x14ac:dyDescent="0.25">
      <c r="A16" s="1" t="s">
        <v>42</v>
      </c>
      <c r="B16">
        <v>167110</v>
      </c>
      <c r="C16">
        <v>173367</v>
      </c>
      <c r="D16">
        <v>589323</v>
      </c>
      <c r="E16">
        <v>201</v>
      </c>
      <c r="F16">
        <v>114</v>
      </c>
      <c r="G16">
        <v>273</v>
      </c>
      <c r="I16">
        <f t="shared" si="0"/>
        <v>1.2028005505355754E-3</v>
      </c>
      <c r="J16">
        <f t="shared" si="1"/>
        <v>6.575645884164806E-4</v>
      </c>
      <c r="K16">
        <f t="shared" si="2"/>
        <v>4.6324341659836795E-4</v>
      </c>
      <c r="M16">
        <f t="shared" si="15"/>
        <v>1.2042491674571791E-3</v>
      </c>
      <c r="N16">
        <f t="shared" si="3"/>
        <v>6.5799728785723383E-4</v>
      </c>
      <c r="O16">
        <f t="shared" si="4"/>
        <v>4.6345811881266005E-4</v>
      </c>
      <c r="Q16">
        <f t="shared" ca="1" si="5"/>
        <v>1.2367941820352528E-3</v>
      </c>
      <c r="R16">
        <f t="shared" ca="1" si="6"/>
        <v>6.5310202599171488E-4</v>
      </c>
      <c r="S16">
        <f t="shared" ca="1" si="7"/>
        <v>4.5745913065828157E-4</v>
      </c>
      <c r="U16" t="str">
        <f t="shared" si="16"/>
        <v>2021-34</v>
      </c>
      <c r="V16">
        <f t="shared" ca="1" si="17"/>
        <v>1.4261283832171148E-2</v>
      </c>
      <c r="W16">
        <f t="shared" ca="1" si="18"/>
        <v>6.8152687618096251E-3</v>
      </c>
      <c r="X16">
        <f t="shared" ca="1" si="19"/>
        <v>4.7107468931080494E-3</v>
      </c>
      <c r="Z16">
        <f t="shared" ca="1" si="8"/>
        <v>0.47788606145229939</v>
      </c>
      <c r="AA16">
        <f t="shared" ca="1" si="9"/>
        <v>0.33031716839415026</v>
      </c>
      <c r="AB16">
        <f t="shared" ca="1" si="10"/>
        <v>0.69120486040189966</v>
      </c>
      <c r="AD16" t="str">
        <f t="shared" si="11"/>
        <v>2021-34</v>
      </c>
      <c r="AE16">
        <f t="shared" ca="1" si="12"/>
        <v>1.1190633228911828</v>
      </c>
      <c r="AF16">
        <f t="shared" ca="1" si="13"/>
        <v>1.1573615056469673</v>
      </c>
      <c r="AG16">
        <f t="shared" ca="1" si="14"/>
        <v>1.0342234277295752</v>
      </c>
      <c r="AH16" cm="1">
        <f t="array" aca="1" ref="AH16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1.0189679505992595</v>
      </c>
      <c r="AI16" cm="1">
        <f t="array" aca="1" ref="AI16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1.2289912748519429</v>
      </c>
      <c r="AJ16" cm="1">
        <f t="array" aca="1" ref="AJ16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1.0748131874528073</v>
      </c>
      <c r="AK16" cm="1">
        <f t="array" aca="1" ref="AK16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1.2462497393875984</v>
      </c>
      <c r="AL16" cm="1">
        <f t="array" aca="1" ref="AL16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0.94589345145168879</v>
      </c>
      <c r="AM16" cm="1">
        <f t="array" aca="1" ref="AM16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1.130801885585675</v>
      </c>
    </row>
    <row r="17" spans="1:39" x14ac:dyDescent="0.25">
      <c r="A17" s="1" t="s">
        <v>43</v>
      </c>
      <c r="B17">
        <v>166909</v>
      </c>
      <c r="C17">
        <v>173253</v>
      </c>
      <c r="D17">
        <v>589050</v>
      </c>
      <c r="E17">
        <v>189</v>
      </c>
      <c r="F17">
        <v>106</v>
      </c>
      <c r="G17">
        <v>277</v>
      </c>
      <c r="I17">
        <f t="shared" si="0"/>
        <v>1.1323535579267744E-3</v>
      </c>
      <c r="J17">
        <f t="shared" si="1"/>
        <v>6.118220175119623E-4</v>
      </c>
      <c r="K17">
        <f t="shared" si="2"/>
        <v>4.7024870554282321E-4</v>
      </c>
      <c r="M17">
        <f t="shared" si="15"/>
        <v>1.1336373574907211E-3</v>
      </c>
      <c r="N17">
        <f t="shared" si="3"/>
        <v>6.1219659197444794E-4</v>
      </c>
      <c r="O17">
        <f t="shared" si="4"/>
        <v>4.7046995210255782E-4</v>
      </c>
      <c r="Q17">
        <f t="shared" ca="1" si="5"/>
        <v>1.1673829226558031E-3</v>
      </c>
      <c r="R17">
        <f t="shared" ca="1" si="6"/>
        <v>6.0718848639160022E-4</v>
      </c>
      <c r="S17">
        <f t="shared" ca="1" si="7"/>
        <v>4.6377558041797864E-4</v>
      </c>
      <c r="U17" t="str">
        <f t="shared" si="16"/>
        <v>2021-35</v>
      </c>
      <c r="V17">
        <f t="shared" ca="1" si="17"/>
        <v>1.5428666754826952E-2</v>
      </c>
      <c r="W17">
        <f t="shared" ca="1" si="18"/>
        <v>7.4224572482012256E-3</v>
      </c>
      <c r="X17">
        <f t="shared" ca="1" si="19"/>
        <v>5.1745224735260283E-3</v>
      </c>
      <c r="Z17">
        <f t="shared" ca="1" si="8"/>
        <v>0.48108221962076309</v>
      </c>
      <c r="AA17">
        <f t="shared" ca="1" si="9"/>
        <v>0.33538364369086832</v>
      </c>
      <c r="AB17">
        <f t="shared" ca="1" si="10"/>
        <v>0.69714412633094425</v>
      </c>
      <c r="AD17" t="str">
        <f t="shared" si="11"/>
        <v>2021-35</v>
      </c>
      <c r="AE17">
        <f t="shared" ca="1" si="12"/>
        <v>1.1265477499732726</v>
      </c>
      <c r="AF17">
        <f t="shared" ca="1" si="13"/>
        <v>1.1751133636755389</v>
      </c>
      <c r="AG17">
        <f t="shared" ca="1" si="14"/>
        <v>1.0431101244518211</v>
      </c>
      <c r="AH17" cm="1">
        <f t="array" aca="1" ref="AH17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1.0324992580728756</v>
      </c>
      <c r="AI17" cm="1">
        <f t="array" aca="1" ref="AI17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1.2291629490742617</v>
      </c>
      <c r="AJ17" cm="1">
        <f t="array" aca="1" ref="AJ17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1.0971055841651098</v>
      </c>
      <c r="AK17" cm="1">
        <f t="array" aca="1" ref="AK17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1.2586677503238566</v>
      </c>
      <c r="AL17" cm="1">
        <f t="array" aca="1" ref="AL17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0.96010897826190655</v>
      </c>
      <c r="AM17" cm="1">
        <f t="array" aca="1" ref="AM17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1.1332866959578398</v>
      </c>
    </row>
    <row r="18" spans="1:39" x14ac:dyDescent="0.25">
      <c r="A18" s="1" t="s">
        <v>44</v>
      </c>
      <c r="B18">
        <v>166720</v>
      </c>
      <c r="C18">
        <v>173147</v>
      </c>
      <c r="D18">
        <v>588773</v>
      </c>
      <c r="E18">
        <v>207</v>
      </c>
      <c r="F18">
        <v>123</v>
      </c>
      <c r="G18">
        <v>303</v>
      </c>
      <c r="I18">
        <f t="shared" si="0"/>
        <v>1.2416026871401151E-3</v>
      </c>
      <c r="J18">
        <f t="shared" si="1"/>
        <v>7.1037904208562667E-4</v>
      </c>
      <c r="K18">
        <f t="shared" si="2"/>
        <v>5.1462957710356964E-4</v>
      </c>
      <c r="M18">
        <f t="shared" si="15"/>
        <v>1.2431463408764717E-3</v>
      </c>
      <c r="N18">
        <f t="shared" si="3"/>
        <v>7.1088406914589187E-4</v>
      </c>
      <c r="O18">
        <f t="shared" si="4"/>
        <v>5.1489456844735094E-4</v>
      </c>
      <c r="Q18">
        <f t="shared" ca="1" si="5"/>
        <v>1.2835699780621918E-3</v>
      </c>
      <c r="R18">
        <f t="shared" ca="1" si="6"/>
        <v>7.0454233561352737E-4</v>
      </c>
      <c r="S18">
        <f t="shared" ca="1" si="7"/>
        <v>5.0690722059511814E-4</v>
      </c>
      <c r="U18" t="str">
        <f t="shared" si="16"/>
        <v>2021-36</v>
      </c>
      <c r="V18">
        <f t="shared" ca="1" si="17"/>
        <v>1.6712236732889144E-2</v>
      </c>
      <c r="W18">
        <f t="shared" ca="1" si="18"/>
        <v>8.1269995838147528E-3</v>
      </c>
      <c r="X18">
        <f t="shared" ca="1" si="19"/>
        <v>5.681429694121146E-3</v>
      </c>
      <c r="Z18">
        <f t="shared" ca="1" si="8"/>
        <v>0.48629035799984088</v>
      </c>
      <c r="AA18">
        <f t="shared" ca="1" si="9"/>
        <v>0.33995627185798988</v>
      </c>
      <c r="AB18">
        <f t="shared" ca="1" si="10"/>
        <v>0.69908083980168301</v>
      </c>
      <c r="AD18" t="str">
        <f t="shared" si="11"/>
        <v>2021-36</v>
      </c>
      <c r="AE18">
        <f t="shared" ca="1" si="12"/>
        <v>1.1387436207271837</v>
      </c>
      <c r="AF18">
        <f t="shared" ca="1" si="13"/>
        <v>1.1911348857962076</v>
      </c>
      <c r="AG18">
        <f t="shared" ca="1" si="14"/>
        <v>1.0460079548332115</v>
      </c>
      <c r="AH18" cm="1">
        <f t="array" aca="1" ref="AH18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1.0499425348197382</v>
      </c>
      <c r="AI18" cm="1">
        <f t="array" aca="1" ref="AI18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1.2350552442086646</v>
      </c>
      <c r="AJ18" cm="1">
        <f t="array" aca="1" ref="AJ18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1.1172725906950458</v>
      </c>
      <c r="AK18" cm="1">
        <f t="array" aca="1" ref="AK18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1.2698801778338802</v>
      </c>
      <c r="AL18" cm="1">
        <f t="array" aca="1" ref="AL18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0.9683955279823383</v>
      </c>
      <c r="AM18" cm="1">
        <f t="array" aca="1" ref="AM18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1.1298406590682983</v>
      </c>
    </row>
    <row r="19" spans="1:39" x14ac:dyDescent="0.25">
      <c r="A19" s="1" t="s">
        <v>45</v>
      </c>
      <c r="B19">
        <v>166513</v>
      </c>
      <c r="C19">
        <v>173024</v>
      </c>
      <c r="D19">
        <v>588470</v>
      </c>
      <c r="E19">
        <v>199</v>
      </c>
      <c r="F19">
        <v>136</v>
      </c>
      <c r="G19">
        <v>300</v>
      </c>
      <c r="I19">
        <f t="shared" si="0"/>
        <v>1.1951018839369899E-3</v>
      </c>
      <c r="J19">
        <f t="shared" si="1"/>
        <v>7.8601812465322728E-4</v>
      </c>
      <c r="K19">
        <f t="shared" si="2"/>
        <v>5.0979659116012711E-4</v>
      </c>
      <c r="M19">
        <f t="shared" si="15"/>
        <v>1.1965320041739367E-3</v>
      </c>
      <c r="N19">
        <f t="shared" si="3"/>
        <v>7.8663647571273392E-4</v>
      </c>
      <c r="O19">
        <f t="shared" si="4"/>
        <v>5.1005662734230684E-4</v>
      </c>
      <c r="Q19">
        <f t="shared" ca="1" si="5"/>
        <v>1.2387387459954699E-3</v>
      </c>
      <c r="R19">
        <f t="shared" ca="1" si="6"/>
        <v>7.7903700241532261E-4</v>
      </c>
      <c r="S19">
        <f t="shared" ca="1" si="7"/>
        <v>5.0149053706016928E-4</v>
      </c>
      <c r="U19" t="str">
        <f t="shared" si="16"/>
        <v>2021-37</v>
      </c>
      <c r="V19">
        <f t="shared" ca="1" si="17"/>
        <v>1.7950975478884613E-2</v>
      </c>
      <c r="W19">
        <f t="shared" ca="1" si="18"/>
        <v>8.9060365862300758E-3</v>
      </c>
      <c r="X19">
        <f t="shared" ca="1" si="19"/>
        <v>6.1829202311813151E-3</v>
      </c>
      <c r="Z19">
        <f t="shared" ca="1" si="8"/>
        <v>0.49613106522852057</v>
      </c>
      <c r="AA19">
        <f t="shared" ca="1" si="9"/>
        <v>0.344433662585867</v>
      </c>
      <c r="AB19">
        <f t="shared" ca="1" si="10"/>
        <v>0.69423925798159614</v>
      </c>
      <c r="AD19" t="str">
        <f t="shared" si="11"/>
        <v>2021-37</v>
      </c>
      <c r="AE19">
        <f t="shared" ca="1" si="12"/>
        <v>1.1617875540393603</v>
      </c>
      <c r="AF19">
        <f t="shared" ca="1" si="13"/>
        <v>1.2068227160696927</v>
      </c>
      <c r="AG19">
        <f t="shared" ca="1" si="14"/>
        <v>1.0387636809102938</v>
      </c>
      <c r="AH19" cm="1">
        <f t="array" aca="1" ref="AH19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1.0767121244485358</v>
      </c>
      <c r="AI19" cm="1">
        <f t="array" aca="1" ref="AI19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1.2535851413506343</v>
      </c>
      <c r="AJ19" cm="1">
        <f t="array" aca="1" ref="AJ19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1.1362293319707564</v>
      </c>
      <c r="AK19" cm="1">
        <f t="array" aca="1" ref="AK19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1.2818020333058209</v>
      </c>
      <c r="AL19" cm="1">
        <f t="array" aca="1" ref="AL19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0.96655952069836393</v>
      </c>
      <c r="AM19" cm="1">
        <f t="array" aca="1" ref="AM19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1.1163616535468772</v>
      </c>
    </row>
    <row r="20" spans="1:39" x14ac:dyDescent="0.25">
      <c r="A20" s="1" t="s">
        <v>46</v>
      </c>
      <c r="B20">
        <v>166314</v>
      </c>
      <c r="C20">
        <v>172888</v>
      </c>
      <c r="D20">
        <v>588170</v>
      </c>
      <c r="E20">
        <v>213</v>
      </c>
      <c r="F20">
        <v>112</v>
      </c>
      <c r="G20">
        <v>307</v>
      </c>
      <c r="I20">
        <f t="shared" si="0"/>
        <v>1.2807099823225947E-3</v>
      </c>
      <c r="J20">
        <f t="shared" si="1"/>
        <v>6.4781824071074917E-4</v>
      </c>
      <c r="K20">
        <f t="shared" si="2"/>
        <v>5.219579373310437E-4</v>
      </c>
      <c r="M20">
        <f t="shared" si="15"/>
        <v>1.2823524794467113E-3</v>
      </c>
      <c r="N20">
        <f t="shared" si="3"/>
        <v>6.4823820392861866E-4</v>
      </c>
      <c r="O20">
        <f t="shared" si="4"/>
        <v>5.2223053156464781E-4</v>
      </c>
      <c r="Q20">
        <f t="shared" ca="1" si="5"/>
        <v>1.331131394426512E-3</v>
      </c>
      <c r="R20">
        <f t="shared" ca="1" si="6"/>
        <v>6.4149654405904963E-4</v>
      </c>
      <c r="S20">
        <f t="shared" ca="1" si="7"/>
        <v>5.1279146357884162E-4</v>
      </c>
      <c r="U20" t="str">
        <f t="shared" si="16"/>
        <v>2021-38</v>
      </c>
      <c r="V20">
        <f t="shared" ca="1" si="17"/>
        <v>1.9282106873311125E-2</v>
      </c>
      <c r="W20">
        <f t="shared" ca="1" si="18"/>
        <v>9.5475331302891254E-3</v>
      </c>
      <c r="X20">
        <f t="shared" ca="1" si="19"/>
        <v>6.6957116947601565E-3</v>
      </c>
      <c r="Z20">
        <f t="shared" ca="1" si="8"/>
        <v>0.49514989171147678</v>
      </c>
      <c r="AA20">
        <f t="shared" ca="1" si="9"/>
        <v>0.34725000430465763</v>
      </c>
      <c r="AB20">
        <f t="shared" ca="1" si="10"/>
        <v>0.70130279763243852</v>
      </c>
      <c r="AD20" t="str">
        <f t="shared" si="11"/>
        <v>2021-38</v>
      </c>
      <c r="AE20">
        <f t="shared" ca="1" si="12"/>
        <v>1.1594899450800635</v>
      </c>
      <c r="AF20">
        <f t="shared" ca="1" si="13"/>
        <v>1.2166905818785523</v>
      </c>
      <c r="AG20">
        <f t="shared" ca="1" si="14"/>
        <v>1.049332585453804</v>
      </c>
      <c r="AH20" cm="1">
        <f t="array" aca="1" ref="AH20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1.0787728280856472</v>
      </c>
      <c r="AI20" cm="1">
        <f t="array" aca="1" ref="AI20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1.2462465662279651</v>
      </c>
      <c r="AJ20" cm="1">
        <f t="array" aca="1" ref="AJ20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1.1493023487349994</v>
      </c>
      <c r="AK20" cm="1">
        <f t="array" aca="1" ref="AK20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1.2880300589843299</v>
      </c>
      <c r="AL20" cm="1">
        <f t="array" aca="1" ref="AL20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0.98001503317372041</v>
      </c>
      <c r="AM20" cm="1">
        <f t="array" aca="1" ref="AM20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1.1235530452316855</v>
      </c>
    </row>
    <row r="21" spans="1:39" x14ac:dyDescent="0.25">
      <c r="A21" s="1" t="s">
        <v>47</v>
      </c>
      <c r="B21">
        <v>166101</v>
      </c>
      <c r="C21">
        <v>172776</v>
      </c>
      <c r="D21">
        <v>587863</v>
      </c>
      <c r="E21">
        <v>190</v>
      </c>
      <c r="F21">
        <v>118</v>
      </c>
      <c r="G21">
        <v>270</v>
      </c>
      <c r="I21">
        <f t="shared" si="0"/>
        <v>1.1438823366505921E-3</v>
      </c>
      <c r="J21">
        <f t="shared" si="1"/>
        <v>6.8296522665184975E-4</v>
      </c>
      <c r="K21">
        <f t="shared" si="2"/>
        <v>4.5929068507458371E-4</v>
      </c>
      <c r="M21">
        <f t="shared" si="15"/>
        <v>1.1451924270535349E-3</v>
      </c>
      <c r="N21">
        <f t="shared" si="3"/>
        <v>6.8343201353515269E-4</v>
      </c>
      <c r="O21">
        <f t="shared" si="4"/>
        <v>4.5950173802387445E-4</v>
      </c>
      <c r="Q21">
        <f t="shared" ca="1" si="5"/>
        <v>1.1919281748769622E-3</v>
      </c>
      <c r="R21">
        <f t="shared" ca="1" si="6"/>
        <v>6.7581948566262516E-4</v>
      </c>
      <c r="S21">
        <f t="shared" ca="1" si="7"/>
        <v>4.5060900573600367E-4</v>
      </c>
      <c r="U21" t="str">
        <f t="shared" si="16"/>
        <v>2021-39</v>
      </c>
      <c r="V21">
        <f t="shared" ca="1" si="17"/>
        <v>2.0474035048188087E-2</v>
      </c>
      <c r="W21">
        <f t="shared" ca="1" si="18"/>
        <v>1.0223352615951751E-2</v>
      </c>
      <c r="X21">
        <f t="shared" ca="1" si="19"/>
        <v>7.1463207004961605E-3</v>
      </c>
      <c r="Z21">
        <f t="shared" ca="1" si="8"/>
        <v>0.49933257376427603</v>
      </c>
      <c r="AA21">
        <f t="shared" ca="1" si="9"/>
        <v>0.34904310184467502</v>
      </c>
      <c r="AB21">
        <f t="shared" ca="1" si="10"/>
        <v>0.69901929131795559</v>
      </c>
      <c r="AD21" t="str">
        <f t="shared" si="11"/>
        <v>2021-39</v>
      </c>
      <c r="AE21">
        <f t="shared" ca="1" si="12"/>
        <v>1.1692845100489146</v>
      </c>
      <c r="AF21">
        <f t="shared" ca="1" si="13"/>
        <v>1.2229732164711631</v>
      </c>
      <c r="AG21">
        <f t="shared" ca="1" si="14"/>
        <v>1.0459158621882394</v>
      </c>
      <c r="AH21" cm="1">
        <f t="array" aca="1" ref="AH21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1.0915063028447474</v>
      </c>
      <c r="AI21" cm="1">
        <f t="array" aca="1" ref="AI21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1.2526050118785257</v>
      </c>
      <c r="AJ21" cm="1">
        <f t="array" aca="1" ref="AJ21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1.158141145227654</v>
      </c>
      <c r="AK21" cm="1">
        <f t="array" aca="1" ref="AK21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1.291434549552958</v>
      </c>
      <c r="AL21" cm="1">
        <f t="array" aca="1" ref="AL21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0.97993505148135318</v>
      </c>
      <c r="AM21" cm="1">
        <f t="array" aca="1" ref="AM21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1.1163392809791581</v>
      </c>
    </row>
    <row r="22" spans="1:39" x14ac:dyDescent="0.25">
      <c r="A22" s="1" t="s">
        <v>48</v>
      </c>
      <c r="B22">
        <v>165911</v>
      </c>
      <c r="C22">
        <v>172658</v>
      </c>
      <c r="D22">
        <v>587593</v>
      </c>
      <c r="E22">
        <v>191</v>
      </c>
      <c r="F22">
        <v>134</v>
      </c>
      <c r="G22">
        <v>295</v>
      </c>
      <c r="I22">
        <f t="shared" si="0"/>
        <v>1.1512196298015202E-3</v>
      </c>
      <c r="J22">
        <f t="shared" si="1"/>
        <v>7.7610073092471827E-4</v>
      </c>
      <c r="K22">
        <f t="shared" si="2"/>
        <v>5.0204818641474622E-4</v>
      </c>
      <c r="M22">
        <f t="shared" si="15"/>
        <v>1.1525465914984164E-3</v>
      </c>
      <c r="N22">
        <f t="shared" si="3"/>
        <v>7.7670357014961438E-4</v>
      </c>
      <c r="O22">
        <f t="shared" si="4"/>
        <v>5.0230037596332515E-4</v>
      </c>
      <c r="Q22">
        <f t="shared" ca="1" si="5"/>
        <v>1.2027855914641401E-3</v>
      </c>
      <c r="R22">
        <f t="shared" ca="1" si="6"/>
        <v>7.6747879558476749E-4</v>
      </c>
      <c r="S22">
        <f t="shared" ca="1" si="7"/>
        <v>4.9193802424162892E-4</v>
      </c>
      <c r="U22" t="str">
        <f t="shared" si="16"/>
        <v>2021-40</v>
      </c>
      <c r="V22">
        <f t="shared" ca="1" si="17"/>
        <v>2.1676820639652226E-2</v>
      </c>
      <c r="W22">
        <f t="shared" ca="1" si="18"/>
        <v>1.0990831411536518E-2</v>
      </c>
      <c r="X22">
        <f t="shared" ca="1" si="19"/>
        <v>7.6382587247377891E-3</v>
      </c>
      <c r="Z22">
        <f t="shared" ca="1" si="8"/>
        <v>0.50703152432933773</v>
      </c>
      <c r="AA22">
        <f t="shared" ca="1" si="9"/>
        <v>0.35236988171436628</v>
      </c>
      <c r="AB22">
        <f t="shared" ca="1" si="10"/>
        <v>0.69496641689183736</v>
      </c>
      <c r="AD22" t="str">
        <f t="shared" si="11"/>
        <v>2021-40</v>
      </c>
      <c r="AE22">
        <f t="shared" ca="1" si="12"/>
        <v>1.1873131028392754</v>
      </c>
      <c r="AF22">
        <f t="shared" ca="1" si="13"/>
        <v>1.2346295496180602</v>
      </c>
      <c r="AG22">
        <f t="shared" ca="1" si="14"/>
        <v>1.0398517010093085</v>
      </c>
      <c r="AH22" cm="1">
        <f t="array" aca="1" ref="AH22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1.1118259570697802</v>
      </c>
      <c r="AI22" cm="1">
        <f t="array" aca="1" ref="AI22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1.2679254295241749</v>
      </c>
      <c r="AJ22" cm="1">
        <f t="array" aca="1" ref="AJ22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1.1718624700847369</v>
      </c>
      <c r="AK22" cm="1">
        <f t="array" aca="1" ref="AK22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1.3007585477840857</v>
      </c>
      <c r="AL22" cm="1">
        <f t="array" aca="1" ref="AL22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0.97727036208190166</v>
      </c>
      <c r="AM22" cm="1">
        <f t="array" aca="1" ref="AM22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1.106440553245114</v>
      </c>
    </row>
    <row r="23" spans="1:39" x14ac:dyDescent="0.25">
      <c r="A23" s="1" t="s">
        <v>49</v>
      </c>
      <c r="B23">
        <v>165720</v>
      </c>
      <c r="C23">
        <v>172524</v>
      </c>
      <c r="D23">
        <v>587298</v>
      </c>
      <c r="E23">
        <v>232</v>
      </c>
      <c r="F23">
        <v>109</v>
      </c>
      <c r="G23">
        <v>315</v>
      </c>
      <c r="I23">
        <f t="shared" si="0"/>
        <v>1.3999517258025584E-3</v>
      </c>
      <c r="J23">
        <f t="shared" si="1"/>
        <v>6.3179615589715056E-4</v>
      </c>
      <c r="K23">
        <f t="shared" si="2"/>
        <v>5.363546274634002E-4</v>
      </c>
      <c r="M23">
        <f t="shared" si="15"/>
        <v>1.4019145678057815E-3</v>
      </c>
      <c r="N23">
        <f t="shared" si="3"/>
        <v>6.3219559568685922E-4</v>
      </c>
      <c r="O23">
        <f t="shared" si="4"/>
        <v>5.3664247100780886E-4</v>
      </c>
      <c r="Q23">
        <f t="shared" ca="1" si="5"/>
        <v>1.466929974389534E-3</v>
      </c>
      <c r="R23">
        <f t="shared" ca="1" si="6"/>
        <v>6.2422080956786553E-4</v>
      </c>
      <c r="S23">
        <f t="shared" ca="1" si="7"/>
        <v>5.2488735527597089E-4</v>
      </c>
      <c r="U23" t="str">
        <f t="shared" si="16"/>
        <v>2021-41</v>
      </c>
      <c r="V23">
        <f t="shared" ca="1" si="17"/>
        <v>2.314375061404176E-2</v>
      </c>
      <c r="W23">
        <f t="shared" ca="1" si="18"/>
        <v>1.1615052221104384E-2</v>
      </c>
      <c r="X23">
        <f t="shared" ca="1" si="19"/>
        <v>8.1631460800137591E-3</v>
      </c>
      <c r="Z23">
        <f t="shared" ca="1" si="8"/>
        <v>0.50186559710236889</v>
      </c>
      <c r="AA23">
        <f t="shared" ca="1" si="9"/>
        <v>0.35271491713452102</v>
      </c>
      <c r="AB23">
        <f t="shared" ca="1" si="10"/>
        <v>0.70280752291250481</v>
      </c>
      <c r="AD23" t="str">
        <f t="shared" si="11"/>
        <v>2021-41</v>
      </c>
      <c r="AE23">
        <f t="shared" ca="1" si="12"/>
        <v>1.1752160777223317</v>
      </c>
      <c r="AF23">
        <f t="shared" ca="1" si="13"/>
        <v>1.235838480765397</v>
      </c>
      <c r="AG23">
        <f t="shared" ca="1" si="14"/>
        <v>1.0515840484079804</v>
      </c>
      <c r="AH23" cm="1">
        <f t="array" aca="1" ref="AH23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1.1033660719436083</v>
      </c>
      <c r="AI23" cm="1">
        <f t="array" aca="1" ref="AI23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1.2517448782018104</v>
      </c>
      <c r="AJ23" cm="1">
        <f t="array" aca="1" ref="AJ23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1.1757221910321198</v>
      </c>
      <c r="AK23" cm="1">
        <f t="array" aca="1" ref="AK23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1.2990285989241823</v>
      </c>
      <c r="AL23" cm="1">
        <f t="array" aca="1" ref="AL23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0.99066356289039537</v>
      </c>
      <c r="AM23" cm="1">
        <f t="array" aca="1" ref="AM23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1.1162508164120939</v>
      </c>
    </row>
    <row r="24" spans="1:39" x14ac:dyDescent="0.25">
      <c r="A24" s="1" t="s">
        <v>50</v>
      </c>
      <c r="B24">
        <v>165488</v>
      </c>
      <c r="C24">
        <v>172415</v>
      </c>
      <c r="D24">
        <v>586983</v>
      </c>
      <c r="E24">
        <v>226</v>
      </c>
      <c r="F24">
        <v>116</v>
      </c>
      <c r="G24">
        <v>339</v>
      </c>
      <c r="I24">
        <f t="shared" si="0"/>
        <v>1.3656579329014793E-3</v>
      </c>
      <c r="J24">
        <f t="shared" si="1"/>
        <v>6.7279529043296697E-4</v>
      </c>
      <c r="K24">
        <f t="shared" si="2"/>
        <v>5.7752950255799567E-4</v>
      </c>
      <c r="M24">
        <f t="shared" si="15"/>
        <v>1.3675257180762272E-3</v>
      </c>
      <c r="N24">
        <f t="shared" si="3"/>
        <v>6.7324827411389672E-4</v>
      </c>
      <c r="O24">
        <f t="shared" si="4"/>
        <v>5.7786325170522239E-4</v>
      </c>
      <c r="Q24">
        <f t="shared" ca="1" si="5"/>
        <v>1.4347672157441829E-3</v>
      </c>
      <c r="R24">
        <f t="shared" ca="1" si="6"/>
        <v>6.6425941423902269E-4</v>
      </c>
      <c r="S24">
        <f t="shared" ca="1" si="7"/>
        <v>5.6446930104813006E-4</v>
      </c>
      <c r="U24" t="str">
        <f t="shared" si="16"/>
        <v>2021-42</v>
      </c>
      <c r="V24">
        <f t="shared" ca="1" si="17"/>
        <v>2.4578517829785942E-2</v>
      </c>
      <c r="W24">
        <f t="shared" ca="1" si="18"/>
        <v>1.2279311635343406E-2</v>
      </c>
      <c r="X24">
        <f t="shared" ca="1" si="19"/>
        <v>8.7276153810618897E-3</v>
      </c>
      <c r="Z24">
        <f t="shared" ca="1" si="8"/>
        <v>0.49959528562224731</v>
      </c>
      <c r="AA24">
        <f t="shared" ca="1" si="9"/>
        <v>0.35509119962006674</v>
      </c>
      <c r="AB24">
        <f t="shared" ca="1" si="10"/>
        <v>0.7107577069663491</v>
      </c>
      <c r="AD24" t="str">
        <f t="shared" si="11"/>
        <v>2021-42</v>
      </c>
      <c r="AE24">
        <f t="shared" ca="1" si="12"/>
        <v>1.1698997010504073</v>
      </c>
      <c r="AF24">
        <f t="shared" ca="1" si="13"/>
        <v>1.2441644720806049</v>
      </c>
      <c r="AG24">
        <f t="shared" ca="1" si="14"/>
        <v>1.0634796051007778</v>
      </c>
      <c r="AH24" cm="1">
        <f t="array" aca="1" ref="AH24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1.1009839066562721</v>
      </c>
      <c r="AI24" cm="1">
        <f t="array" aca="1" ref="AI24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1.2431292612391751</v>
      </c>
      <c r="AJ24" cm="1">
        <f t="array" aca="1" ref="AJ24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1.186080843022165</v>
      </c>
      <c r="AK24" cm="1">
        <f t="array" aca="1" ref="AK24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1.3050925176764556</v>
      </c>
      <c r="AL24" cm="1">
        <f t="array" aca="1" ref="AL24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1.0041472188876601</v>
      </c>
      <c r="AM24" cm="1">
        <f t="array" aca="1" ref="AM24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1.1263177840776719</v>
      </c>
    </row>
    <row r="25" spans="1:39" x14ac:dyDescent="0.25">
      <c r="A25" s="1" t="s">
        <v>51</v>
      </c>
      <c r="B25">
        <v>165262</v>
      </c>
      <c r="C25">
        <v>172299</v>
      </c>
      <c r="D25">
        <v>586644</v>
      </c>
      <c r="E25">
        <v>294</v>
      </c>
      <c r="F25">
        <v>145</v>
      </c>
      <c r="G25">
        <v>417</v>
      </c>
      <c r="I25">
        <f t="shared" si="0"/>
        <v>1.7789933560044052E-3</v>
      </c>
      <c r="J25">
        <f t="shared" si="1"/>
        <v>8.4156031085496719E-4</v>
      </c>
      <c r="K25">
        <f t="shared" si="2"/>
        <v>7.1082291815820155E-4</v>
      </c>
      <c r="M25">
        <f t="shared" si="15"/>
        <v>1.7821642852836627E-3</v>
      </c>
      <c r="N25">
        <f t="shared" si="3"/>
        <v>8.4226918092018333E-4</v>
      </c>
      <c r="O25">
        <f t="shared" si="4"/>
        <v>7.1132857678517832E-4</v>
      </c>
      <c r="Q25">
        <f t="shared" ca="1" si="5"/>
        <v>1.8747863636826225E-3</v>
      </c>
      <c r="R25">
        <f t="shared" ca="1" si="6"/>
        <v>8.3040331088986427E-4</v>
      </c>
      <c r="S25">
        <f t="shared" ca="1" si="7"/>
        <v>6.9393642982240708E-4</v>
      </c>
      <c r="U25" t="str">
        <f t="shared" si="16"/>
        <v>2021-43</v>
      </c>
      <c r="V25">
        <f t="shared" ca="1" si="17"/>
        <v>2.6453304193468564E-2</v>
      </c>
      <c r="W25">
        <f t="shared" ca="1" si="18"/>
        <v>1.310971494623327E-2</v>
      </c>
      <c r="X25">
        <f t="shared" ca="1" si="19"/>
        <v>9.4215518108842974E-3</v>
      </c>
      <c r="Z25">
        <f t="shared" ca="1" si="8"/>
        <v>0.49557948792915313</v>
      </c>
      <c r="AA25">
        <f t="shared" ca="1" si="9"/>
        <v>0.35615784485669355</v>
      </c>
      <c r="AB25">
        <f t="shared" ca="1" si="10"/>
        <v>0.71866946379267627</v>
      </c>
      <c r="AD25" t="str">
        <f t="shared" si="11"/>
        <v>2021-43</v>
      </c>
      <c r="AE25">
        <f t="shared" ca="1" si="12"/>
        <v>1.1604959283250935</v>
      </c>
      <c r="AF25">
        <f t="shared" ca="1" si="13"/>
        <v>1.2479017714255196</v>
      </c>
      <c r="AG25">
        <f t="shared" ca="1" si="14"/>
        <v>1.0753176646010094</v>
      </c>
      <c r="AH25" cm="1">
        <f t="array" aca="1" ref="AH25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1.0950411584276671</v>
      </c>
      <c r="AI25" cm="1">
        <f t="array" aca="1" ref="AI25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1.2298631784698164</v>
      </c>
      <c r="AJ25" cm="1">
        <f t="array" aca="1" ref="AJ25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1.1923597724215083</v>
      </c>
      <c r="AK25" cm="1">
        <f t="array" aca="1" ref="AK25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1.3060310043539836</v>
      </c>
      <c r="AL25" cm="1">
        <f t="array" aca="1" ref="AL25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1.0178565675160942</v>
      </c>
      <c r="AM25" cm="1">
        <f t="array" aca="1" ref="AM25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1.1360226152735271</v>
      </c>
    </row>
    <row r="26" spans="1:39" x14ac:dyDescent="0.25">
      <c r="A26" s="1" t="s">
        <v>52</v>
      </c>
      <c r="B26">
        <v>164968</v>
      </c>
      <c r="C26">
        <v>172154</v>
      </c>
      <c r="D26">
        <v>586227</v>
      </c>
      <c r="E26">
        <v>296</v>
      </c>
      <c r="F26">
        <v>128</v>
      </c>
      <c r="G26">
        <v>383</v>
      </c>
      <c r="I26">
        <f t="shared" si="0"/>
        <v>1.7942873769458318E-3</v>
      </c>
      <c r="J26">
        <f t="shared" si="1"/>
        <v>7.4352033644295228E-4</v>
      </c>
      <c r="K26">
        <f t="shared" si="2"/>
        <v>6.5333053578221409E-4</v>
      </c>
      <c r="M26">
        <f t="shared" si="15"/>
        <v>1.7975131151579786E-3</v>
      </c>
      <c r="N26">
        <f t="shared" si="3"/>
        <v>7.4407360460366752E-4</v>
      </c>
      <c r="O26">
        <f t="shared" si="4"/>
        <v>6.5375767890628637E-4</v>
      </c>
      <c r="Q26">
        <f t="shared" ca="1" si="5"/>
        <v>1.8959820682697298E-3</v>
      </c>
      <c r="R26">
        <f t="shared" ca="1" si="6"/>
        <v>7.3304351068499717E-4</v>
      </c>
      <c r="S26">
        <f t="shared" ca="1" si="7"/>
        <v>6.369427735908094E-4</v>
      </c>
      <c r="U26" t="str">
        <f t="shared" si="16"/>
        <v>2021-44</v>
      </c>
      <c r="V26">
        <f t="shared" ca="1" si="17"/>
        <v>2.8349286261738296E-2</v>
      </c>
      <c r="W26">
        <f t="shared" ca="1" si="18"/>
        <v>1.3842758456918267E-2</v>
      </c>
      <c r="X26">
        <f t="shared" ca="1" si="19"/>
        <v>1.0058494584475107E-2</v>
      </c>
      <c r="Z26">
        <f t="shared" ca="1" si="8"/>
        <v>0.48829301482630943</v>
      </c>
      <c r="AA26">
        <f t="shared" ca="1" si="9"/>
        <v>0.3548059196837906</v>
      </c>
      <c r="AB26">
        <f t="shared" ca="1" si="10"/>
        <v>0.72662501594457285</v>
      </c>
      <c r="AD26" t="str">
        <f t="shared" si="11"/>
        <v>2021-44</v>
      </c>
      <c r="AE26">
        <f t="shared" ca="1" si="12"/>
        <v>1.1434332318784859</v>
      </c>
      <c r="AF26">
        <f t="shared" ca="1" si="13"/>
        <v>1.2431649115122441</v>
      </c>
      <c r="AG26">
        <f t="shared" ca="1" si="14"/>
        <v>1.0872212533738543</v>
      </c>
      <c r="AH26" cm="1">
        <f t="array" aca="1" ref="AH26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1.0812975360316039</v>
      </c>
      <c r="AI26" cm="1">
        <f t="array" aca="1" ref="AI26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1.2091394941695917</v>
      </c>
      <c r="AJ26" cm="1">
        <f t="array" aca="1" ref="AJ26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1.1901243626224434</v>
      </c>
      <c r="AK26" cm="1">
        <f t="array" aca="1" ref="AK26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1.2985693308637267</v>
      </c>
      <c r="AL26" cm="1">
        <f t="array" aca="1" ref="AL26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1.031153711892258</v>
      </c>
      <c r="AM26" cm="1">
        <f t="array" aca="1" ref="AM26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1.1463373890383894</v>
      </c>
    </row>
    <row r="27" spans="1:39" x14ac:dyDescent="0.25">
      <c r="A27" s="1" t="s">
        <v>53</v>
      </c>
      <c r="B27">
        <v>164672</v>
      </c>
      <c r="C27">
        <v>172026</v>
      </c>
      <c r="D27">
        <v>585844</v>
      </c>
      <c r="E27">
        <v>302</v>
      </c>
      <c r="F27">
        <v>159</v>
      </c>
      <c r="G27">
        <v>387</v>
      </c>
      <c r="I27">
        <f t="shared" si="0"/>
        <v>1.833948698017878E-3</v>
      </c>
      <c r="J27">
        <f t="shared" si="1"/>
        <v>9.2427888807505843E-4</v>
      </c>
      <c r="K27">
        <f t="shared" si="2"/>
        <v>6.6058541181611484E-4</v>
      </c>
      <c r="M27">
        <f t="shared" si="15"/>
        <v>1.8373187622809791E-3</v>
      </c>
      <c r="N27">
        <f t="shared" si="3"/>
        <v>9.2513403585515986E-4</v>
      </c>
      <c r="O27">
        <f t="shared" si="4"/>
        <v>6.6102209742415559E-4</v>
      </c>
      <c r="Q27">
        <f t="shared" ca="1" si="5"/>
        <v>1.943143059104475E-3</v>
      </c>
      <c r="R27">
        <f t="shared" ca="1" si="6"/>
        <v>9.1073957079159642E-4</v>
      </c>
      <c r="S27">
        <f t="shared" ca="1" si="7"/>
        <v>6.4318183453893453E-4</v>
      </c>
      <c r="U27" t="str">
        <f t="shared" si="16"/>
        <v>2021-45</v>
      </c>
      <c r="V27">
        <f t="shared" ca="1" si="17"/>
        <v>3.0292429320842772E-2</v>
      </c>
      <c r="W27">
        <f t="shared" ca="1" si="18"/>
        <v>1.4753498027709864E-2</v>
      </c>
      <c r="X27">
        <f t="shared" ca="1" si="19"/>
        <v>1.0701676419014041E-2</v>
      </c>
      <c r="Z27">
        <f t="shared" ca="1" si="8"/>
        <v>0.48703581582869909</v>
      </c>
      <c r="AA27">
        <f t="shared" ca="1" si="9"/>
        <v>0.35327891024080821</v>
      </c>
      <c r="AB27">
        <f t="shared" ca="1" si="10"/>
        <v>0.72536536073779012</v>
      </c>
      <c r="AD27" t="str">
        <f t="shared" si="11"/>
        <v>2021-45</v>
      </c>
      <c r="AE27">
        <f t="shared" ca="1" si="12"/>
        <v>1.1404892554764001</v>
      </c>
      <c r="AF27">
        <f t="shared" ca="1" si="13"/>
        <v>1.2378145933418048</v>
      </c>
      <c r="AG27">
        <f t="shared" ca="1" si="14"/>
        <v>1.0853364794083489</v>
      </c>
      <c r="AH27" cm="1">
        <f t="array" aca="1" ref="AH27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1.0809184034230317</v>
      </c>
      <c r="AI27" cm="1">
        <f t="array" aca="1" ref="AI27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1.2033431364828573</v>
      </c>
      <c r="AJ27" cm="1">
        <f t="array" aca="1" ref="AJ27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1.1870502072601854</v>
      </c>
      <c r="AK27" cm="1">
        <f t="array" aca="1" ref="AK27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1.2907499262616304</v>
      </c>
      <c r="AL27" cm="1">
        <f t="array" aca="1" ref="AL27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1.0314824151084512</v>
      </c>
      <c r="AM27" cm="1">
        <f t="array" aca="1" ref="AM27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1.1420022835877992</v>
      </c>
    </row>
    <row r="28" spans="1:39" x14ac:dyDescent="0.25">
      <c r="A28" s="1" t="s">
        <v>54</v>
      </c>
      <c r="B28">
        <v>164370</v>
      </c>
      <c r="C28">
        <v>171867</v>
      </c>
      <c r="D28">
        <v>585457</v>
      </c>
      <c r="E28">
        <v>417</v>
      </c>
      <c r="F28">
        <v>156</v>
      </c>
      <c r="G28">
        <v>419</v>
      </c>
      <c r="I28">
        <f t="shared" si="0"/>
        <v>2.5369592991421794E-3</v>
      </c>
      <c r="J28">
        <f t="shared" si="1"/>
        <v>9.0767861194993808E-4</v>
      </c>
      <c r="K28">
        <f t="shared" si="2"/>
        <v>7.1568022929096415E-4</v>
      </c>
      <c r="M28">
        <f t="shared" si="15"/>
        <v>2.5434132025397471E-3</v>
      </c>
      <c r="N28">
        <f t="shared" si="3"/>
        <v>9.0850330339886914E-4</v>
      </c>
      <c r="O28">
        <f t="shared" si="4"/>
        <v>7.1619282492743532E-4</v>
      </c>
      <c r="Q28">
        <f t="shared" ca="1" si="5"/>
        <v>2.6970891062017156E-3</v>
      </c>
      <c r="R28">
        <f t="shared" ca="1" si="6"/>
        <v>8.9369998609827711E-4</v>
      </c>
      <c r="S28">
        <f t="shared" ca="1" si="7"/>
        <v>6.9595624881811961E-4</v>
      </c>
      <c r="U28" t="str">
        <f t="shared" si="16"/>
        <v>2021-46</v>
      </c>
      <c r="V28">
        <f t="shared" ca="1" si="17"/>
        <v>3.2989518427044486E-2</v>
      </c>
      <c r="W28">
        <f t="shared" ca="1" si="18"/>
        <v>1.564719801380814E-2</v>
      </c>
      <c r="X28">
        <f t="shared" ca="1" si="19"/>
        <v>1.1397632667832161E-2</v>
      </c>
      <c r="Z28">
        <f t="shared" ca="1" si="8"/>
        <v>0.47430816695343814</v>
      </c>
      <c r="AA28">
        <f t="shared" ca="1" si="9"/>
        <v>0.34549254464073936</v>
      </c>
      <c r="AB28">
        <f t="shared" ca="1" si="10"/>
        <v>0.72841365321600215</v>
      </c>
      <c r="AD28" t="str">
        <f t="shared" si="11"/>
        <v>2021-46</v>
      </c>
      <c r="AE28">
        <f t="shared" ca="1" si="12"/>
        <v>1.1106849858150147</v>
      </c>
      <c r="AF28">
        <f t="shared" ca="1" si="13"/>
        <v>1.2105328148674255</v>
      </c>
      <c r="AG28">
        <f t="shared" ca="1" si="14"/>
        <v>1.0898975229949142</v>
      </c>
      <c r="AH28" cm="1">
        <f t="array" aca="1" ref="AH28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1.0550005662115876</v>
      </c>
      <c r="AI28" cm="1">
        <f t="array" aca="1" ref="AI28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1.1693085077145715</v>
      </c>
      <c r="AJ28" cm="1">
        <f t="array" aca="1" ref="AJ28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1.163105389555271</v>
      </c>
      <c r="AK28" cm="1">
        <f t="array" aca="1" ref="AK28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1.2598941669689658</v>
      </c>
      <c r="AL28" cm="1">
        <f t="array" aca="1" ref="AL28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1.037732577491713</v>
      </c>
      <c r="AM28" cm="1">
        <f t="array" aca="1" ref="AM28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1.1446847062483547</v>
      </c>
    </row>
    <row r="29" spans="1:39" x14ac:dyDescent="0.25">
      <c r="A29" s="1" t="s">
        <v>55</v>
      </c>
      <c r="B29">
        <v>163953</v>
      </c>
      <c r="C29">
        <v>171711</v>
      </c>
      <c r="D29">
        <v>585038</v>
      </c>
      <c r="E29">
        <v>413</v>
      </c>
      <c r="F29">
        <v>165</v>
      </c>
      <c r="G29">
        <v>434</v>
      </c>
      <c r="I29">
        <f t="shared" si="0"/>
        <v>2.5190145956463131E-3</v>
      </c>
      <c r="J29">
        <f t="shared" si="1"/>
        <v>9.6091688942467283E-4</v>
      </c>
      <c r="K29">
        <f t="shared" si="2"/>
        <v>7.4183215449252868E-4</v>
      </c>
      <c r="M29">
        <f t="shared" si="15"/>
        <v>2.5253773969262975E-3</v>
      </c>
      <c r="N29">
        <f t="shared" si="3"/>
        <v>9.6184121297296235E-4</v>
      </c>
      <c r="O29">
        <f t="shared" si="4"/>
        <v>7.4238291207829135E-4</v>
      </c>
      <c r="Q29">
        <f t="shared" ca="1" si="5"/>
        <v>2.6851142567344394E-3</v>
      </c>
      <c r="R29">
        <f t="shared" ca="1" si="6"/>
        <v>9.4546251499058739E-4</v>
      </c>
      <c r="S29">
        <f t="shared" ca="1" si="7"/>
        <v>7.2046704470963305E-4</v>
      </c>
      <c r="U29" t="str">
        <f t="shared" si="16"/>
        <v>2021-47</v>
      </c>
      <c r="V29">
        <f t="shared" ca="1" si="17"/>
        <v>3.5674632683778927E-2</v>
      </c>
      <c r="W29">
        <f t="shared" ca="1" si="18"/>
        <v>1.6592660528798726E-2</v>
      </c>
      <c r="X29">
        <f t="shared" ca="1" si="19"/>
        <v>1.2118099712541793E-2</v>
      </c>
      <c r="Z29">
        <f t="shared" ca="1" si="8"/>
        <v>0.46511090039459113</v>
      </c>
      <c r="AA29">
        <f t="shared" ca="1" si="9"/>
        <v>0.33968393788261292</v>
      </c>
      <c r="AB29">
        <f t="shared" ca="1" si="10"/>
        <v>0.73032891208189621</v>
      </c>
      <c r="AD29" t="str">
        <f t="shared" si="11"/>
        <v>2021-47</v>
      </c>
      <c r="AE29">
        <f t="shared" ca="1" si="12"/>
        <v>1.0891477941974546</v>
      </c>
      <c r="AF29">
        <f t="shared" ca="1" si="13"/>
        <v>1.1901806851371459</v>
      </c>
      <c r="AG29">
        <f t="shared" ca="1" si="14"/>
        <v>1.0927632516706682</v>
      </c>
      <c r="AH29" cm="1">
        <f t="array" aca="1" ref="AH29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1.0366173866591268</v>
      </c>
      <c r="AI29" cm="1">
        <f t="array" aca="1" ref="AI29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1.1443401710907783</v>
      </c>
      <c r="AJ29" cm="1">
        <f t="array" aca="1" ref="AJ29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1.1454670964755178</v>
      </c>
      <c r="AK29" cm="1">
        <f t="array" aca="1" ref="AK29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1.2366396796835464</v>
      </c>
      <c r="AL29" cm="1">
        <f t="array" aca="1" ref="AL29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1.0422736275912645</v>
      </c>
      <c r="AM29" cm="1">
        <f t="array" aca="1" ref="AM29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1.1456986846741362</v>
      </c>
    </row>
    <row r="30" spans="1:39" x14ac:dyDescent="0.25">
      <c r="A30" s="1" t="s">
        <v>56</v>
      </c>
      <c r="B30">
        <v>163540</v>
      </c>
      <c r="C30">
        <v>171546</v>
      </c>
      <c r="D30">
        <v>584604</v>
      </c>
      <c r="E30">
        <v>407</v>
      </c>
      <c r="F30">
        <v>190</v>
      </c>
      <c r="G30">
        <v>493</v>
      </c>
      <c r="I30">
        <f t="shared" si="0"/>
        <v>2.4886877828054297E-3</v>
      </c>
      <c r="J30">
        <f t="shared" si="1"/>
        <v>1.1075746447017126E-3</v>
      </c>
      <c r="K30">
        <f t="shared" si="2"/>
        <v>8.4330589595692132E-4</v>
      </c>
      <c r="M30">
        <f t="shared" si="15"/>
        <v>2.4948980961229847E-3</v>
      </c>
      <c r="N30">
        <f t="shared" si="3"/>
        <v>1.1088028400883612E-3</v>
      </c>
      <c r="O30">
        <f t="shared" si="4"/>
        <v>8.4401771113093839E-4</v>
      </c>
      <c r="Q30">
        <f t="shared" ca="1" si="5"/>
        <v>2.6597903188285816E-3</v>
      </c>
      <c r="R30">
        <f t="shared" ca="1" si="6"/>
        <v>1.0891080185917159E-3</v>
      </c>
      <c r="S30">
        <f t="shared" ca="1" si="7"/>
        <v>8.1803501607394767E-4</v>
      </c>
      <c r="U30" t="str">
        <f t="shared" si="16"/>
        <v>2021-48</v>
      </c>
      <c r="V30">
        <f t="shared" ca="1" si="17"/>
        <v>3.8334423002607511E-2</v>
      </c>
      <c r="W30">
        <f t="shared" ca="1" si="18"/>
        <v>1.7681768547390442E-2</v>
      </c>
      <c r="X30">
        <f t="shared" ca="1" si="19"/>
        <v>1.2936134728615741E-2</v>
      </c>
      <c r="Z30">
        <f t="shared" ca="1" si="8"/>
        <v>0.46125041574742698</v>
      </c>
      <c r="AA30">
        <f t="shared" ca="1" si="9"/>
        <v>0.33745479168255182</v>
      </c>
      <c r="AB30">
        <f t="shared" ca="1" si="10"/>
        <v>0.73160864502577805</v>
      </c>
      <c r="AD30" t="str">
        <f t="shared" si="11"/>
        <v>2021-48</v>
      </c>
      <c r="AE30">
        <f t="shared" ca="1" si="12"/>
        <v>1.0801077172299509</v>
      </c>
      <c r="AF30">
        <f t="shared" ca="1" si="13"/>
        <v>1.1823702282512616</v>
      </c>
      <c r="AG30">
        <f t="shared" ca="1" si="14"/>
        <v>1.0946780671872003</v>
      </c>
      <c r="AH30" cm="1">
        <f t="array" aca="1" ref="AH30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1.029994249082097</v>
      </c>
      <c r="AI30" cm="1">
        <f t="array" aca="1" ref="AI30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1.1326594122825122</v>
      </c>
      <c r="AJ30" cm="1">
        <f t="array" aca="1" ref="AJ30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1.1396996954894825</v>
      </c>
      <c r="AK30" cm="1">
        <f t="array" aca="1" ref="AK30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1.2266383523551987</v>
      </c>
      <c r="AL30" cm="1">
        <f t="array" aca="1" ref="AL30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1.0459655690379814</v>
      </c>
      <c r="AM30" cm="1">
        <f t="array" aca="1" ref="AM30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1.1456591940046841</v>
      </c>
    </row>
    <row r="31" spans="1:39" x14ac:dyDescent="0.25">
      <c r="A31" s="1" t="s">
        <v>57</v>
      </c>
      <c r="B31">
        <v>163133</v>
      </c>
      <c r="C31">
        <v>171356</v>
      </c>
      <c r="D31">
        <v>584111</v>
      </c>
      <c r="E31">
        <v>407</v>
      </c>
      <c r="F31">
        <v>174</v>
      </c>
      <c r="G31">
        <v>461</v>
      </c>
      <c r="I31">
        <f t="shared" si="0"/>
        <v>2.4948968019959175E-3</v>
      </c>
      <c r="J31">
        <f t="shared" si="1"/>
        <v>1.0154298653096477E-3</v>
      </c>
      <c r="K31">
        <f t="shared" si="2"/>
        <v>7.8923355321163272E-4</v>
      </c>
      <c r="M31">
        <f t="shared" si="15"/>
        <v>2.5011381842619247E-3</v>
      </c>
      <c r="N31">
        <f t="shared" si="3"/>
        <v>1.0164620987097605E-3</v>
      </c>
      <c r="O31">
        <f t="shared" si="4"/>
        <v>7.8985697587113533E-4</v>
      </c>
      <c r="Q31">
        <f t="shared" ca="1" si="5"/>
        <v>2.6735627626819775E-3</v>
      </c>
      <c r="R31">
        <f t="shared" ca="1" si="6"/>
        <v>9.976621780436218E-4</v>
      </c>
      <c r="S31">
        <f t="shared" ca="1" si="7"/>
        <v>7.6454485960815357E-4</v>
      </c>
      <c r="U31" t="str">
        <f t="shared" si="16"/>
        <v>2021-49</v>
      </c>
      <c r="V31">
        <f t="shared" ca="1" si="17"/>
        <v>4.1007985765289488E-2</v>
      </c>
      <c r="W31">
        <f t="shared" ca="1" si="18"/>
        <v>1.8679430725434064E-2</v>
      </c>
      <c r="X31">
        <f t="shared" ca="1" si="19"/>
        <v>1.3700679588223894E-2</v>
      </c>
      <c r="Z31">
        <f t="shared" ca="1" si="8"/>
        <v>0.45550715005478154</v>
      </c>
      <c r="AA31">
        <f t="shared" ca="1" si="9"/>
        <v>0.33409784295771483</v>
      </c>
      <c r="AB31">
        <f t="shared" ca="1" si="10"/>
        <v>0.73346344380661121</v>
      </c>
      <c r="AD31" t="str">
        <f t="shared" si="11"/>
        <v>2021-49</v>
      </c>
      <c r="AE31">
        <f t="shared" ca="1" si="12"/>
        <v>1.0666587416085931</v>
      </c>
      <c r="AF31">
        <f t="shared" ca="1" si="13"/>
        <v>1.170608189815763</v>
      </c>
      <c r="AG31">
        <f t="shared" ca="1" si="14"/>
        <v>1.0974533317473287</v>
      </c>
      <c r="AH31" cm="1">
        <f t="array" aca="1" ref="AH31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1.0188262176743523</v>
      </c>
      <c r="AI31" cm="1">
        <f t="array" aca="1" ref="AI31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1.116736938363408</v>
      </c>
      <c r="AJ31" cm="1">
        <f t="array" aca="1" ref="AJ31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1.1298636736940275</v>
      </c>
      <c r="AK31" cm="1">
        <f t="array" aca="1" ref="AK31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1.2128220120428683</v>
      </c>
      <c r="AL31" cm="1">
        <f t="array" aca="1" ref="AL31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1.0501677253976538</v>
      </c>
      <c r="AM31" cm="1">
        <f t="array" aca="1" ref="AM31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1.1468680537742255</v>
      </c>
    </row>
    <row r="32" spans="1:39" x14ac:dyDescent="0.25">
      <c r="A32" s="1" t="s">
        <v>58</v>
      </c>
      <c r="B32">
        <v>162726</v>
      </c>
      <c r="C32">
        <v>171182</v>
      </c>
      <c r="D32">
        <v>583650</v>
      </c>
      <c r="E32">
        <v>393</v>
      </c>
      <c r="F32">
        <v>158</v>
      </c>
      <c r="G32">
        <v>417</v>
      </c>
      <c r="I32">
        <f t="shared" si="0"/>
        <v>2.4151026879539838E-3</v>
      </c>
      <c r="J32">
        <f t="shared" si="1"/>
        <v>9.2299424004860329E-4</v>
      </c>
      <c r="K32">
        <f t="shared" si="2"/>
        <v>7.1446928810074532E-4</v>
      </c>
      <c r="M32">
        <f t="shared" si="15"/>
        <v>2.4209507121029368E-3</v>
      </c>
      <c r="N32">
        <f t="shared" si="3"/>
        <v>9.2384701116603597E-4</v>
      </c>
      <c r="O32">
        <f t="shared" si="4"/>
        <v>7.149801498956877E-4</v>
      </c>
      <c r="Q32">
        <f t="shared" ca="1" si="5"/>
        <v>2.5947573622641957E-3</v>
      </c>
      <c r="R32">
        <f t="shared" ca="1" si="6"/>
        <v>9.0608318210124588E-4</v>
      </c>
      <c r="S32">
        <f t="shared" ca="1" si="7"/>
        <v>6.911664991919778E-4</v>
      </c>
      <c r="U32" t="str">
        <f t="shared" si="16"/>
        <v>2021-50</v>
      </c>
      <c r="V32">
        <f t="shared" ca="1" si="17"/>
        <v>4.3602743127553682E-2</v>
      </c>
      <c r="W32">
        <f t="shared" ca="1" si="18"/>
        <v>1.958551390753531E-2</v>
      </c>
      <c r="X32">
        <f t="shared" ca="1" si="19"/>
        <v>1.4391846087415871E-2</v>
      </c>
      <c r="Z32">
        <f t="shared" ca="1" si="8"/>
        <v>0.44918077402241985</v>
      </c>
      <c r="AA32">
        <f t="shared" ca="1" si="9"/>
        <v>0.3300674465667115</v>
      </c>
      <c r="AB32">
        <f t="shared" ca="1" si="10"/>
        <v>0.73482095774258793</v>
      </c>
      <c r="AD32" t="str">
        <f t="shared" si="11"/>
        <v>2021-50</v>
      </c>
      <c r="AE32">
        <f t="shared" ca="1" si="12"/>
        <v>1.0518442995151811</v>
      </c>
      <c r="AF32">
        <f t="shared" ca="1" si="13"/>
        <v>1.1564865331724739</v>
      </c>
      <c r="AG32">
        <f t="shared" ca="1" si="14"/>
        <v>1.0994845279910013</v>
      </c>
      <c r="AH32" cm="1">
        <f t="array" aca="1" ref="AH32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1.0060538865717406</v>
      </c>
      <c r="AI32" cm="1">
        <f t="array" aca="1" ref="AI32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1.0997188572002874</v>
      </c>
      <c r="AJ32" cm="1">
        <f t="array" aca="1" ref="AJ32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1.1174922066907851</v>
      </c>
      <c r="AK32" cm="1">
        <f t="array" aca="1" ref="AK32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1.1968415469937759</v>
      </c>
      <c r="AL32" cm="1">
        <f t="array" aca="1" ref="AL32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1.0533984396043259</v>
      </c>
      <c r="AM32" cm="1">
        <f t="array" aca="1" ref="AM32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1.1475868786607137</v>
      </c>
    </row>
    <row r="33" spans="1:39" x14ac:dyDescent="0.25">
      <c r="A33" s="1" t="s">
        <v>59</v>
      </c>
      <c r="B33">
        <v>162333</v>
      </c>
      <c r="C33">
        <v>171024</v>
      </c>
      <c r="D33">
        <v>583233</v>
      </c>
      <c r="E33">
        <v>371</v>
      </c>
      <c r="F33">
        <v>148</v>
      </c>
      <c r="G33">
        <v>397</v>
      </c>
      <c r="I33">
        <f t="shared" si="0"/>
        <v>2.2854256374243067E-3</v>
      </c>
      <c r="J33">
        <f t="shared" si="1"/>
        <v>8.6537561979605198E-4</v>
      </c>
      <c r="K33">
        <f t="shared" si="2"/>
        <v>6.8068850699463165E-4</v>
      </c>
      <c r="M33">
        <f t="shared" si="15"/>
        <v>2.2906617738963578E-3</v>
      </c>
      <c r="N33">
        <f t="shared" si="3"/>
        <v>8.661251975241505E-4</v>
      </c>
      <c r="O33">
        <f t="shared" si="4"/>
        <v>6.8115218577723276E-4</v>
      </c>
      <c r="Q33">
        <f t="shared" ca="1" si="5"/>
        <v>2.4616702746466158E-3</v>
      </c>
      <c r="R33">
        <f t="shared" ca="1" si="6"/>
        <v>8.488371479957712E-4</v>
      </c>
      <c r="S33">
        <f t="shared" ca="1" si="7"/>
        <v>6.5760791284847329E-4</v>
      </c>
      <c r="U33" t="str">
        <f t="shared" si="16"/>
        <v>2021-51</v>
      </c>
      <c r="V33">
        <f t="shared" ca="1" si="17"/>
        <v>4.6064413402200299E-2</v>
      </c>
      <c r="W33">
        <f t="shared" ca="1" si="18"/>
        <v>2.043435105553108E-2</v>
      </c>
      <c r="X33">
        <f t="shared" ca="1" si="19"/>
        <v>1.5049454000264344E-2</v>
      </c>
      <c r="Z33">
        <f t="shared" ca="1" si="8"/>
        <v>0.44360384831374011</v>
      </c>
      <c r="AA33">
        <f t="shared" ca="1" si="9"/>
        <v>0.32670456191124525</v>
      </c>
      <c r="AB33">
        <f t="shared" ca="1" si="10"/>
        <v>0.73647819592444674</v>
      </c>
      <c r="AD33" t="str">
        <f t="shared" si="11"/>
        <v>2021-51</v>
      </c>
      <c r="AE33">
        <f t="shared" ca="1" si="12"/>
        <v>1.0387848413755019</v>
      </c>
      <c r="AF33">
        <f t="shared" ca="1" si="13"/>
        <v>1.144703696491326</v>
      </c>
      <c r="AG33">
        <f t="shared" ca="1" si="14"/>
        <v>1.1019641901739463</v>
      </c>
      <c r="AH33" cm="1">
        <f t="array" aca="1" ref="AH33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0.99473595437334728</v>
      </c>
      <c r="AI33" cm="1">
        <f t="array" aca="1" ref="AI33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1.0847843007256228</v>
      </c>
      <c r="AJ33" cm="1">
        <f t="array" aca="1" ref="AJ33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1.1071831341335312</v>
      </c>
      <c r="AK33" cm="1">
        <f t="array" aca="1" ref="AK33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1.1834957671987731</v>
      </c>
      <c r="AL33" cm="1">
        <f t="array" aca="1" ref="AL33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1.0568961120989619</v>
      </c>
      <c r="AM33" cm="1">
        <f t="array" aca="1" ref="AM33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1.1489540575696797</v>
      </c>
    </row>
    <row r="34" spans="1:39" x14ac:dyDescent="0.25">
      <c r="A34" s="1" t="s">
        <v>60</v>
      </c>
      <c r="B34">
        <v>161962</v>
      </c>
      <c r="C34">
        <v>170876</v>
      </c>
      <c r="D34">
        <v>582836</v>
      </c>
      <c r="E34">
        <v>352</v>
      </c>
      <c r="F34">
        <v>140</v>
      </c>
      <c r="G34">
        <v>348</v>
      </c>
      <c r="I34">
        <f t="shared" si="0"/>
        <v>2.1733493041577656E-3</v>
      </c>
      <c r="J34">
        <f t="shared" si="1"/>
        <v>8.1930756806105015E-4</v>
      </c>
      <c r="K34">
        <f t="shared" si="2"/>
        <v>5.9708048233122178E-4</v>
      </c>
      <c r="M34">
        <f t="shared" si="15"/>
        <v>2.1780839004936102E-3</v>
      </c>
      <c r="N34">
        <f t="shared" si="3"/>
        <v>8.199794293194001E-4</v>
      </c>
      <c r="O34">
        <f t="shared" si="4"/>
        <v>5.9743721819337909E-4</v>
      </c>
      <c r="Q34">
        <f t="shared" ca="1" si="5"/>
        <v>2.3469380484515533E-3</v>
      </c>
      <c r="R34">
        <f t="shared" ca="1" si="6"/>
        <v>8.0301258985498178E-4</v>
      </c>
      <c r="S34">
        <f t="shared" ca="1" si="7"/>
        <v>5.7603560798812048E-4</v>
      </c>
      <c r="U34" t="str">
        <f t="shared" si="16"/>
        <v>2021-52</v>
      </c>
      <c r="V34">
        <f t="shared" ca="1" si="17"/>
        <v>4.8411351450651854E-2</v>
      </c>
      <c r="W34">
        <f t="shared" ca="1" si="18"/>
        <v>2.1237363645386063E-2</v>
      </c>
      <c r="X34">
        <f t="shared" ca="1" si="19"/>
        <v>1.5625489608252465E-2</v>
      </c>
      <c r="Z34">
        <f t="shared" ca="1" si="8"/>
        <v>0.43868561833136149</v>
      </c>
      <c r="AA34">
        <f t="shared" ca="1" si="9"/>
        <v>0.32276499498635808</v>
      </c>
      <c r="AB34">
        <f t="shared" ca="1" si="10"/>
        <v>0.73575467601164291</v>
      </c>
      <c r="AD34" t="str">
        <f t="shared" si="11"/>
        <v>2021-52</v>
      </c>
      <c r="AE34">
        <f t="shared" ca="1" si="12"/>
        <v>1.0272678476174133</v>
      </c>
      <c r="AF34">
        <f t="shared" ca="1" si="13"/>
        <v>1.1309002870895362</v>
      </c>
      <c r="AG34">
        <f t="shared" ca="1" si="14"/>
        <v>1.1008816149677831</v>
      </c>
      <c r="AH34" cm="1">
        <f t="array" aca="1" ref="AH34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0.9847247719570924</v>
      </c>
      <c r="AI34" cm="1">
        <f t="array" aca="1" ref="AI34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1.0716489122652992</v>
      </c>
      <c r="AJ34" cm="1">
        <f t="array" aca="1" ref="AJ34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1.0947343461395245</v>
      </c>
      <c r="AK34" cm="1">
        <f t="array" aca="1" ref="AK34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1.1682610158795494</v>
      </c>
      <c r="AL34" cm="1">
        <f t="array" aca="1" ref="AL34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1.0568254273191775</v>
      </c>
      <c r="AM34" cm="1">
        <f t="array" aca="1" ref="AM34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1.1467743856697061</v>
      </c>
    </row>
    <row r="35" spans="1:39" x14ac:dyDescent="0.25">
      <c r="A35" s="1" t="s">
        <v>61</v>
      </c>
      <c r="B35">
        <v>161610</v>
      </c>
      <c r="C35">
        <v>170736</v>
      </c>
      <c r="D35">
        <v>582488</v>
      </c>
      <c r="E35">
        <v>305</v>
      </c>
      <c r="F35">
        <v>123</v>
      </c>
      <c r="G35">
        <v>351</v>
      </c>
      <c r="I35">
        <f t="shared" si="0"/>
        <v>1.8872594517665986E-3</v>
      </c>
      <c r="J35">
        <f t="shared" si="1"/>
        <v>7.2041045825133542E-4</v>
      </c>
      <c r="K35">
        <f t="shared" si="2"/>
        <v>6.0258752111631484E-4</v>
      </c>
      <c r="M35">
        <f t="shared" si="15"/>
        <v>1.8908284980035232E-3</v>
      </c>
      <c r="N35">
        <f t="shared" si="3"/>
        <v>7.2092985486060248E-4</v>
      </c>
      <c r="O35">
        <f t="shared" si="4"/>
        <v>6.029508700423448E-4</v>
      </c>
      <c r="Q35">
        <f t="shared" ca="1" si="5"/>
        <v>2.0428537116560278E-3</v>
      </c>
      <c r="R35">
        <f t="shared" ca="1" si="6"/>
        <v>7.0548551350205506E-4</v>
      </c>
      <c r="S35">
        <f t="shared" ca="1" si="7"/>
        <v>5.8059482841963587E-4</v>
      </c>
      <c r="U35" t="str">
        <f t="shared" si="16"/>
        <v>2022-01</v>
      </c>
      <c r="V35">
        <f t="shared" ca="1" si="17"/>
        <v>5.0454205162307884E-2</v>
      </c>
      <c r="W35">
        <f t="shared" ca="1" si="18"/>
        <v>2.1942849158888118E-2</v>
      </c>
      <c r="X35">
        <f t="shared" ca="1" si="19"/>
        <v>1.62060844366721E-2</v>
      </c>
      <c r="Z35">
        <f t="shared" ca="1" si="8"/>
        <v>0.43490624990126009</v>
      </c>
      <c r="AA35">
        <f t="shared" ca="1" si="9"/>
        <v>0.32120383988882956</v>
      </c>
      <c r="AB35">
        <f t="shared" ca="1" si="10"/>
        <v>0.73855880425207687</v>
      </c>
      <c r="AD35" t="str">
        <f t="shared" si="11"/>
        <v>2022-01</v>
      </c>
      <c r="AE35">
        <f t="shared" ca="1" si="12"/>
        <v>1.018417720076622</v>
      </c>
      <c r="AF35">
        <f t="shared" ca="1" si="13"/>
        <v>1.1254303297663732</v>
      </c>
      <c r="AG35">
        <f t="shared" ca="1" si="14"/>
        <v>1.1050773249327399</v>
      </c>
      <c r="AH35" cm="1">
        <f t="array" aca="1" ref="AH35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0.97706593596949132</v>
      </c>
      <c r="AI35" cm="1">
        <f t="array" aca="1" ref="AI35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1.0615196113012892</v>
      </c>
      <c r="AJ35" cm="1">
        <f t="array" aca="1" ref="AJ35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1.0902097389010539</v>
      </c>
      <c r="AK35" cm="1">
        <f t="array" aca="1" ref="AK35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1.1617887659257116</v>
      </c>
      <c r="AL35" cm="1">
        <f t="array" aca="1" ref="AL35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1.0616880289654145</v>
      </c>
      <c r="AM35" cm="1">
        <f t="array" aca="1" ref="AM35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1.1502398640309828</v>
      </c>
    </row>
    <row r="36" spans="1:39" x14ac:dyDescent="0.25">
      <c r="A36" s="1" t="s">
        <v>62</v>
      </c>
      <c r="B36">
        <v>161305</v>
      </c>
      <c r="C36">
        <v>170613</v>
      </c>
      <c r="D36">
        <v>582137</v>
      </c>
      <c r="E36">
        <v>289</v>
      </c>
      <c r="F36">
        <v>132</v>
      </c>
      <c r="G36">
        <v>352</v>
      </c>
      <c r="I36">
        <f t="shared" si="0"/>
        <v>1.7916369610365456E-3</v>
      </c>
      <c r="J36">
        <f t="shared" si="1"/>
        <v>7.7368078634101737E-4</v>
      </c>
      <c r="K36">
        <f t="shared" si="2"/>
        <v>6.0466866046995807E-4</v>
      </c>
      <c r="M36">
        <f t="shared" si="15"/>
        <v>1.7948531672903002E-3</v>
      </c>
      <c r="N36">
        <f t="shared" si="3"/>
        <v>7.7427987045243203E-4</v>
      </c>
      <c r="O36">
        <f t="shared" si="4"/>
        <v>6.050345243310616E-4</v>
      </c>
      <c r="Q36">
        <f t="shared" ca="1" si="5"/>
        <v>1.9443397833714209E-3</v>
      </c>
      <c r="R36">
        <f t="shared" ca="1" si="6"/>
        <v>7.5712702997824744E-4</v>
      </c>
      <c r="S36">
        <f t="shared" ca="1" si="7"/>
        <v>5.8184267934154174E-4</v>
      </c>
      <c r="U36" t="str">
        <f t="shared" si="16"/>
        <v>2022-02</v>
      </c>
      <c r="V36">
        <f t="shared" ca="1" si="17"/>
        <v>5.2398544945679304E-2</v>
      </c>
      <c r="W36">
        <f t="shared" ca="1" si="18"/>
        <v>2.2699976188866367E-2</v>
      </c>
      <c r="X36">
        <f t="shared" ca="1" si="19"/>
        <v>1.6787927116013641E-2</v>
      </c>
      <c r="Z36">
        <f t="shared" ca="1" si="8"/>
        <v>0.43321768213981998</v>
      </c>
      <c r="AA36">
        <f t="shared" ca="1" si="9"/>
        <v>0.32038918510843012</v>
      </c>
      <c r="AB36">
        <f t="shared" ca="1" si="10"/>
        <v>0.73955703637467241</v>
      </c>
      <c r="AD36" t="str">
        <f t="shared" si="11"/>
        <v>2022-02</v>
      </c>
      <c r="AE36">
        <f t="shared" ca="1" si="12"/>
        <v>1.0144636096673301</v>
      </c>
      <c r="AF36">
        <f t="shared" ca="1" si="13"/>
        <v>1.1225759516914784</v>
      </c>
      <c r="AG36">
        <f t="shared" ca="1" si="14"/>
        <v>1.1065709415240645</v>
      </c>
      <c r="AH36" cm="1">
        <f t="array" aca="1" ref="AH36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0.97406703181920629</v>
      </c>
      <c r="AI36" cm="1">
        <f t="array" aca="1" ref="AI36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1.0565355172910564</v>
      </c>
      <c r="AJ36" cm="1">
        <f t="array" aca="1" ref="AJ36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1.0881450784703028</v>
      </c>
      <c r="AK36" cm="1">
        <f t="array" aca="1" ref="AK36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1.1580962798522831</v>
      </c>
      <c r="AL36" cm="1">
        <f t="array" aca="1" ref="AL36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1.063952904593112</v>
      </c>
      <c r="AM36" cm="1">
        <f t="array" aca="1" ref="AM36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1.1508961001368199</v>
      </c>
    </row>
    <row r="37" spans="1:39" x14ac:dyDescent="0.25">
      <c r="A37" s="1" t="s">
        <v>63</v>
      </c>
      <c r="B37">
        <v>161016</v>
      </c>
      <c r="C37">
        <v>170481</v>
      </c>
      <c r="D37">
        <v>581785</v>
      </c>
      <c r="E37">
        <v>246</v>
      </c>
      <c r="F37">
        <v>126</v>
      </c>
      <c r="G37">
        <v>318</v>
      </c>
      <c r="I37">
        <f t="shared" si="0"/>
        <v>1.5277984796541958E-3</v>
      </c>
      <c r="J37">
        <f t="shared" si="1"/>
        <v>7.3908529396237701E-4</v>
      </c>
      <c r="K37">
        <f t="shared" si="2"/>
        <v>5.4659367292040869E-4</v>
      </c>
      <c r="M37">
        <f t="shared" si="15"/>
        <v>1.5301365179885495E-3</v>
      </c>
      <c r="N37">
        <f t="shared" si="3"/>
        <v>7.3963197877426545E-4</v>
      </c>
      <c r="O37">
        <f t="shared" si="4"/>
        <v>5.4689261458678554E-4</v>
      </c>
      <c r="Q37">
        <f t="shared" ca="1" si="5"/>
        <v>1.6620019332434025E-3</v>
      </c>
      <c r="R37">
        <f t="shared" ca="1" si="6"/>
        <v>7.2270682352809429E-4</v>
      </c>
      <c r="S37">
        <f t="shared" ca="1" si="7"/>
        <v>5.2524467315809872E-4</v>
      </c>
      <c r="U37" t="str">
        <f t="shared" si="16"/>
        <v>2022-03</v>
      </c>
      <c r="V37">
        <f t="shared" ca="1" si="17"/>
        <v>5.4060546878922706E-2</v>
      </c>
      <c r="W37">
        <f t="shared" ca="1" si="18"/>
        <v>2.342268301239446E-2</v>
      </c>
      <c r="X37">
        <f t="shared" ca="1" si="19"/>
        <v>1.7313171789171741E-2</v>
      </c>
      <c r="Z37">
        <f t="shared" ca="1" si="8"/>
        <v>0.43326759281317162</v>
      </c>
      <c r="AA37">
        <f t="shared" ca="1" si="9"/>
        <v>0.32025520992133827</v>
      </c>
      <c r="AB37">
        <f t="shared" ca="1" si="10"/>
        <v>0.73916262197674876</v>
      </c>
      <c r="AD37" t="str">
        <f t="shared" si="11"/>
        <v>2022-03</v>
      </c>
      <c r="AE37">
        <f t="shared" ca="1" si="12"/>
        <v>1.0145804852334406</v>
      </c>
      <c r="AF37">
        <f t="shared" ca="1" si="13"/>
        <v>1.1221065309677365</v>
      </c>
      <c r="AG37">
        <f t="shared" ca="1" si="14"/>
        <v>1.1059807943275746</v>
      </c>
      <c r="AH37" cm="1">
        <f t="array" aca="1" ref="AH37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0.97487036293572382</v>
      </c>
      <c r="AI37" cm="1">
        <f t="array" aca="1" ref="AI37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1.0559081495889042</v>
      </c>
      <c r="AJ37" cm="1">
        <f t="array" aca="1" ref="AJ37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1.0882685070364886</v>
      </c>
      <c r="AK37" cm="1">
        <f t="array" aca="1" ref="AK37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1.1569966958514868</v>
      </c>
      <c r="AL37" cm="1">
        <f t="array" aca="1" ref="AL37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1.0641229983383853</v>
      </c>
      <c r="AM37" cm="1">
        <f t="array" aca="1" ref="AM37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1.1494850870918625</v>
      </c>
    </row>
    <row r="38" spans="1:39" x14ac:dyDescent="0.25">
      <c r="A38" s="1" t="s">
        <v>64</v>
      </c>
      <c r="B38">
        <v>160770</v>
      </c>
      <c r="C38">
        <v>170355</v>
      </c>
      <c r="D38">
        <v>581467</v>
      </c>
      <c r="E38">
        <v>235</v>
      </c>
      <c r="F38">
        <v>140</v>
      </c>
      <c r="G38">
        <v>354</v>
      </c>
      <c r="I38">
        <f t="shared" ref="I38:I69" si="20">E38/B38</f>
        <v>1.4617154941842384E-3</v>
      </c>
      <c r="J38">
        <f t="shared" ref="J38:J69" si="21">F38/C38</f>
        <v>8.2181327228434743E-4</v>
      </c>
      <c r="K38">
        <f t="shared" ref="K38:K69" si="22">G38/D38</f>
        <v>6.0880497087538931E-4</v>
      </c>
      <c r="M38">
        <f t="shared" si="15"/>
        <v>1.4638554954656572E-3</v>
      </c>
      <c r="N38">
        <f t="shared" si="3"/>
        <v>8.2248925119626879E-4</v>
      </c>
      <c r="O38">
        <f t="shared" si="4"/>
        <v>6.0917585899343801E-4</v>
      </c>
      <c r="Q38">
        <f t="shared" ref="Q38:Q69" ca="1" si="23">M38*EXP(-Q$1*(ROW()-ROW(M$6)))</f>
        <v>1.5942545307050598E-3</v>
      </c>
      <c r="R38">
        <f t="shared" ref="R38:R69" ca="1" si="24">N38*EXP(-R$1*(ROW()-ROW(N$6)))</f>
        <v>8.0306814430962934E-4</v>
      </c>
      <c r="S38">
        <f t="shared" ref="S38:S69" ca="1" si="25">O38*EXP(-S$1*(ROW()-ROW(O$6)))</f>
        <v>5.8430077591835891E-4</v>
      </c>
      <c r="U38" t="str">
        <f t="shared" si="16"/>
        <v>2022-04</v>
      </c>
      <c r="V38">
        <f t="shared" ca="1" si="17"/>
        <v>5.5654801409627766E-2</v>
      </c>
      <c r="W38">
        <f t="shared" ca="1" si="18"/>
        <v>2.4225751156704091E-2</v>
      </c>
      <c r="X38">
        <f t="shared" ca="1" si="19"/>
        <v>1.7897472565090101E-2</v>
      </c>
      <c r="Z38">
        <f t="shared" ref="Z38:Z69" ca="1" si="26">W38/V38</f>
        <v>0.43528591501744646</v>
      </c>
      <c r="AA38">
        <f t="shared" ref="AA38:AA69" ca="1" si="27">X38/V38</f>
        <v>0.32158002745103687</v>
      </c>
      <c r="AB38">
        <f t="shared" ref="AB38:AB69" ca="1" si="28">X38/W38</f>
        <v>0.73877884938718441</v>
      </c>
      <c r="AD38" t="str">
        <f t="shared" ref="AD38:AD69" si="29">A38</f>
        <v>2022-04</v>
      </c>
      <c r="AE38">
        <f t="shared" ref="AE38:AE69" ca="1" si="30">Z38/OFFSET(Z$6,$B$1,0)</f>
        <v>1.0193067799190754</v>
      </c>
      <c r="AF38">
        <f t="shared" ref="AF38:AF69" ca="1" si="31">AA38/OFFSET(AA$6,$B$1,0)</f>
        <v>1.1267484114316968</v>
      </c>
      <c r="AG38">
        <f t="shared" ref="AG38:AG69" ca="1" si="32">AB38/OFFSET(AB$6,$B$1,0)</f>
        <v>1.1054065700624021</v>
      </c>
      <c r="AH38" cm="1">
        <f t="array" aca="1" ref="AH38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0.98011087753336501</v>
      </c>
      <c r="AI38" cm="1">
        <f t="array" aca="1" ref="AI38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1.0600701771658738</v>
      </c>
      <c r="AJ38" cm="1">
        <f t="array" aca="1" ref="AJ38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1.0933368708365503</v>
      </c>
      <c r="AK38" cm="1">
        <f t="array" aca="1" ref="AK38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1.1611809832155995</v>
      </c>
      <c r="AL38" cm="1">
        <f t="array" aca="1" ref="AL38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1.0643464472588993</v>
      </c>
      <c r="AM38" cm="1">
        <f t="array" aca="1" ref="AM38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1.148050701239288</v>
      </c>
    </row>
    <row r="39" spans="1:39" x14ac:dyDescent="0.25">
      <c r="A39" s="1" t="s">
        <v>65</v>
      </c>
      <c r="B39">
        <v>160535</v>
      </c>
      <c r="C39">
        <v>170215</v>
      </c>
      <c r="D39">
        <v>581113</v>
      </c>
      <c r="E39">
        <v>273</v>
      </c>
      <c r="F39">
        <v>123</v>
      </c>
      <c r="G39">
        <v>360</v>
      </c>
      <c r="I39">
        <f t="shared" si="20"/>
        <v>1.7005637399943937E-3</v>
      </c>
      <c r="J39">
        <f t="shared" si="21"/>
        <v>7.2261551567135676E-4</v>
      </c>
      <c r="K39">
        <f t="shared" si="22"/>
        <v>6.1950085439492833E-4</v>
      </c>
      <c r="M39">
        <f t="shared" si="15"/>
        <v>1.7034609952170647E-3</v>
      </c>
      <c r="N39">
        <f t="shared" si="3"/>
        <v>7.2313809797055247E-4</v>
      </c>
      <c r="O39">
        <f t="shared" si="4"/>
        <v>6.1988489345330365E-4</v>
      </c>
      <c r="Q39">
        <f t="shared" ca="1" si="23"/>
        <v>1.8601576565074054E-3</v>
      </c>
      <c r="R39">
        <f t="shared" ca="1" si="24"/>
        <v>7.0553587759910545E-4</v>
      </c>
      <c r="S39">
        <f t="shared" ca="1" si="25"/>
        <v>5.9379838490078896E-4</v>
      </c>
      <c r="U39" t="str">
        <f t="shared" si="16"/>
        <v>2022-05</v>
      </c>
      <c r="V39">
        <f t="shared" ref="V39:V70" ca="1" si="33">Q39+V38</f>
        <v>5.7514959066135171E-2</v>
      </c>
      <c r="W39">
        <f t="shared" ref="W39:W70" ca="1" si="34">R39+W38</f>
        <v>2.4931287034303196E-2</v>
      </c>
      <c r="X39">
        <f t="shared" ref="X39:X70" ca="1" si="35">S39+X38</f>
        <v>1.8491270949990889E-2</v>
      </c>
      <c r="Z39">
        <f t="shared" ca="1" si="26"/>
        <v>0.43347482879428401</v>
      </c>
      <c r="AA39">
        <f t="shared" ca="1" si="27"/>
        <v>0.32150367922070827</v>
      </c>
      <c r="AB39">
        <f t="shared" ca="1" si="28"/>
        <v>0.7416893850906523</v>
      </c>
      <c r="AD39" t="str">
        <f t="shared" si="29"/>
        <v>2022-05</v>
      </c>
      <c r="AE39">
        <f t="shared" ca="1" si="30"/>
        <v>1.0150657686605016</v>
      </c>
      <c r="AF39">
        <f t="shared" ca="1" si="31"/>
        <v>1.1264809033780399</v>
      </c>
      <c r="AG39">
        <f t="shared" ca="1" si="32"/>
        <v>1.1097614934493987</v>
      </c>
      <c r="AH39" cm="1">
        <f t="array" aca="1" ref="AH39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0.97666741559314862</v>
      </c>
      <c r="AI39" cm="1">
        <f t="array" aca="1" ref="AI39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1.0549737794626626</v>
      </c>
      <c r="AJ39" cm="1">
        <f t="array" aca="1" ref="AJ39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1.0936637716620101</v>
      </c>
      <c r="AK39" cm="1">
        <f t="array" aca="1" ref="AK39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1.1602827656501806</v>
      </c>
      <c r="AL39" cm="1">
        <f t="array" aca="1" ref="AL39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1.0692165907250177</v>
      </c>
      <c r="AM39" cm="1">
        <f t="array" aca="1" ref="AM39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1.1518438668333162</v>
      </c>
    </row>
    <row r="40" spans="1:39" x14ac:dyDescent="0.25">
      <c r="A40" s="1" t="s">
        <v>66</v>
      </c>
      <c r="B40">
        <v>160262</v>
      </c>
      <c r="C40">
        <v>170092</v>
      </c>
      <c r="D40">
        <v>580753</v>
      </c>
      <c r="E40">
        <v>310</v>
      </c>
      <c r="F40">
        <v>157</v>
      </c>
      <c r="G40">
        <v>405</v>
      </c>
      <c r="I40">
        <f t="shared" si="20"/>
        <v>1.9343325304813368E-3</v>
      </c>
      <c r="J40">
        <f t="shared" si="21"/>
        <v>9.2302988970674698E-4</v>
      </c>
      <c r="K40">
        <f t="shared" si="22"/>
        <v>6.9737048280422141E-4</v>
      </c>
      <c r="M40">
        <f t="shared" si="15"/>
        <v>1.9380820310729097E-3</v>
      </c>
      <c r="N40">
        <f t="shared" si="3"/>
        <v>9.2388272673315337E-4</v>
      </c>
      <c r="O40">
        <f t="shared" si="4"/>
        <v>6.9785717610193238E-4</v>
      </c>
      <c r="Q40">
        <f t="shared" ca="1" si="23"/>
        <v>2.1220119399441976E-3</v>
      </c>
      <c r="R40">
        <f t="shared" ca="1" si="24"/>
        <v>9.0072123333182516E-4</v>
      </c>
      <c r="S40">
        <f t="shared" ca="1" si="25"/>
        <v>6.67619000983075E-4</v>
      </c>
      <c r="U40" t="str">
        <f t="shared" si="16"/>
        <v>2022-06</v>
      </c>
      <c r="V40">
        <f t="shared" ca="1" si="33"/>
        <v>5.963697100607937E-2</v>
      </c>
      <c r="W40">
        <f t="shared" ca="1" si="34"/>
        <v>2.5832008267635022E-2</v>
      </c>
      <c r="X40">
        <f t="shared" ca="1" si="35"/>
        <v>1.9158889950973965E-2</v>
      </c>
      <c r="Z40">
        <f t="shared" ca="1" si="26"/>
        <v>0.43315426373686411</v>
      </c>
      <c r="AA40">
        <f t="shared" ca="1" si="27"/>
        <v>0.32125860230260378</v>
      </c>
      <c r="AB40">
        <f t="shared" ca="1" si="28"/>
        <v>0.74167249222268861</v>
      </c>
      <c r="AD40" t="str">
        <f t="shared" si="29"/>
        <v>2022-06</v>
      </c>
      <c r="AE40">
        <f t="shared" ca="1" si="30"/>
        <v>1.0143151031205424</v>
      </c>
      <c r="AF40">
        <f t="shared" ca="1" si="31"/>
        <v>1.1256222056835916</v>
      </c>
      <c r="AG40">
        <f t="shared" ca="1" si="32"/>
        <v>1.1097362172963932</v>
      </c>
      <c r="AH40" cm="1">
        <f t="array" aca="1" ref="AH40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0.97668261824430813</v>
      </c>
      <c r="AI40" cm="1">
        <f t="array" aca="1" ref="AI40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1.0533976024554201</v>
      </c>
      <c r="AJ40" cm="1">
        <f t="array" aca="1" ref="AJ40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1.0934567828630286</v>
      </c>
      <c r="AK40" cm="1">
        <f t="array" aca="1" ref="AK40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1.1587338153507134</v>
      </c>
      <c r="AL40" cm="1">
        <f t="array" aca="1" ref="AL40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1.0699808974842873</v>
      </c>
      <c r="AM40" cm="1">
        <f t="array" aca="1" ref="AM40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1.1509686526879257</v>
      </c>
    </row>
    <row r="41" spans="1:39" x14ac:dyDescent="0.25">
      <c r="A41" s="1" t="s">
        <v>67</v>
      </c>
      <c r="B41">
        <v>159952</v>
      </c>
      <c r="C41">
        <v>169935</v>
      </c>
      <c r="D41">
        <v>580348</v>
      </c>
      <c r="E41">
        <v>307</v>
      </c>
      <c r="F41">
        <v>154</v>
      </c>
      <c r="G41">
        <v>386</v>
      </c>
      <c r="I41">
        <f t="shared" si="20"/>
        <v>1.9193257977393218E-3</v>
      </c>
      <c r="J41">
        <f t="shared" si="21"/>
        <v>9.0622885220819726E-4</v>
      </c>
      <c r="K41">
        <f t="shared" si="22"/>
        <v>6.6511817047702412E-4</v>
      </c>
      <c r="M41">
        <f t="shared" si="15"/>
        <v>1.9230172858971546E-3</v>
      </c>
      <c r="N41">
        <f t="shared" si="3"/>
        <v>9.0705091004603556E-4</v>
      </c>
      <c r="O41">
        <f t="shared" si="4"/>
        <v>6.6556087165862748E-4</v>
      </c>
      <c r="Q41">
        <f t="shared" ca="1" si="23"/>
        <v>2.1111396585327441E-3</v>
      </c>
      <c r="R41">
        <f t="shared" ca="1" si="24"/>
        <v>8.8365127714424001E-4</v>
      </c>
      <c r="S41">
        <f t="shared" ca="1" si="25"/>
        <v>6.3589308496321746E-4</v>
      </c>
      <c r="U41" t="str">
        <f t="shared" si="16"/>
        <v>2022-07</v>
      </c>
      <c r="V41">
        <f t="shared" ca="1" si="33"/>
        <v>6.1748110664612117E-2</v>
      </c>
      <c r="W41">
        <f t="shared" ca="1" si="34"/>
        <v>2.6715659544779263E-2</v>
      </c>
      <c r="X41">
        <f t="shared" ca="1" si="35"/>
        <v>1.9794783035937184E-2</v>
      </c>
      <c r="Z41">
        <f t="shared" ca="1" si="26"/>
        <v>0.43265549758901406</v>
      </c>
      <c r="AA41">
        <f t="shared" ca="1" si="27"/>
        <v>0.32057309645397114</v>
      </c>
      <c r="AB41">
        <f t="shared" ca="1" si="28"/>
        <v>0.74094307882454857</v>
      </c>
      <c r="AD41" t="str">
        <f t="shared" si="29"/>
        <v>2022-07</v>
      </c>
      <c r="AE41">
        <f t="shared" ca="1" si="30"/>
        <v>1.0131471450071325</v>
      </c>
      <c r="AF41">
        <f t="shared" ca="1" si="31"/>
        <v>1.1232203381543913</v>
      </c>
      <c r="AG41">
        <f t="shared" ca="1" si="32"/>
        <v>1.10864482389326</v>
      </c>
      <c r="AH41" cm="1">
        <f t="array" aca="1" ref="AH41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0.97624250175390392</v>
      </c>
      <c r="AI41" cm="1">
        <f t="array" aca="1" ref="AI41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1.0514468849614382</v>
      </c>
      <c r="AJ41" cm="1">
        <f t="array" aca="1" ref="AJ41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1.0916989134002246</v>
      </c>
      <c r="AK41" cm="1">
        <f t="array" aca="1" ref="AK41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1.155651904163016</v>
      </c>
      <c r="AL41" cm="1">
        <f t="array" aca="1" ref="AL41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1.0696525443755636</v>
      </c>
      <c r="AM41" cm="1">
        <f t="array" aca="1" ref="AM41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1.1490584975542983</v>
      </c>
    </row>
    <row r="42" spans="1:39" x14ac:dyDescent="0.25">
      <c r="A42" s="1" t="s">
        <v>68</v>
      </c>
      <c r="B42">
        <v>159645</v>
      </c>
      <c r="C42">
        <v>169781</v>
      </c>
      <c r="D42">
        <v>579962</v>
      </c>
      <c r="E42">
        <v>275</v>
      </c>
      <c r="F42">
        <v>129</v>
      </c>
      <c r="G42">
        <v>352</v>
      </c>
      <c r="I42">
        <f t="shared" si="20"/>
        <v>1.7225719565285478E-3</v>
      </c>
      <c r="J42">
        <f t="shared" si="21"/>
        <v>7.59802333594454E-4</v>
      </c>
      <c r="K42">
        <f t="shared" si="22"/>
        <v>6.0693631651728903E-4</v>
      </c>
      <c r="M42">
        <f t="shared" si="15"/>
        <v>1.7255447589537582E-3</v>
      </c>
      <c r="N42">
        <f t="shared" si="3"/>
        <v>7.6038010878395825E-4</v>
      </c>
      <c r="O42">
        <f t="shared" si="4"/>
        <v>6.0730493058900779E-4</v>
      </c>
      <c r="Q42">
        <f t="shared" ca="1" si="23"/>
        <v>1.8994073443543008E-3</v>
      </c>
      <c r="R42">
        <f t="shared" ca="1" si="24"/>
        <v>7.4021125825792259E-4</v>
      </c>
      <c r="S42">
        <f t="shared" ca="1" si="25"/>
        <v>5.7947847440974404E-4</v>
      </c>
      <c r="U42" t="str">
        <f t="shared" si="16"/>
        <v>2022-08</v>
      </c>
      <c r="V42">
        <f t="shared" ca="1" si="33"/>
        <v>6.3647518008966425E-2</v>
      </c>
      <c r="W42">
        <f t="shared" ca="1" si="34"/>
        <v>2.7455870803037186E-2</v>
      </c>
      <c r="X42">
        <f t="shared" ca="1" si="35"/>
        <v>2.0374261510346929E-2</v>
      </c>
      <c r="Z42">
        <f t="shared" ca="1" si="26"/>
        <v>0.43137378584298142</v>
      </c>
      <c r="AA42">
        <f t="shared" ca="1" si="27"/>
        <v>0.32011085660051469</v>
      </c>
      <c r="AB42">
        <f t="shared" ca="1" si="28"/>
        <v>0.74207303991586071</v>
      </c>
      <c r="AD42" t="str">
        <f t="shared" si="29"/>
        <v>2022-08</v>
      </c>
      <c r="AE42">
        <f t="shared" ca="1" si="30"/>
        <v>1.0101457672286196</v>
      </c>
      <c r="AF42">
        <f t="shared" ca="1" si="31"/>
        <v>1.12160074745807</v>
      </c>
      <c r="AG42">
        <f t="shared" ca="1" si="32"/>
        <v>1.1103355415082641</v>
      </c>
      <c r="AH42" cm="1">
        <f t="array" aca="1" ref="AH42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0.97390589611663114</v>
      </c>
      <c r="AI42" cm="1">
        <f t="array" aca="1" ref="AI42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1.047734154930815</v>
      </c>
      <c r="AJ42" cm="1">
        <f t="array" aca="1" ref="AJ42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1.0906175476368682</v>
      </c>
      <c r="AK42" cm="1">
        <f t="array" aca="1" ref="AK42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1.1534641446254823</v>
      </c>
      <c r="AL42" cm="1">
        <f t="array" aca="1" ref="AL42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1.0718749559151604</v>
      </c>
      <c r="AM42" cm="1">
        <f t="array" aca="1" ref="AM42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1.1501761543480176</v>
      </c>
    </row>
    <row r="43" spans="1:39" x14ac:dyDescent="0.25">
      <c r="A43" s="1" t="s">
        <v>69</v>
      </c>
      <c r="B43">
        <v>159370</v>
      </c>
      <c r="C43">
        <v>169652</v>
      </c>
      <c r="D43">
        <v>579610</v>
      </c>
      <c r="E43">
        <v>261</v>
      </c>
      <c r="F43">
        <v>118</v>
      </c>
      <c r="G43">
        <v>373</v>
      </c>
      <c r="I43">
        <f t="shared" si="20"/>
        <v>1.6376984375980424E-3</v>
      </c>
      <c r="J43">
        <f t="shared" si="21"/>
        <v>6.9554146134439914E-4</v>
      </c>
      <c r="K43">
        <f t="shared" si="22"/>
        <v>6.4353617087351835E-4</v>
      </c>
      <c r="M43">
        <f t="shared" si="15"/>
        <v>1.6403852612126486E-3</v>
      </c>
      <c r="N43">
        <f t="shared" si="3"/>
        <v>6.9602560408995814E-4</v>
      </c>
      <c r="O43">
        <f t="shared" si="4"/>
        <v>6.4395059861409754E-4</v>
      </c>
      <c r="Q43">
        <f t="shared" ca="1" si="23"/>
        <v>1.8104888327395451E-3</v>
      </c>
      <c r="R43">
        <f t="shared" ca="1" si="24"/>
        <v>6.7705795867809633E-4</v>
      </c>
      <c r="S43">
        <f t="shared" ca="1" si="25"/>
        <v>6.1364504650205916E-4</v>
      </c>
      <c r="U43" t="str">
        <f t="shared" si="16"/>
        <v>2022-09</v>
      </c>
      <c r="V43">
        <f t="shared" ca="1" si="33"/>
        <v>6.5458006841705968E-2</v>
      </c>
      <c r="W43">
        <f t="shared" ca="1" si="34"/>
        <v>2.8132928761715283E-2</v>
      </c>
      <c r="X43">
        <f t="shared" ca="1" si="35"/>
        <v>2.0987906556848988E-2</v>
      </c>
      <c r="Z43">
        <f t="shared" ca="1" si="26"/>
        <v>0.42978590579068238</v>
      </c>
      <c r="AA43">
        <f t="shared" ca="1" si="27"/>
        <v>0.32063161665773082</v>
      </c>
      <c r="AB43">
        <f t="shared" ca="1" si="28"/>
        <v>0.74602636414486634</v>
      </c>
      <c r="AD43" t="str">
        <f t="shared" si="29"/>
        <v>2022-09</v>
      </c>
      <c r="AE43">
        <f t="shared" ca="1" si="30"/>
        <v>1.0064274367079966</v>
      </c>
      <c r="AF43">
        <f t="shared" ca="1" si="31"/>
        <v>1.1234253805730563</v>
      </c>
      <c r="AG43">
        <f t="shared" ca="1" si="32"/>
        <v>1.1162507495301972</v>
      </c>
      <c r="AH43" cm="1">
        <f t="array" aca="1" ref="AH43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0.97081160331941885</v>
      </c>
      <c r="AI43" cm="1">
        <f t="array" aca="1" ref="AI43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1.0433498959997112</v>
      </c>
      <c r="AJ43" cm="1">
        <f t="array" aca="1" ref="AJ43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1.0928618328167561</v>
      </c>
      <c r="AK43" cm="1">
        <f t="array" aca="1" ref="AK43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1.1548436845514161</v>
      </c>
      <c r="AL43" cm="1">
        <f t="array" aca="1" ref="AL43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1.0781289800084792</v>
      </c>
      <c r="AM43" cm="1">
        <f t="array" aca="1" ref="AM43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1.1557204740168727</v>
      </c>
    </row>
    <row r="44" spans="1:39" x14ac:dyDescent="0.25">
      <c r="A44" s="1" t="s">
        <v>70</v>
      </c>
      <c r="B44">
        <v>159109</v>
      </c>
      <c r="C44">
        <v>169534</v>
      </c>
      <c r="D44">
        <v>579237</v>
      </c>
      <c r="E44">
        <v>235</v>
      </c>
      <c r="F44">
        <v>110</v>
      </c>
      <c r="G44">
        <v>324</v>
      </c>
      <c r="I44">
        <f t="shared" si="20"/>
        <v>1.4769749039966313E-3</v>
      </c>
      <c r="J44">
        <f t="shared" si="21"/>
        <v>6.4883740134722236E-4</v>
      </c>
      <c r="K44">
        <f t="shared" si="22"/>
        <v>5.5935653281817283E-4</v>
      </c>
      <c r="M44">
        <f t="shared" si="15"/>
        <v>1.4791598552729753E-3</v>
      </c>
      <c r="N44">
        <f t="shared" si="3"/>
        <v>6.4925868745921412E-4</v>
      </c>
      <c r="O44">
        <f t="shared" si="4"/>
        <v>5.596696022671237E-4</v>
      </c>
      <c r="Q44">
        <f t="shared" ca="1" si="23"/>
        <v>1.6369040047772032E-3</v>
      </c>
      <c r="R44">
        <f t="shared" ca="1" si="24"/>
        <v>6.3109406183436099E-4</v>
      </c>
      <c r="S44">
        <f t="shared" ca="1" si="25"/>
        <v>5.3263607998020742E-4</v>
      </c>
      <c r="U44" t="str">
        <f t="shared" si="16"/>
        <v>2022-10</v>
      </c>
      <c r="V44">
        <f t="shared" ca="1" si="33"/>
        <v>6.7094910846483169E-2</v>
      </c>
      <c r="W44">
        <f t="shared" ca="1" si="34"/>
        <v>2.8764022823549645E-2</v>
      </c>
      <c r="X44">
        <f t="shared" ca="1" si="35"/>
        <v>2.1520542636829194E-2</v>
      </c>
      <c r="Z44">
        <f t="shared" ca="1" si="26"/>
        <v>0.42870647655175076</v>
      </c>
      <c r="AA44">
        <f t="shared" ca="1" si="27"/>
        <v>0.3207477641049315</v>
      </c>
      <c r="AB44">
        <f t="shared" ca="1" si="28"/>
        <v>0.74817569047434918</v>
      </c>
      <c r="AD44" t="str">
        <f t="shared" si="29"/>
        <v>2022-10</v>
      </c>
      <c r="AE44">
        <f t="shared" ca="1" si="30"/>
        <v>1.003899742832026</v>
      </c>
      <c r="AF44">
        <f t="shared" ca="1" si="31"/>
        <v>1.1238323366662641</v>
      </c>
      <c r="AG44">
        <f t="shared" ca="1" si="32"/>
        <v>1.1194667044100497</v>
      </c>
      <c r="AH44" cm="1">
        <f t="array" aca="1" ref="AH44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0.96880680549779918</v>
      </c>
      <c r="AI44" cm="1">
        <f t="array" aca="1" ref="AI44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1.0402638461446041</v>
      </c>
      <c r="AJ44" cm="1">
        <f t="array" aca="1" ref="AJ44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1.0936564566155285</v>
      </c>
      <c r="AK44" cm="1">
        <f t="array" aca="1" ref="AK44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1.1548408216281016</v>
      </c>
      <c r="AL44" cm="1">
        <f t="array" aca="1" ref="AL44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1.0817125592862398</v>
      </c>
      <c r="AM44" cm="1">
        <f t="array" aca="1" ref="AM44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1.1585385521543878</v>
      </c>
    </row>
    <row r="45" spans="1:39" x14ac:dyDescent="0.25">
      <c r="A45" s="1" t="s">
        <v>71</v>
      </c>
      <c r="B45">
        <v>158874</v>
      </c>
      <c r="C45">
        <v>169424</v>
      </c>
      <c r="D45">
        <v>578913</v>
      </c>
      <c r="E45">
        <v>235</v>
      </c>
      <c r="F45">
        <v>100</v>
      </c>
      <c r="G45">
        <v>360</v>
      </c>
      <c r="I45">
        <f t="shared" si="20"/>
        <v>1.4791595855835442E-3</v>
      </c>
      <c r="J45">
        <f t="shared" si="21"/>
        <v>5.9023514968363391E-4</v>
      </c>
      <c r="K45">
        <f t="shared" si="22"/>
        <v>6.2185509739805462E-4</v>
      </c>
      <c r="M45">
        <f t="shared" si="15"/>
        <v>1.4813510106196025E-3</v>
      </c>
      <c r="N45">
        <f t="shared" si="3"/>
        <v>5.9058375012747283E-4</v>
      </c>
      <c r="O45">
        <f t="shared" si="4"/>
        <v>6.2224206186047503E-4</v>
      </c>
      <c r="Q45">
        <f t="shared" ca="1" si="23"/>
        <v>1.6437061714800112E-3</v>
      </c>
      <c r="R45">
        <f t="shared" ca="1" si="24"/>
        <v>5.7363218475001078E-4</v>
      </c>
      <c r="S45">
        <f t="shared" ca="1" si="25"/>
        <v>5.9141509850010041E-4</v>
      </c>
      <c r="U45" t="str">
        <f t="shared" si="16"/>
        <v>2022-11</v>
      </c>
      <c r="V45">
        <f t="shared" ca="1" si="33"/>
        <v>6.8738617017963174E-2</v>
      </c>
      <c r="W45">
        <f t="shared" ca="1" si="34"/>
        <v>2.9337655008299657E-2</v>
      </c>
      <c r="X45">
        <f t="shared" ca="1" si="35"/>
        <v>2.2111957735329296E-2</v>
      </c>
      <c r="Z45">
        <f t="shared" ca="1" si="26"/>
        <v>0.42680019297788563</v>
      </c>
      <c r="AA45">
        <f t="shared" ca="1" si="27"/>
        <v>0.32168173720386128</v>
      </c>
      <c r="AB45">
        <f t="shared" ca="1" si="28"/>
        <v>0.75370569764603879</v>
      </c>
      <c r="AD45" t="str">
        <f t="shared" si="29"/>
        <v>2022-11</v>
      </c>
      <c r="AE45">
        <f t="shared" ca="1" si="30"/>
        <v>0.99943580842879309</v>
      </c>
      <c r="AF45">
        <f t="shared" ca="1" si="31"/>
        <v>1.1271047808969599</v>
      </c>
      <c r="AG45">
        <f t="shared" ca="1" si="32"/>
        <v>1.1277410428878614</v>
      </c>
      <c r="AH45" cm="1">
        <f t="array" aca="1" ref="AH45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0.96489013541368907</v>
      </c>
      <c r="AI45" cm="1">
        <f t="array" aca="1" ref="AI45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1.0352183098456662</v>
      </c>
      <c r="AJ45" cm="1">
        <f t="array" aca="1" ref="AJ45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1.097244727474648</v>
      </c>
      <c r="AK45" cm="1">
        <f t="array" aca="1" ref="AK45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1.1577774358912432</v>
      </c>
      <c r="AL45" cm="1">
        <f t="array" aca="1" ref="AL45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1.0901572064641663</v>
      </c>
      <c r="AM45" cm="1">
        <f t="array" aca="1" ref="AM45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1.1666206050582171</v>
      </c>
    </row>
    <row r="46" spans="1:39" x14ac:dyDescent="0.25">
      <c r="A46" s="1" t="s">
        <v>72</v>
      </c>
      <c r="B46">
        <v>158639</v>
      </c>
      <c r="C46">
        <v>169324</v>
      </c>
      <c r="D46">
        <v>578553</v>
      </c>
      <c r="E46">
        <v>253</v>
      </c>
      <c r="F46">
        <v>162</v>
      </c>
      <c r="G46">
        <v>358</v>
      </c>
      <c r="I46">
        <f t="shared" si="20"/>
        <v>1.5948159027729626E-3</v>
      </c>
      <c r="J46">
        <f t="shared" si="21"/>
        <v>9.5674564739788807E-4</v>
      </c>
      <c r="K46">
        <f t="shared" si="22"/>
        <v>6.1878514155142223E-4</v>
      </c>
      <c r="M46">
        <f t="shared" si="15"/>
        <v>1.5973637429799888E-3</v>
      </c>
      <c r="N46">
        <f t="shared" si="3"/>
        <v>9.5766195942984737E-4</v>
      </c>
      <c r="O46">
        <f t="shared" si="4"/>
        <v>6.191682934601272E-4</v>
      </c>
      <c r="Q46">
        <f t="shared" ca="1" si="23"/>
        <v>1.7771665819407412E-3</v>
      </c>
      <c r="R46">
        <f t="shared" ca="1" si="24"/>
        <v>9.2947977970910575E-4</v>
      </c>
      <c r="S46">
        <f t="shared" ca="1" si="25"/>
        <v>5.8772739187686409E-4</v>
      </c>
      <c r="U46" t="str">
        <f t="shared" si="16"/>
        <v>2022-12</v>
      </c>
      <c r="V46">
        <f t="shared" ca="1" si="33"/>
        <v>7.0515783599903917E-2</v>
      </c>
      <c r="W46">
        <f t="shared" ca="1" si="34"/>
        <v>3.0267134788008764E-2</v>
      </c>
      <c r="X46">
        <f t="shared" ca="1" si="35"/>
        <v>2.2699685127206159E-2</v>
      </c>
      <c r="Z46">
        <f t="shared" ca="1" si="26"/>
        <v>0.42922496557281403</v>
      </c>
      <c r="AA46">
        <f t="shared" ca="1" si="27"/>
        <v>0.32190927999894042</v>
      </c>
      <c r="AB46">
        <f t="shared" ca="1" si="28"/>
        <v>0.74997799713104407</v>
      </c>
      <c r="AD46" t="str">
        <f t="shared" si="29"/>
        <v>2022-12</v>
      </c>
      <c r="AE46">
        <f t="shared" ca="1" si="30"/>
        <v>1.0051138858958149</v>
      </c>
      <c r="AF46">
        <f t="shared" ca="1" si="31"/>
        <v>1.1279020427322808</v>
      </c>
      <c r="AG46">
        <f t="shared" ca="1" si="32"/>
        <v>1.1221634270100946</v>
      </c>
      <c r="AH46" cm="1">
        <f t="array" aca="1" ref="AH46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0.97091068671384606</v>
      </c>
      <c r="AI46" cm="1">
        <f t="array" aca="1" ref="AI46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1.0405219938817447</v>
      </c>
      <c r="AJ46" cm="1">
        <f t="array" aca="1" ref="AJ46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1.0984228663997471</v>
      </c>
      <c r="AK46" cm="1">
        <f t="array" aca="1" ref="AK46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1.1581723732403397</v>
      </c>
      <c r="AL46" cm="1">
        <f t="array" aca="1" ref="AL46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1.0853678642929165</v>
      </c>
      <c r="AM46" cm="1">
        <f t="array" aca="1" ref="AM46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1.1602064132785088</v>
      </c>
    </row>
    <row r="47" spans="1:39" x14ac:dyDescent="0.25">
      <c r="A47" s="1" t="s">
        <v>73</v>
      </c>
      <c r="B47">
        <v>158386</v>
      </c>
      <c r="C47">
        <v>169162</v>
      </c>
      <c r="D47">
        <v>578195</v>
      </c>
      <c r="E47">
        <v>225</v>
      </c>
      <c r="F47">
        <v>138</v>
      </c>
      <c r="G47">
        <v>390</v>
      </c>
      <c r="I47">
        <f t="shared" si="20"/>
        <v>1.4205801017766722E-3</v>
      </c>
      <c r="J47">
        <f t="shared" si="21"/>
        <v>8.1578605124082244E-4</v>
      </c>
      <c r="K47">
        <f t="shared" si="22"/>
        <v>6.7451292384057278E-4</v>
      </c>
      <c r="M47">
        <f t="shared" si="15"/>
        <v>1.4226012604001185E-3</v>
      </c>
      <c r="N47">
        <f t="shared" si="3"/>
        <v>8.1645214683024995E-4</v>
      </c>
      <c r="O47">
        <f t="shared" si="4"/>
        <v>6.7496822423899865E-4</v>
      </c>
      <c r="Q47">
        <f t="shared" ca="1" si="23"/>
        <v>1.5869586562161869E-3</v>
      </c>
      <c r="R47">
        <f t="shared" ca="1" si="24"/>
        <v>7.9183398580888876E-4</v>
      </c>
      <c r="S47">
        <f t="shared" ca="1" si="25"/>
        <v>6.3985966126389336E-4</v>
      </c>
      <c r="U47" t="str">
        <f t="shared" si="16"/>
        <v>2022-13</v>
      </c>
      <c r="V47">
        <f t="shared" ca="1" si="33"/>
        <v>7.2102742256120109E-2</v>
      </c>
      <c r="W47">
        <f t="shared" ca="1" si="34"/>
        <v>3.1058968773817652E-2</v>
      </c>
      <c r="X47">
        <f t="shared" ca="1" si="35"/>
        <v>2.3339544788470053E-2</v>
      </c>
      <c r="Z47">
        <f t="shared" ca="1" si="26"/>
        <v>0.43075988238410384</v>
      </c>
      <c r="AA47">
        <f t="shared" ca="1" si="27"/>
        <v>0.32369843445848945</v>
      </c>
      <c r="AB47">
        <f t="shared" ca="1" si="28"/>
        <v>0.75145910214974743</v>
      </c>
      <c r="AD47" t="str">
        <f t="shared" si="29"/>
        <v>2022-13</v>
      </c>
      <c r="AE47">
        <f t="shared" ca="1" si="30"/>
        <v>1.0087081926684029</v>
      </c>
      <c r="AF47">
        <f t="shared" ca="1" si="31"/>
        <v>1.1341708616047765</v>
      </c>
      <c r="AG47">
        <f t="shared" ca="1" si="32"/>
        <v>1.1243795478695173</v>
      </c>
      <c r="AH47" cm="1">
        <f t="array" aca="1" ref="AH47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0.9748285582627485</v>
      </c>
      <c r="AI47" cm="1">
        <f t="array" aca="1" ref="AI47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1.0437652952737031</v>
      </c>
      <c r="AJ47" cm="1">
        <f t="array" aca="1" ref="AJ47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1.1049089096984692</v>
      </c>
      <c r="AK47" cm="1">
        <f t="array" aca="1" ref="AK47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1.1642077749779081</v>
      </c>
      <c r="AL47" cm="1">
        <f t="array" aca="1" ref="AL47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1.0880355140461027</v>
      </c>
      <c r="AM47" cm="1">
        <f t="array" aca="1" ref="AM47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1.1619375942665155</v>
      </c>
    </row>
    <row r="48" spans="1:39" x14ac:dyDescent="0.25">
      <c r="A48" s="1" t="s">
        <v>74</v>
      </c>
      <c r="B48">
        <v>158161</v>
      </c>
      <c r="C48">
        <v>169024</v>
      </c>
      <c r="D48">
        <v>577805</v>
      </c>
      <c r="E48">
        <v>223</v>
      </c>
      <c r="F48">
        <v>144</v>
      </c>
      <c r="G48">
        <v>375</v>
      </c>
      <c r="I48">
        <f t="shared" si="20"/>
        <v>1.409955678074873E-3</v>
      </c>
      <c r="J48">
        <f t="shared" si="21"/>
        <v>8.5195001893222262E-4</v>
      </c>
      <c r="K48">
        <f t="shared" si="22"/>
        <v>6.490078832824223E-4</v>
      </c>
      <c r="M48">
        <f t="shared" si="15"/>
        <v>1.4119466945739171E-3</v>
      </c>
      <c r="N48">
        <f t="shared" si="3"/>
        <v>8.5267650831765492E-4</v>
      </c>
      <c r="O48">
        <f t="shared" si="4"/>
        <v>6.4942939088718479E-4</v>
      </c>
      <c r="Q48">
        <f t="shared" ca="1" si="23"/>
        <v>1.5792788976569292E-3</v>
      </c>
      <c r="R48">
        <f t="shared" ca="1" si="24"/>
        <v>8.2634878602649473E-4</v>
      </c>
      <c r="S48">
        <f t="shared" ca="1" si="25"/>
        <v>6.1484765906683698E-4</v>
      </c>
      <c r="U48" t="str">
        <f t="shared" si="16"/>
        <v>2022-14</v>
      </c>
      <c r="V48">
        <f t="shared" ca="1" si="33"/>
        <v>7.3682021153777033E-2</v>
      </c>
      <c r="W48">
        <f t="shared" ca="1" si="34"/>
        <v>3.1885317559844147E-2</v>
      </c>
      <c r="X48">
        <f t="shared" ca="1" si="35"/>
        <v>2.3954392447536891E-2</v>
      </c>
      <c r="Z48">
        <f t="shared" ca="1" si="26"/>
        <v>0.43274216777113567</v>
      </c>
      <c r="AA48">
        <f t="shared" ca="1" si="27"/>
        <v>0.32510498588988501</v>
      </c>
      <c r="AB48">
        <f t="shared" ca="1" si="28"/>
        <v>0.75126717501175733</v>
      </c>
      <c r="AD48" t="str">
        <f t="shared" si="29"/>
        <v>2022-14</v>
      </c>
      <c r="AE48">
        <f t="shared" ca="1" si="30"/>
        <v>1.0133501001251493</v>
      </c>
      <c r="AF48">
        <f t="shared" ca="1" si="31"/>
        <v>1.1390991203759568</v>
      </c>
      <c r="AG48">
        <f t="shared" ca="1" si="32"/>
        <v>1.1240923746247993</v>
      </c>
      <c r="AH48" cm="1">
        <f t="array" aca="1" ref="AH48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0.97975716353309605</v>
      </c>
      <c r="AI48" cm="1">
        <f t="array" aca="1" ref="AI48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1.0480948378276003</v>
      </c>
      <c r="AJ48" cm="1">
        <f t="array" aca="1" ref="AJ48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1.1100691893124366</v>
      </c>
      <c r="AK48" cm="1">
        <f t="array" aca="1" ref="AK48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1.1688882265482599</v>
      </c>
      <c r="AL48" cm="1">
        <f t="array" aca="1" ref="AL48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1.0882694856718034</v>
      </c>
      <c r="AM48" cm="1">
        <f t="array" aca="1" ref="AM48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1.1610944562224796</v>
      </c>
    </row>
    <row r="49" spans="1:39" x14ac:dyDescent="0.25">
      <c r="A49" s="1" t="s">
        <v>75</v>
      </c>
      <c r="B49">
        <v>157938</v>
      </c>
      <c r="C49">
        <v>168880</v>
      </c>
      <c r="D49">
        <v>577430</v>
      </c>
      <c r="E49">
        <v>205</v>
      </c>
      <c r="F49">
        <v>151</v>
      </c>
      <c r="G49">
        <v>369</v>
      </c>
      <c r="I49">
        <f t="shared" si="20"/>
        <v>1.2979776874469729E-3</v>
      </c>
      <c r="J49">
        <f t="shared" si="21"/>
        <v>8.9412600663192805E-4</v>
      </c>
      <c r="K49">
        <f t="shared" si="22"/>
        <v>6.3903849817293875E-4</v>
      </c>
      <c r="M49">
        <f t="shared" si="15"/>
        <v>1.2996648060707005E-3</v>
      </c>
      <c r="N49">
        <f t="shared" si="3"/>
        <v>8.9492624313477391E-4</v>
      </c>
      <c r="O49">
        <f t="shared" si="4"/>
        <v>6.3944715129495835E-4</v>
      </c>
      <c r="Q49">
        <f t="shared" ca="1" si="23"/>
        <v>1.457571936375141E-3</v>
      </c>
      <c r="R49">
        <f t="shared" ca="1" si="24"/>
        <v>8.6664658838429289E-4</v>
      </c>
      <c r="S49">
        <f t="shared" ca="1" si="25"/>
        <v>6.0460874158496799E-4</v>
      </c>
      <c r="U49" t="str">
        <f t="shared" si="16"/>
        <v>2022-15</v>
      </c>
      <c r="V49">
        <f t="shared" ca="1" si="33"/>
        <v>7.5139593090152168E-2</v>
      </c>
      <c r="W49">
        <f t="shared" ca="1" si="34"/>
        <v>3.2751964148228438E-2</v>
      </c>
      <c r="X49">
        <f t="shared" ca="1" si="35"/>
        <v>2.4559001189121858E-2</v>
      </c>
      <c r="Z49">
        <f t="shared" ca="1" si="26"/>
        <v>0.4358815745639289</v>
      </c>
      <c r="AA49">
        <f t="shared" ca="1" si="27"/>
        <v>0.32684501178567832</v>
      </c>
      <c r="AB49">
        <f t="shared" ca="1" si="28"/>
        <v>0.74984819469064601</v>
      </c>
      <c r="AD49" t="str">
        <f t="shared" si="29"/>
        <v>2022-15</v>
      </c>
      <c r="AE49">
        <f t="shared" ca="1" si="30"/>
        <v>1.0207016328038252</v>
      </c>
      <c r="AF49">
        <f t="shared" ca="1" si="31"/>
        <v>1.1451958031503049</v>
      </c>
      <c r="AG49">
        <f t="shared" ca="1" si="32"/>
        <v>1.1219692085771427</v>
      </c>
      <c r="AH49" cm="1">
        <f t="array" aca="1" ref="AH49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0.98729870232660655</v>
      </c>
      <c r="AI49" cm="1">
        <f t="array" aca="1" ref="AI49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1.0552346729042374</v>
      </c>
      <c r="AJ49" cm="1">
        <f t="array" aca="1" ref="AJ49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1.1163416204580789</v>
      </c>
      <c r="AK49" cm="1">
        <f t="array" aca="1" ref="AK49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1.1747957825086937</v>
      </c>
      <c r="AL49" cm="1">
        <f t="array" aca="1" ref="AL49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1.0867185740732637</v>
      </c>
      <c r="AM49" cm="1">
        <f t="array" aca="1" ref="AM49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1.1583632920498459</v>
      </c>
    </row>
    <row r="50" spans="1:39" x14ac:dyDescent="0.25">
      <c r="A50" s="1" t="s">
        <v>76</v>
      </c>
      <c r="B50">
        <v>157733</v>
      </c>
      <c r="C50">
        <v>168729</v>
      </c>
      <c r="D50">
        <v>577061</v>
      </c>
      <c r="E50">
        <v>197</v>
      </c>
      <c r="F50">
        <v>134</v>
      </c>
      <c r="G50">
        <v>376</v>
      </c>
      <c r="I50">
        <f t="shared" si="20"/>
        <v>1.2489460036897795E-3</v>
      </c>
      <c r="J50">
        <f t="shared" si="21"/>
        <v>7.9417290447996488E-4</v>
      </c>
      <c r="K50">
        <f t="shared" si="22"/>
        <v>6.515775628573062E-4</v>
      </c>
      <c r="M50">
        <f t="shared" si="15"/>
        <v>1.2505079833935347E-3</v>
      </c>
      <c r="N50">
        <f t="shared" si="3"/>
        <v>7.948041582142803E-4</v>
      </c>
      <c r="O50">
        <f t="shared" si="4"/>
        <v>6.5200241608507985E-4</v>
      </c>
      <c r="Q50">
        <f t="shared" ca="1" si="23"/>
        <v>1.4061874440191278E-3</v>
      </c>
      <c r="R50">
        <f t="shared" ca="1" si="24"/>
        <v>7.6911381329531183E-4</v>
      </c>
      <c r="S50">
        <f t="shared" ca="1" si="25"/>
        <v>6.1567731314243637E-4</v>
      </c>
      <c r="U50" t="str">
        <f t="shared" si="16"/>
        <v>2022-16</v>
      </c>
      <c r="V50">
        <f t="shared" ca="1" si="33"/>
        <v>7.6545780534171298E-2</v>
      </c>
      <c r="W50">
        <f t="shared" ca="1" si="34"/>
        <v>3.3521077961523753E-2</v>
      </c>
      <c r="X50">
        <f t="shared" ca="1" si="35"/>
        <v>2.5174678502264295E-2</v>
      </c>
      <c r="Z50">
        <f t="shared" ca="1" si="26"/>
        <v>0.43792195634558057</v>
      </c>
      <c r="AA50">
        <f t="shared" ca="1" si="27"/>
        <v>0.32888394796661463</v>
      </c>
      <c r="AB50">
        <f t="shared" ca="1" si="28"/>
        <v>0.75101040996236335</v>
      </c>
      <c r="AD50" t="str">
        <f t="shared" si="29"/>
        <v>2022-16</v>
      </c>
      <c r="AE50">
        <f t="shared" ca="1" si="30"/>
        <v>1.0254795842879147</v>
      </c>
      <c r="AF50">
        <f t="shared" ca="1" si="31"/>
        <v>1.1523398043530237</v>
      </c>
      <c r="AG50">
        <f t="shared" ca="1" si="32"/>
        <v>1.1237081868901369</v>
      </c>
      <c r="AH50" cm="1">
        <f t="array" aca="1" ref="AH50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0.9923003536214986</v>
      </c>
      <c r="AI50" cm="1">
        <f t="array" aca="1" ref="AI50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1.0597682183155184</v>
      </c>
      <c r="AJ50" cm="1">
        <f t="array" aca="1" ref="AJ50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1.1236242164709944</v>
      </c>
      <c r="AK50" cm="1">
        <f t="array" aca="1" ref="AK50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1.1817892541217259</v>
      </c>
      <c r="AL50" cm="1">
        <f t="array" aca="1" ref="AL50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1.0888502357893823</v>
      </c>
      <c r="AM50" cm="1">
        <f t="array" aca="1" ref="AM50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1.1596820644195263</v>
      </c>
    </row>
    <row r="51" spans="1:39" x14ac:dyDescent="0.25">
      <c r="A51" s="1" t="s">
        <v>77</v>
      </c>
      <c r="B51">
        <v>157536</v>
      </c>
      <c r="C51">
        <v>168595</v>
      </c>
      <c r="D51">
        <v>576685</v>
      </c>
      <c r="E51">
        <v>197</v>
      </c>
      <c r="F51">
        <v>129</v>
      </c>
      <c r="G51">
        <v>387</v>
      </c>
      <c r="I51">
        <f t="shared" si="20"/>
        <v>1.2505078204346942E-3</v>
      </c>
      <c r="J51">
        <f t="shared" si="21"/>
        <v>7.6514724635961921E-4</v>
      </c>
      <c r="K51">
        <f t="shared" si="22"/>
        <v>6.7107693108022577E-4</v>
      </c>
      <c r="M51">
        <f t="shared" si="15"/>
        <v>1.2520737117702567E-3</v>
      </c>
      <c r="N51">
        <f t="shared" si="3"/>
        <v>7.6573318238231313E-4</v>
      </c>
      <c r="O51">
        <f t="shared" si="4"/>
        <v>6.7152760298163088E-4</v>
      </c>
      <c r="Q51">
        <f t="shared" ca="1" si="23"/>
        <v>1.4117075984458561E-3</v>
      </c>
      <c r="R51">
        <f t="shared" ca="1" si="24"/>
        <v>7.4042937613087798E-4</v>
      </c>
      <c r="S51">
        <f t="shared" ca="1" si="25"/>
        <v>6.3328907383241521E-4</v>
      </c>
      <c r="U51" t="str">
        <f t="shared" si="16"/>
        <v>2022-17</v>
      </c>
      <c r="V51">
        <f t="shared" ca="1" si="33"/>
        <v>7.7957488132617159E-2</v>
      </c>
      <c r="W51">
        <f t="shared" ca="1" si="34"/>
        <v>3.426150733765463E-2</v>
      </c>
      <c r="X51">
        <f t="shared" ca="1" si="35"/>
        <v>2.580796757609671E-2</v>
      </c>
      <c r="Z51">
        <f t="shared" ca="1" si="26"/>
        <v>0.43948962644064116</v>
      </c>
      <c r="AA51">
        <f t="shared" ca="1" si="27"/>
        <v>0.33105181034301107</v>
      </c>
      <c r="AB51">
        <f t="shared" ca="1" si="28"/>
        <v>0.75326421928123477</v>
      </c>
      <c r="AD51" t="str">
        <f t="shared" si="29"/>
        <v>2022-17</v>
      </c>
      <c r="AE51">
        <f t="shared" ca="1" si="30"/>
        <v>1.0291505892560115</v>
      </c>
      <c r="AF51">
        <f t="shared" ca="1" si="31"/>
        <v>1.159935535680521</v>
      </c>
      <c r="AG51">
        <f t="shared" ca="1" si="32"/>
        <v>1.1270804756756305</v>
      </c>
      <c r="AH51" cm="1">
        <f t="array" aca="1" ref="AH51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0.99621108844063722</v>
      </c>
      <c r="AI51" cm="1">
        <f t="array" aca="1" ref="AI51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1.0631792274304817</v>
      </c>
      <c r="AJ51" cm="1">
        <f t="array" aca="1" ref="AJ51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1.1313450801980287</v>
      </c>
      <c r="AK51" cm="1">
        <f t="array" aca="1" ref="AK51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1.1892485064759832</v>
      </c>
      <c r="AL51" cm="1">
        <f t="array" aca="1" ref="AL51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1.0925421539017217</v>
      </c>
      <c r="AM51" cm="1">
        <f t="array" aca="1" ref="AM51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1.1627106506715847</v>
      </c>
    </row>
    <row r="52" spans="1:39" x14ac:dyDescent="0.25">
      <c r="A52" s="1" t="s">
        <v>78</v>
      </c>
      <c r="B52">
        <v>157339</v>
      </c>
      <c r="C52">
        <v>168466</v>
      </c>
      <c r="D52">
        <v>576298</v>
      </c>
      <c r="E52">
        <v>197</v>
      </c>
      <c r="F52">
        <v>138</v>
      </c>
      <c r="G52">
        <v>370</v>
      </c>
      <c r="I52">
        <f t="shared" si="20"/>
        <v>1.2520735481984758E-3</v>
      </c>
      <c r="J52">
        <f t="shared" si="21"/>
        <v>8.1915638763904882E-4</v>
      </c>
      <c r="K52">
        <f t="shared" si="22"/>
        <v>6.4202895030001836E-4</v>
      </c>
      <c r="M52">
        <f t="shared" si="15"/>
        <v>1.2536433658778693E-3</v>
      </c>
      <c r="N52">
        <f t="shared" si="3"/>
        <v>8.1982800086359304E-4</v>
      </c>
      <c r="O52">
        <f t="shared" si="4"/>
        <v>6.4244143838445818E-4</v>
      </c>
      <c r="Q52">
        <f t="shared" ca="1" si="23"/>
        <v>1.4172516446991717E-3</v>
      </c>
      <c r="R52">
        <f t="shared" ca="1" si="24"/>
        <v>7.9214486933373103E-4</v>
      </c>
      <c r="S52">
        <f t="shared" ca="1" si="25"/>
        <v>6.0507032311547598E-4</v>
      </c>
      <c r="U52" t="str">
        <f t="shared" si="16"/>
        <v>2022-18</v>
      </c>
      <c r="V52">
        <f t="shared" ca="1" si="33"/>
        <v>7.9374739777316336E-2</v>
      </c>
      <c r="W52">
        <f t="shared" ca="1" si="34"/>
        <v>3.5053652206988362E-2</v>
      </c>
      <c r="X52">
        <f t="shared" ca="1" si="35"/>
        <v>2.6413037899212184E-2</v>
      </c>
      <c r="Z52">
        <f t="shared" ca="1" si="26"/>
        <v>0.44162226301881963</v>
      </c>
      <c r="AA52">
        <f t="shared" ca="1" si="27"/>
        <v>0.33276377312622679</v>
      </c>
      <c r="AB52">
        <f t="shared" ca="1" si="28"/>
        <v>0.75350316546891605</v>
      </c>
      <c r="AD52" t="str">
        <f t="shared" si="29"/>
        <v>2022-18</v>
      </c>
      <c r="AE52">
        <f t="shared" ca="1" si="30"/>
        <v>1.0341445733208385</v>
      </c>
      <c r="AF52">
        <f t="shared" ca="1" si="31"/>
        <v>1.1659338912429236</v>
      </c>
      <c r="AG52">
        <f t="shared" ca="1" si="32"/>
        <v>1.1274380017282151</v>
      </c>
      <c r="AH52" cm="1">
        <f t="array" aca="1" ref="AH52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1.0014109263504529</v>
      </c>
      <c r="AI52" cm="1">
        <f t="array" aca="1" ref="AI52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1.0679482022694384</v>
      </c>
      <c r="AJ52" cm="1">
        <f t="array" aca="1" ref="AJ52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1.1374940282980583</v>
      </c>
      <c r="AK52" cm="1">
        <f t="array" aca="1" ref="AK52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1.1950848135728942</v>
      </c>
      <c r="AL52" cm="1">
        <f t="array" aca="1" ref="AL52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1.093312143226592</v>
      </c>
      <c r="AM52" cm="1">
        <f t="array" aca="1" ref="AM52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1.1626290402204638</v>
      </c>
    </row>
    <row r="53" spans="1:39" x14ac:dyDescent="0.25">
      <c r="A53" s="1" t="s">
        <v>79</v>
      </c>
      <c r="B53">
        <v>157142</v>
      </c>
      <c r="C53">
        <v>168328</v>
      </c>
      <c r="D53">
        <v>575928</v>
      </c>
      <c r="E53">
        <v>204</v>
      </c>
      <c r="F53">
        <v>98</v>
      </c>
      <c r="G53">
        <v>378</v>
      </c>
      <c r="I53">
        <f t="shared" si="20"/>
        <v>1.2981888992121776E-3</v>
      </c>
      <c r="J53">
        <f t="shared" si="21"/>
        <v>5.821966636566703E-4</v>
      </c>
      <c r="K53">
        <f t="shared" si="22"/>
        <v>6.563320415051881E-4</v>
      </c>
      <c r="M53">
        <f t="shared" si="15"/>
        <v>1.2998765673357601E-3</v>
      </c>
      <c r="N53">
        <f t="shared" si="3"/>
        <v>5.8253583053759694E-4</v>
      </c>
      <c r="O53">
        <f t="shared" si="4"/>
        <v>6.567631197761213E-4</v>
      </c>
      <c r="Q53">
        <f t="shared" ca="1" si="23"/>
        <v>1.4734424767044285E-3</v>
      </c>
      <c r="R53">
        <f t="shared" ca="1" si="24"/>
        <v>5.6244518354323634E-4</v>
      </c>
      <c r="S53">
        <f t="shared" ca="1" si="25"/>
        <v>6.1775354259689089E-4</v>
      </c>
      <c r="U53" t="str">
        <f t="shared" si="16"/>
        <v>2022-19</v>
      </c>
      <c r="V53">
        <f t="shared" ca="1" si="33"/>
        <v>8.0848182254020767E-2</v>
      </c>
      <c r="W53">
        <f t="shared" ca="1" si="34"/>
        <v>3.5616097390531599E-2</v>
      </c>
      <c r="X53">
        <f t="shared" ca="1" si="35"/>
        <v>2.7030791441809074E-2</v>
      </c>
      <c r="Z53">
        <f t="shared" ca="1" si="26"/>
        <v>0.44053058952677104</v>
      </c>
      <c r="AA53">
        <f t="shared" ca="1" si="27"/>
        <v>0.33434012600159319</v>
      </c>
      <c r="AB53">
        <f t="shared" ca="1" si="28"/>
        <v>0.75894871763785954</v>
      </c>
      <c r="AD53" t="str">
        <f t="shared" si="29"/>
        <v>2022-19</v>
      </c>
      <c r="AE53">
        <f t="shared" ca="1" si="30"/>
        <v>1.031588207140558</v>
      </c>
      <c r="AF53">
        <f t="shared" ca="1" si="31"/>
        <v>1.1714570983657455</v>
      </c>
      <c r="AG53">
        <f t="shared" ca="1" si="32"/>
        <v>1.1355859734117044</v>
      </c>
      <c r="AH53" cm="1">
        <f t="array" aca="1" ref="AH53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0.99921780508783586</v>
      </c>
      <c r="AI53" cm="1">
        <f t="array" aca="1" ref="AI53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1.0650072723813453</v>
      </c>
      <c r="AJ53" cm="1">
        <f t="array" aca="1" ref="AJ53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1.1431809073966004</v>
      </c>
      <c r="AK53" cm="1">
        <f t="array" aca="1" ref="AK53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1.2004326913022874</v>
      </c>
      <c r="AL53" cm="1">
        <f t="array" aca="1" ref="AL53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1.1015420548841675</v>
      </c>
      <c r="AM53" cm="1">
        <f t="array" aca="1" ref="AM53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1.1706820427704971</v>
      </c>
    </row>
    <row r="54" spans="1:39" x14ac:dyDescent="0.25">
      <c r="A54" s="1" t="s">
        <v>80</v>
      </c>
      <c r="B54">
        <v>156938</v>
      </c>
      <c r="C54">
        <v>168230</v>
      </c>
      <c r="D54">
        <v>575550</v>
      </c>
      <c r="E54">
        <v>181</v>
      </c>
      <c r="F54">
        <v>140</v>
      </c>
      <c r="G54">
        <v>313</v>
      </c>
      <c r="I54">
        <f t="shared" si="20"/>
        <v>1.1533216939173432E-3</v>
      </c>
      <c r="J54">
        <f t="shared" si="21"/>
        <v>8.3219402009154135E-4</v>
      </c>
      <c r="K54">
        <f t="shared" si="22"/>
        <v>5.4382764312396834E-4</v>
      </c>
      <c r="M54">
        <f t="shared" si="15"/>
        <v>1.1546535089946171E-3</v>
      </c>
      <c r="N54">
        <f t="shared" si="3"/>
        <v>8.3288719193994813E-4</v>
      </c>
      <c r="O54">
        <f t="shared" si="4"/>
        <v>5.4412356597802506E-4</v>
      </c>
      <c r="Q54">
        <f t="shared" ca="1" si="23"/>
        <v>1.312323356427918E-3</v>
      </c>
      <c r="R54">
        <f t="shared" ca="1" si="24"/>
        <v>8.0356208207586148E-4</v>
      </c>
      <c r="S54">
        <f t="shared" ca="1" si="25"/>
        <v>5.1113804035006255E-4</v>
      </c>
      <c r="U54" t="str">
        <f t="shared" si="16"/>
        <v>2022-20</v>
      </c>
      <c r="V54">
        <f t="shared" ca="1" si="33"/>
        <v>8.2160505610448686E-2</v>
      </c>
      <c r="W54">
        <f t="shared" ca="1" si="34"/>
        <v>3.641965947260746E-2</v>
      </c>
      <c r="X54">
        <f t="shared" ca="1" si="35"/>
        <v>2.7541929482159135E-2</v>
      </c>
      <c r="Z54">
        <f t="shared" ca="1" si="26"/>
        <v>0.44327452955664165</v>
      </c>
      <c r="AA54">
        <f t="shared" ca="1" si="27"/>
        <v>0.33522103202169823</v>
      </c>
      <c r="AB54">
        <f t="shared" ca="1" si="28"/>
        <v>0.75623797369314816</v>
      </c>
      <c r="AD54" t="str">
        <f t="shared" si="29"/>
        <v>2022-20</v>
      </c>
      <c r="AE54">
        <f t="shared" ca="1" si="30"/>
        <v>1.0380136773421986</v>
      </c>
      <c r="AF54">
        <f t="shared" ca="1" si="31"/>
        <v>1.174543606774372</v>
      </c>
      <c r="AG54">
        <f t="shared" ca="1" si="32"/>
        <v>1.1315299908010403</v>
      </c>
      <c r="AH54" cm="1">
        <f t="array" aca="1" ref="AH54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1.0057833714441229</v>
      </c>
      <c r="AI54" cm="1">
        <f t="array" aca="1" ref="AI54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1.0712768026801027</v>
      </c>
      <c r="AJ54" cm="1">
        <f t="array" aca="1" ref="AJ54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1.1464417815936105</v>
      </c>
      <c r="AK54" cm="1">
        <f t="array" aca="1" ref="AK54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1.2033342698805902</v>
      </c>
      <c r="AL54" cm="1">
        <f t="array" aca="1" ref="AL54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1.0979931701737142</v>
      </c>
      <c r="AM54" cm="1">
        <f t="array" aca="1" ref="AM54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1.1660911514409837</v>
      </c>
    </row>
    <row r="55" spans="1:39" x14ac:dyDescent="0.25">
      <c r="A55" s="1" t="s">
        <v>81</v>
      </c>
      <c r="B55">
        <v>156757</v>
      </c>
      <c r="C55">
        <v>168090</v>
      </c>
      <c r="D55">
        <v>575237</v>
      </c>
      <c r="E55">
        <v>160</v>
      </c>
      <c r="F55">
        <v>132</v>
      </c>
      <c r="G55">
        <v>320</v>
      </c>
      <c r="I55">
        <f t="shared" si="20"/>
        <v>1.0206880713460962E-3</v>
      </c>
      <c r="J55">
        <f t="shared" si="21"/>
        <v>7.8529359271818666E-4</v>
      </c>
      <c r="K55">
        <f t="shared" si="22"/>
        <v>5.5629244989456518E-4</v>
      </c>
      <c r="M55">
        <f t="shared" si="15"/>
        <v>1.0217310288135393E-3</v>
      </c>
      <c r="N55">
        <f t="shared" si="3"/>
        <v>7.8591080385694251E-4</v>
      </c>
      <c r="O55">
        <f t="shared" si="4"/>
        <v>5.5660209780114219E-4</v>
      </c>
      <c r="Q55">
        <f t="shared" ca="1" si="23"/>
        <v>1.1643508623169804E-3</v>
      </c>
      <c r="R55">
        <f t="shared" ca="1" si="24"/>
        <v>7.5767368440320094E-4</v>
      </c>
      <c r="S55">
        <f t="shared" ca="1" si="25"/>
        <v>5.2217934291361168E-4</v>
      </c>
      <c r="U55" t="str">
        <f t="shared" si="16"/>
        <v>2022-21</v>
      </c>
      <c r="V55">
        <f t="shared" ca="1" si="33"/>
        <v>8.3324856472765663E-2</v>
      </c>
      <c r="W55">
        <f t="shared" ca="1" si="34"/>
        <v>3.7177333157010661E-2</v>
      </c>
      <c r="X55">
        <f t="shared" ca="1" si="35"/>
        <v>2.8064108825072747E-2</v>
      </c>
      <c r="Z55">
        <f t="shared" ca="1" si="26"/>
        <v>0.44617338367887738</v>
      </c>
      <c r="AA55">
        <f t="shared" ca="1" si="27"/>
        <v>0.33680356634331998</v>
      </c>
      <c r="AB55">
        <f t="shared" ca="1" si="28"/>
        <v>0.75487148867160203</v>
      </c>
      <c r="AD55" t="str">
        <f t="shared" si="29"/>
        <v>2022-21</v>
      </c>
      <c r="AE55">
        <f t="shared" ca="1" si="30"/>
        <v>1.0448019090741461</v>
      </c>
      <c r="AF55">
        <f t="shared" ca="1" si="31"/>
        <v>1.1800884723776781</v>
      </c>
      <c r="AG55">
        <f t="shared" ca="1" si="32"/>
        <v>1.129485371464737</v>
      </c>
      <c r="AH55" cm="1">
        <f t="array" aca="1" ref="AH55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1.0126699233998531</v>
      </c>
      <c r="AI55" cm="1">
        <f t="array" aca="1" ref="AI55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1.0779534416704082</v>
      </c>
      <c r="AJ55" cm="1">
        <f t="array" aca="1" ref="AJ55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1.1520854767834574</v>
      </c>
      <c r="AK55" cm="1">
        <f t="array" aca="1" ref="AK55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1.208772118651082</v>
      </c>
      <c r="AL55" cm="1">
        <f t="array" aca="1" ref="AL55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1.0963671340739598</v>
      </c>
      <c r="AM55" cm="1">
        <f t="array" aca="1" ref="AM55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1.1636040197706028</v>
      </c>
    </row>
    <row r="56" spans="1:39" x14ac:dyDescent="0.25">
      <c r="A56" s="1" t="s">
        <v>82</v>
      </c>
      <c r="B56">
        <v>156597</v>
      </c>
      <c r="C56">
        <v>167958</v>
      </c>
      <c r="D56">
        <v>574917</v>
      </c>
      <c r="E56">
        <v>179</v>
      </c>
      <c r="F56">
        <v>129</v>
      </c>
      <c r="G56">
        <v>346</v>
      </c>
      <c r="I56">
        <f t="shared" si="20"/>
        <v>1.1430614890451285E-3</v>
      </c>
      <c r="J56">
        <f t="shared" si="21"/>
        <v>7.6804915514592934E-4</v>
      </c>
      <c r="K56">
        <f t="shared" si="22"/>
        <v>6.0182600270995636E-4</v>
      </c>
      <c r="M56">
        <f t="shared" si="15"/>
        <v>1.1443696987214118E-3</v>
      </c>
      <c r="N56">
        <f t="shared" si="3"/>
        <v>7.6863954591388961E-4</v>
      </c>
      <c r="O56">
        <f t="shared" si="4"/>
        <v>6.0218843355453421E-4</v>
      </c>
      <c r="Q56">
        <f t="shared" ca="1" si="23"/>
        <v>1.307590462550855E-3</v>
      </c>
      <c r="R56">
        <f t="shared" ca="1" si="24"/>
        <v>7.4046981967035806E-4</v>
      </c>
      <c r="S56">
        <f t="shared" ca="1" si="25"/>
        <v>5.6421085677526065E-4</v>
      </c>
      <c r="U56" t="str">
        <f t="shared" si="16"/>
        <v>2022-22</v>
      </c>
      <c r="V56">
        <f t="shared" ca="1" si="33"/>
        <v>8.4632446935316519E-2</v>
      </c>
      <c r="W56">
        <f t="shared" ca="1" si="34"/>
        <v>3.7917802976681021E-2</v>
      </c>
      <c r="X56">
        <f t="shared" ca="1" si="35"/>
        <v>2.8628319681848008E-2</v>
      </c>
      <c r="Z56">
        <f t="shared" ca="1" si="26"/>
        <v>0.4480291466186852</v>
      </c>
      <c r="AA56">
        <f t="shared" ca="1" si="27"/>
        <v>0.33826647720262965</v>
      </c>
      <c r="AB56">
        <f t="shared" ca="1" si="28"/>
        <v>0.75500998038979394</v>
      </c>
      <c r="AD56" t="str">
        <f t="shared" si="29"/>
        <v>2022-22</v>
      </c>
      <c r="AE56">
        <f t="shared" ca="1" si="30"/>
        <v>1.049147539569433</v>
      </c>
      <c r="AF56">
        <f t="shared" ca="1" si="31"/>
        <v>1.1852142026659009</v>
      </c>
      <c r="AG56">
        <f t="shared" ca="1" si="32"/>
        <v>1.129692591332111</v>
      </c>
      <c r="AH56" cm="1">
        <f t="array" aca="1" ref="AH56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1.0171866590527143</v>
      </c>
      <c r="AI56" cm="1">
        <f t="array" aca="1" ref="AI56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1.0821126584668981</v>
      </c>
      <c r="AJ56" cm="1">
        <f t="array" aca="1" ref="AJ56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1.1573383305820453</v>
      </c>
      <c r="AK56" cm="1">
        <f t="array" aca="1" ref="AK56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1.2137614983291043</v>
      </c>
      <c r="AL56" cm="1">
        <f t="array" aca="1" ref="AL56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1.0969164147036521</v>
      </c>
      <c r="AM56" cm="1">
        <f t="array" aca="1" ref="AM56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1.1634481295053327</v>
      </c>
    </row>
    <row r="57" spans="1:39" x14ac:dyDescent="0.25">
      <c r="A57" s="1" t="s">
        <v>83</v>
      </c>
      <c r="B57">
        <v>156418</v>
      </c>
      <c r="C57">
        <v>167829</v>
      </c>
      <c r="D57">
        <v>574571</v>
      </c>
      <c r="E57">
        <v>184</v>
      </c>
      <c r="F57">
        <v>116</v>
      </c>
      <c r="G57">
        <v>327</v>
      </c>
      <c r="I57">
        <f t="shared" si="20"/>
        <v>1.1763352043882417E-3</v>
      </c>
      <c r="J57">
        <f t="shared" si="21"/>
        <v>6.9117971268374361E-4</v>
      </c>
      <c r="K57">
        <f t="shared" si="22"/>
        <v>5.6912026538060573E-4</v>
      </c>
      <c r="M57">
        <f t="shared" si="15"/>
        <v>1.1777207347167032E-3</v>
      </c>
      <c r="N57">
        <f t="shared" si="3"/>
        <v>6.9165780007779246E-4</v>
      </c>
      <c r="O57">
        <f t="shared" si="4"/>
        <v>5.6944436308657437E-4</v>
      </c>
      <c r="Q57">
        <f t="shared" ca="1" si="23"/>
        <v>1.3492916213320605E-3</v>
      </c>
      <c r="R57">
        <f t="shared" ca="1" si="24"/>
        <v>6.6581198587914697E-4</v>
      </c>
      <c r="S57">
        <f t="shared" ca="1" si="25"/>
        <v>5.328371638288063E-4</v>
      </c>
      <c r="U57" t="str">
        <f t="shared" si="16"/>
        <v>2022-23</v>
      </c>
      <c r="V57">
        <f t="shared" ca="1" si="33"/>
        <v>8.5981738556648576E-2</v>
      </c>
      <c r="W57">
        <f t="shared" ca="1" si="34"/>
        <v>3.8583614962560166E-2</v>
      </c>
      <c r="X57">
        <f t="shared" ca="1" si="35"/>
        <v>2.9161156845676814E-2</v>
      </c>
      <c r="Z57">
        <f t="shared" ca="1" si="26"/>
        <v>0.44874197254268788</v>
      </c>
      <c r="AA57">
        <f t="shared" ca="1" si="27"/>
        <v>0.33915523616057325</v>
      </c>
      <c r="AB57">
        <f t="shared" ca="1" si="28"/>
        <v>0.75579120499656427</v>
      </c>
      <c r="AD57" t="str">
        <f t="shared" si="29"/>
        <v>2022-23</v>
      </c>
      <c r="AE57">
        <f t="shared" ca="1" si="30"/>
        <v>1.0508167603555201</v>
      </c>
      <c r="AF57">
        <f t="shared" ca="1" si="31"/>
        <v>1.1883282261080474</v>
      </c>
      <c r="AG57">
        <f t="shared" ca="1" si="32"/>
        <v>1.1308615078674646</v>
      </c>
      <c r="AH57" cm="1">
        <f t="array" aca="1" ref="AH57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1.0190822950402445</v>
      </c>
      <c r="AI57" cm="1">
        <f t="array" aca="1" ref="AI57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1.0835394444768212</v>
      </c>
      <c r="AJ57" cm="1">
        <f t="array" aca="1" ref="AJ57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1.1606183757859292</v>
      </c>
      <c r="AK57" cm="1">
        <f t="array" aca="1" ref="AK57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1.2166996511741932</v>
      </c>
      <c r="AL57" cm="1">
        <f t="array" aca="1" ref="AL57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1.0983597656287565</v>
      </c>
      <c r="AM57" cm="1">
        <f t="array" aca="1" ref="AM57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1.1643250144402357</v>
      </c>
    </row>
    <row r="58" spans="1:39" x14ac:dyDescent="0.25">
      <c r="A58" s="1" t="s">
        <v>84</v>
      </c>
      <c r="B58">
        <v>156234</v>
      </c>
      <c r="C58">
        <v>167713</v>
      </c>
      <c r="D58">
        <v>574244</v>
      </c>
      <c r="E58">
        <v>159</v>
      </c>
      <c r="F58">
        <v>107</v>
      </c>
      <c r="G58">
        <v>311</v>
      </c>
      <c r="I58">
        <f t="shared" si="20"/>
        <v>1.0177042129114022E-3</v>
      </c>
      <c r="J58">
        <f t="shared" si="21"/>
        <v>6.3799466946509807E-4</v>
      </c>
      <c r="K58">
        <f t="shared" si="22"/>
        <v>5.4158162732218364E-4</v>
      </c>
      <c r="M58">
        <f t="shared" si="15"/>
        <v>1.0187410780156849E-3</v>
      </c>
      <c r="N58">
        <f t="shared" si="3"/>
        <v>6.384019881987942E-4</v>
      </c>
      <c r="O58">
        <f t="shared" si="4"/>
        <v>5.4187511017818909E-4</v>
      </c>
      <c r="Q58">
        <f t="shared" ca="1" si="23"/>
        <v>1.1702682659831451E-3</v>
      </c>
      <c r="R58">
        <f t="shared" ca="1" si="24"/>
        <v>6.1408749492807273E-4</v>
      </c>
      <c r="S58">
        <f t="shared" ca="1" si="25"/>
        <v>5.063800571477058E-4</v>
      </c>
      <c r="U58" t="str">
        <f t="shared" si="16"/>
        <v>2022-24</v>
      </c>
      <c r="V58">
        <f t="shared" ca="1" si="33"/>
        <v>8.7152006822631717E-2</v>
      </c>
      <c r="W58">
        <f t="shared" ca="1" si="34"/>
        <v>3.9197702457488236E-2</v>
      </c>
      <c r="X58">
        <f t="shared" ca="1" si="35"/>
        <v>2.9667536902824521E-2</v>
      </c>
      <c r="Z58">
        <f t="shared" ca="1" si="26"/>
        <v>0.44976247692450544</v>
      </c>
      <c r="AA58">
        <f t="shared" ca="1" si="27"/>
        <v>0.34041140284012861</v>
      </c>
      <c r="AB58">
        <f t="shared" ca="1" si="28"/>
        <v>0.75686928168813894</v>
      </c>
      <c r="AD58" t="str">
        <f t="shared" si="29"/>
        <v>2022-24</v>
      </c>
      <c r="AE58">
        <f t="shared" ca="1" si="30"/>
        <v>1.0532064701978017</v>
      </c>
      <c r="AF58">
        <f t="shared" ca="1" si="31"/>
        <v>1.1927295685107497</v>
      </c>
      <c r="AG58">
        <f t="shared" ca="1" si="32"/>
        <v>1.1324745928371904</v>
      </c>
      <c r="AH58" cm="1">
        <f t="array" aca="1" ref="AH58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1.0216449917624415</v>
      </c>
      <c r="AI58" cm="1">
        <f t="array" aca="1" ref="AI58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1.0857429711987863</v>
      </c>
      <c r="AJ58" cm="1">
        <f t="array" aca="1" ref="AJ58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1.1651291913981137</v>
      </c>
      <c r="AK58" cm="1">
        <f t="array" aca="1" ref="AK58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1.2209837622322082</v>
      </c>
      <c r="AL58" cm="1">
        <f t="array" aca="1" ref="AL58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1.1002061139010508</v>
      </c>
      <c r="AM58" cm="1">
        <f t="array" aca="1" ref="AM58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1.1656894896487588</v>
      </c>
    </row>
    <row r="59" spans="1:39" x14ac:dyDescent="0.25">
      <c r="A59" s="1" t="s">
        <v>85</v>
      </c>
      <c r="B59">
        <v>156075</v>
      </c>
      <c r="C59">
        <v>167606</v>
      </c>
      <c r="D59">
        <v>573933</v>
      </c>
      <c r="E59">
        <v>156</v>
      </c>
      <c r="F59">
        <v>102</v>
      </c>
      <c r="G59">
        <v>310</v>
      </c>
      <c r="I59">
        <f t="shared" si="20"/>
        <v>9.9951946179721281E-4</v>
      </c>
      <c r="J59">
        <f t="shared" si="21"/>
        <v>6.0857009892247298E-4</v>
      </c>
      <c r="K59">
        <f t="shared" si="22"/>
        <v>5.4013273326329028E-4</v>
      </c>
      <c r="M59">
        <f t="shared" si="15"/>
        <v>1.0005195839731236E-3</v>
      </c>
      <c r="N59">
        <f t="shared" si="3"/>
        <v>6.0894070083021025E-4</v>
      </c>
      <c r="O59">
        <f t="shared" si="4"/>
        <v>5.404246474510644E-4</v>
      </c>
      <c r="Q59">
        <f t="shared" ca="1" si="23"/>
        <v>1.1524054724172136E-3</v>
      </c>
      <c r="R59">
        <f t="shared" ca="1" si="24"/>
        <v>5.8531104333591508E-4</v>
      </c>
      <c r="S59">
        <f t="shared" ca="1" si="25"/>
        <v>5.0436706416691931E-4</v>
      </c>
      <c r="U59" t="str">
        <f t="shared" si="16"/>
        <v>2022-25</v>
      </c>
      <c r="V59">
        <f t="shared" ca="1" si="33"/>
        <v>8.8304412295048929E-2</v>
      </c>
      <c r="W59">
        <f t="shared" ca="1" si="34"/>
        <v>3.9783013500824152E-2</v>
      </c>
      <c r="X59">
        <f t="shared" ca="1" si="35"/>
        <v>3.0171903966991442E-2</v>
      </c>
      <c r="Z59">
        <f t="shared" ca="1" si="26"/>
        <v>0.45052124199522831</v>
      </c>
      <c r="AA59">
        <f t="shared" ca="1" si="27"/>
        <v>0.34168059310761223</v>
      </c>
      <c r="AB59">
        <f t="shared" ca="1" si="28"/>
        <v>0.75841172681316349</v>
      </c>
      <c r="AD59" t="str">
        <f t="shared" si="29"/>
        <v>2022-25</v>
      </c>
      <c r="AE59">
        <f t="shared" ca="1" si="30"/>
        <v>1.0549832664465904</v>
      </c>
      <c r="AF59">
        <f t="shared" ca="1" si="31"/>
        <v>1.1971765428114454</v>
      </c>
      <c r="AG59">
        <f t="shared" ca="1" si="32"/>
        <v>1.1347824945544327</v>
      </c>
      <c r="AH59" cm="1">
        <f t="array" aca="1" ref="AH59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1.0235991893594945</v>
      </c>
      <c r="AI59" cm="1">
        <f t="array" aca="1" ref="AI59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1.0873295954628082</v>
      </c>
      <c r="AJ59" cm="1">
        <f t="array" aca="1" ref="AJ59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1.1696788281427974</v>
      </c>
      <c r="AK59" cm="1">
        <f t="array" aca="1" ref="AK59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1.2253206950267137</v>
      </c>
      <c r="AL59" cm="1">
        <f t="array" aca="1" ref="AL59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1.1027121186404898</v>
      </c>
      <c r="AM59" cm="1">
        <f t="array" aca="1" ref="AM59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1.1677855790093226</v>
      </c>
    </row>
    <row r="60" spans="1:39" x14ac:dyDescent="0.25">
      <c r="A60" s="1" t="s">
        <v>86</v>
      </c>
      <c r="B60">
        <v>155919</v>
      </c>
      <c r="C60">
        <v>167504</v>
      </c>
      <c r="D60">
        <v>573623</v>
      </c>
      <c r="E60">
        <v>180</v>
      </c>
      <c r="F60">
        <v>115</v>
      </c>
      <c r="G60">
        <v>347</v>
      </c>
      <c r="I60">
        <f t="shared" si="20"/>
        <v>1.1544455775114001E-3</v>
      </c>
      <c r="J60">
        <f t="shared" si="21"/>
        <v>6.865507689368612E-4</v>
      </c>
      <c r="K60">
        <f t="shared" si="22"/>
        <v>6.0492692935952704E-4</v>
      </c>
      <c r="M60">
        <f t="shared" si="15"/>
        <v>1.1557799911224255E-3</v>
      </c>
      <c r="N60">
        <f t="shared" si="3"/>
        <v>6.8702247174739931E-4</v>
      </c>
      <c r="O60">
        <f t="shared" si="4"/>
        <v>6.0529310592888537E-4</v>
      </c>
      <c r="Q60">
        <f t="shared" ca="1" si="23"/>
        <v>1.3347901638927756E-3</v>
      </c>
      <c r="R60">
        <f t="shared" ca="1" si="24"/>
        <v>6.5986994921159951E-4</v>
      </c>
      <c r="S60">
        <f t="shared" ca="1" si="25"/>
        <v>5.6417193604556422E-4</v>
      </c>
      <c r="U60" t="str">
        <f t="shared" si="16"/>
        <v>2022-26</v>
      </c>
      <c r="V60">
        <f t="shared" ca="1" si="33"/>
        <v>8.9639202458941705E-2</v>
      </c>
      <c r="W60">
        <f t="shared" ca="1" si="34"/>
        <v>4.0442883450035751E-2</v>
      </c>
      <c r="X60">
        <f t="shared" ca="1" si="35"/>
        <v>3.0736075903037004E-2</v>
      </c>
      <c r="Z60">
        <f t="shared" ca="1" si="26"/>
        <v>0.45117406604058297</v>
      </c>
      <c r="AA60">
        <f t="shared" ca="1" si="27"/>
        <v>0.34288653914692446</v>
      </c>
      <c r="AB60">
        <f t="shared" ca="1" si="28"/>
        <v>0.75998725315936477</v>
      </c>
      <c r="AD60" t="str">
        <f t="shared" si="29"/>
        <v>2022-26</v>
      </c>
      <c r="AE60">
        <f t="shared" ca="1" si="30"/>
        <v>1.0565119811432226</v>
      </c>
      <c r="AF60">
        <f t="shared" ca="1" si="31"/>
        <v>1.2014019227109303</v>
      </c>
      <c r="AG60">
        <f t="shared" ca="1" si="32"/>
        <v>1.1371398944391775</v>
      </c>
      <c r="AH60" cm="1">
        <f t="array" aca="1" ref="AH60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1.0253385075456476</v>
      </c>
      <c r="AI60" cm="1">
        <f t="array" aca="1" ref="AI60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1.0886332251102777</v>
      </c>
      <c r="AJ60" cm="1">
        <f t="array" aca="1" ref="AJ60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1.1740358357573377</v>
      </c>
      <c r="AK60" cm="1">
        <f t="array" aca="1" ref="AK60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1.2294058971057256</v>
      </c>
      <c r="AL60" cm="1">
        <f t="array" aca="1" ref="AL60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1.1052927096675034</v>
      </c>
      <c r="AM60" cm="1">
        <f t="array" aca="1" ref="AM60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1.1699047032655567</v>
      </c>
    </row>
    <row r="61" spans="1:39" x14ac:dyDescent="0.25">
      <c r="A61" s="1" t="s">
        <v>87</v>
      </c>
      <c r="B61">
        <v>155739</v>
      </c>
      <c r="C61">
        <v>167389</v>
      </c>
      <c r="D61">
        <v>573276</v>
      </c>
      <c r="E61">
        <v>152</v>
      </c>
      <c r="F61">
        <v>120</v>
      </c>
      <c r="G61">
        <v>307</v>
      </c>
      <c r="I61">
        <f t="shared" si="20"/>
        <v>9.7599188385696586E-4</v>
      </c>
      <c r="J61">
        <f t="shared" si="21"/>
        <v>7.1689298579954476E-4</v>
      </c>
      <c r="K61">
        <f t="shared" si="22"/>
        <v>5.3551866814588434E-4</v>
      </c>
      <c r="M61">
        <f t="shared" si="15"/>
        <v>9.7694545231515962E-4</v>
      </c>
      <c r="N61">
        <f t="shared" si="3"/>
        <v>7.1740732082299934E-4</v>
      </c>
      <c r="O61">
        <f t="shared" si="4"/>
        <v>5.3580561486680578E-4</v>
      </c>
      <c r="Q61">
        <f t="shared" ca="1" si="23"/>
        <v>1.1312699457740811E-3</v>
      </c>
      <c r="R61">
        <f t="shared" ca="1" si="24"/>
        <v>6.88539571840161E-4</v>
      </c>
      <c r="S61">
        <f t="shared" ca="1" si="25"/>
        <v>4.9875491957882543E-4</v>
      </c>
      <c r="U61" t="str">
        <f t="shared" si="16"/>
        <v>2022-27</v>
      </c>
      <c r="V61">
        <f t="shared" ca="1" si="33"/>
        <v>9.077047240471578E-2</v>
      </c>
      <c r="W61">
        <f t="shared" ca="1" si="34"/>
        <v>4.1131423021875911E-2</v>
      </c>
      <c r="X61">
        <f t="shared" ca="1" si="35"/>
        <v>3.1234830822615831E-2</v>
      </c>
      <c r="Z61">
        <f t="shared" ca="1" si="26"/>
        <v>0.45313659753233826</v>
      </c>
      <c r="AA61">
        <f t="shared" ca="1" si="27"/>
        <v>0.34410783589788935</v>
      </c>
      <c r="AB61">
        <f t="shared" ca="1" si="28"/>
        <v>0.75939096019127428</v>
      </c>
      <c r="AD61" t="str">
        <f t="shared" si="29"/>
        <v>2022-27</v>
      </c>
      <c r="AE61">
        <f t="shared" ca="1" si="30"/>
        <v>1.0611076310053844</v>
      </c>
      <c r="AF61">
        <f t="shared" ca="1" si="31"/>
        <v>1.2056810882578202</v>
      </c>
      <c r="AG61">
        <f t="shared" ca="1" si="32"/>
        <v>1.1362476840501605</v>
      </c>
      <c r="AH61" cm="1">
        <f t="array" aca="1" ref="AH61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1.0300451798095891</v>
      </c>
      <c r="AI61" cm="1">
        <f t="array" aca="1" ref="AI61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1.0931068138059714</v>
      </c>
      <c r="AJ61" cm="1">
        <f t="array" aca="1" ref="AJ61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1.178411098445846</v>
      </c>
      <c r="AK61" cm="1">
        <f t="array" aca="1" ref="AK61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1.2335821416649404</v>
      </c>
      <c r="AL61" cm="1">
        <f t="array" aca="1" ref="AL61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1.1047062259336897</v>
      </c>
      <c r="AM61" cm="1">
        <f t="array" aca="1" ref="AM61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1.1686897106225322</v>
      </c>
    </row>
    <row r="62" spans="1:39" x14ac:dyDescent="0.25">
      <c r="A62" s="1" t="s">
        <v>88</v>
      </c>
      <c r="B62">
        <v>155587</v>
      </c>
      <c r="C62">
        <v>167269</v>
      </c>
      <c r="D62">
        <v>572969</v>
      </c>
      <c r="E62">
        <v>194</v>
      </c>
      <c r="F62">
        <v>107</v>
      </c>
      <c r="G62">
        <v>285</v>
      </c>
      <c r="I62">
        <f t="shared" si="20"/>
        <v>1.2468908070725703E-3</v>
      </c>
      <c r="J62">
        <f t="shared" si="21"/>
        <v>6.3968816696458996E-4</v>
      </c>
      <c r="K62">
        <f t="shared" si="22"/>
        <v>4.9740910939335286E-4</v>
      </c>
      <c r="M62">
        <f t="shared" si="15"/>
        <v>1.2484476469191469E-3</v>
      </c>
      <c r="N62">
        <f t="shared" si="3"/>
        <v>6.4009765169940381E-4</v>
      </c>
      <c r="O62">
        <f t="shared" si="4"/>
        <v>4.9765665861444181E-4</v>
      </c>
      <c r="Q62">
        <f t="shared" ca="1" si="23"/>
        <v>1.4495205503882228E-3</v>
      </c>
      <c r="R62">
        <f t="shared" ca="1" si="24"/>
        <v>6.1388218135803737E-4</v>
      </c>
      <c r="S62">
        <f t="shared" ca="1" si="25"/>
        <v>4.6264080176629946E-4</v>
      </c>
      <c r="U62" t="str">
        <f t="shared" si="16"/>
        <v>2022-28</v>
      </c>
      <c r="V62">
        <f t="shared" ca="1" si="33"/>
        <v>9.2219992955103997E-2</v>
      </c>
      <c r="W62">
        <f t="shared" ca="1" si="34"/>
        <v>4.1745305203233947E-2</v>
      </c>
      <c r="X62">
        <f t="shared" ca="1" si="35"/>
        <v>3.1697471624382134E-2</v>
      </c>
      <c r="Z62">
        <f t="shared" ca="1" si="26"/>
        <v>0.4526708782504143</v>
      </c>
      <c r="AA62">
        <f t="shared" ca="1" si="27"/>
        <v>0.34371583220369145</v>
      </c>
      <c r="AB62">
        <f t="shared" ca="1" si="28"/>
        <v>0.75930626138832436</v>
      </c>
      <c r="AD62" t="str">
        <f t="shared" si="29"/>
        <v>2022-28</v>
      </c>
      <c r="AE62">
        <f t="shared" ca="1" si="30"/>
        <v>1.0600170585673006</v>
      </c>
      <c r="AF62">
        <f t="shared" ca="1" si="31"/>
        <v>1.2043075902106504</v>
      </c>
      <c r="AG62">
        <f t="shared" ca="1" si="32"/>
        <v>1.1361209524669067</v>
      </c>
      <c r="AH62" cm="1">
        <f t="array" aca="1" ref="AH62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1.0292251987985348</v>
      </c>
      <c r="AI62" cm="1">
        <f t="array" aca="1" ref="AI62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1.091730134245982</v>
      </c>
      <c r="AJ62" cm="1">
        <f t="array" aca="1" ref="AJ62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1.1772766899383582</v>
      </c>
      <c r="AK62" cm="1">
        <f t="array" aca="1" ref="AK62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1.23195913436027</v>
      </c>
      <c r="AL62" cm="1">
        <f t="array" aca="1" ref="AL62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1.1048297316792461</v>
      </c>
      <c r="AM62" cm="1">
        <f t="array" aca="1" ref="AM62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1.1682984098123887</v>
      </c>
    </row>
    <row r="63" spans="1:39" x14ac:dyDescent="0.25">
      <c r="A63" s="1" t="s">
        <v>89</v>
      </c>
      <c r="B63">
        <v>155393</v>
      </c>
      <c r="C63">
        <v>167162</v>
      </c>
      <c r="D63">
        <v>572684</v>
      </c>
      <c r="E63">
        <v>195</v>
      </c>
      <c r="F63">
        <v>139</v>
      </c>
      <c r="G63">
        <v>416</v>
      </c>
      <c r="I63">
        <f t="shared" si="20"/>
        <v>1.2548827810776547E-3</v>
      </c>
      <c r="J63">
        <f t="shared" si="21"/>
        <v>8.3152869671336788E-4</v>
      </c>
      <c r="K63">
        <f t="shared" si="22"/>
        <v>7.2640409021380024E-4</v>
      </c>
      <c r="M63">
        <f t="shared" si="15"/>
        <v>1.2564596557540812E-3</v>
      </c>
      <c r="N63">
        <f t="shared" si="3"/>
        <v>8.3222076015002024E-4</v>
      </c>
      <c r="O63">
        <f t="shared" si="4"/>
        <v>7.2693216870237511E-4</v>
      </c>
      <c r="Q63">
        <f t="shared" ca="1" si="23"/>
        <v>1.4627183100139609E-3</v>
      </c>
      <c r="R63">
        <f t="shared" ca="1" si="24"/>
        <v>7.9754102432442553E-4</v>
      </c>
      <c r="S63">
        <f t="shared" ca="1" si="25"/>
        <v>6.7490427834541208E-4</v>
      </c>
      <c r="U63" t="str">
        <f t="shared" si="16"/>
        <v>2022-29</v>
      </c>
      <c r="V63">
        <f t="shared" ca="1" si="33"/>
        <v>9.3682711265117957E-2</v>
      </c>
      <c r="W63">
        <f t="shared" ca="1" si="34"/>
        <v>4.254284622755837E-2</v>
      </c>
      <c r="X63">
        <f t="shared" ca="1" si="35"/>
        <v>3.2372375902727547E-2</v>
      </c>
      <c r="Z63">
        <f t="shared" ca="1" si="26"/>
        <v>0.45411630014810295</v>
      </c>
      <c r="AA63">
        <f t="shared" ca="1" si="27"/>
        <v>0.34555336268092357</v>
      </c>
      <c r="AB63">
        <f t="shared" ca="1" si="28"/>
        <v>0.76093582760237133</v>
      </c>
      <c r="AD63" t="str">
        <f t="shared" si="29"/>
        <v>2022-29</v>
      </c>
      <c r="AE63">
        <f t="shared" ca="1" si="30"/>
        <v>1.0634017955627499</v>
      </c>
      <c r="AF63">
        <f t="shared" ca="1" si="31"/>
        <v>1.2107459084189969</v>
      </c>
      <c r="AG63">
        <f t="shared" ca="1" si="32"/>
        <v>1.1385592101415187</v>
      </c>
      <c r="AH63" cm="1">
        <f t="array" aca="1" ref="AH63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1.0327916137918409</v>
      </c>
      <c r="AI63" cm="1">
        <f t="array" aca="1" ref="AI63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1.0949192109086954</v>
      </c>
      <c r="AJ63" cm="1">
        <f t="array" aca="1" ref="AJ63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1.1838146736254818</v>
      </c>
      <c r="AK63" cm="1">
        <f t="array" aca="1" ref="AK63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1.2382898163138532</v>
      </c>
      <c r="AL63" cm="1">
        <f t="array" aca="1" ref="AL63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1.107523941578985</v>
      </c>
      <c r="AM63" cm="1">
        <f t="array" aca="1" ref="AM63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1.1704641555196844</v>
      </c>
    </row>
    <row r="64" spans="1:39" x14ac:dyDescent="0.25">
      <c r="A64" s="1" t="s">
        <v>90</v>
      </c>
      <c r="B64">
        <v>155198</v>
      </c>
      <c r="C64">
        <v>167023</v>
      </c>
      <c r="D64">
        <v>572268</v>
      </c>
      <c r="E64">
        <v>178</v>
      </c>
      <c r="F64">
        <v>130</v>
      </c>
      <c r="G64">
        <v>346</v>
      </c>
      <c r="I64">
        <f t="shared" si="20"/>
        <v>1.1469219964174795E-3</v>
      </c>
      <c r="J64">
        <f t="shared" si="21"/>
        <v>7.7833591780772707E-4</v>
      </c>
      <c r="K64">
        <f t="shared" si="22"/>
        <v>6.0461182522873898E-4</v>
      </c>
      <c r="M64">
        <f t="shared" si="15"/>
        <v>1.1482390630695018E-3</v>
      </c>
      <c r="N64">
        <f t="shared" si="3"/>
        <v>7.7894223588252859E-4</v>
      </c>
      <c r="O64">
        <f t="shared" si="4"/>
        <v>6.0497762029250652E-4</v>
      </c>
      <c r="Q64">
        <f t="shared" ca="1" si="23"/>
        <v>1.3403017202800024E-3</v>
      </c>
      <c r="R64">
        <f t="shared" ca="1" si="24"/>
        <v>7.4592546220391299E-4</v>
      </c>
      <c r="S64">
        <f t="shared" ca="1" si="25"/>
        <v>5.6094693977338736E-4</v>
      </c>
      <c r="U64" t="str">
        <f t="shared" si="16"/>
        <v>2022-30</v>
      </c>
      <c r="V64">
        <f t="shared" ca="1" si="33"/>
        <v>9.5023012985397962E-2</v>
      </c>
      <c r="W64">
        <f t="shared" ca="1" si="34"/>
        <v>4.3288771689762286E-2</v>
      </c>
      <c r="X64">
        <f t="shared" ca="1" si="35"/>
        <v>3.2933322842500938E-2</v>
      </c>
      <c r="Z64">
        <f t="shared" ca="1" si="26"/>
        <v>0.45556092497734629</v>
      </c>
      <c r="AA64">
        <f t="shared" ca="1" si="27"/>
        <v>0.34658259939159947</v>
      </c>
      <c r="AB64">
        <f t="shared" ca="1" si="28"/>
        <v>0.76078210484982667</v>
      </c>
      <c r="AD64" t="str">
        <f t="shared" si="29"/>
        <v>2022-30</v>
      </c>
      <c r="AE64">
        <f t="shared" ca="1" si="30"/>
        <v>1.0667846660671358</v>
      </c>
      <c r="AF64">
        <f t="shared" ca="1" si="31"/>
        <v>1.2143521361997873</v>
      </c>
      <c r="AG64">
        <f t="shared" ca="1" si="32"/>
        <v>1.1383292006592873</v>
      </c>
      <c r="AH64" cm="1">
        <f t="array" aca="1" ref="AH64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1.0363310289511629</v>
      </c>
      <c r="AI64" cm="1">
        <f t="array" aca="1" ref="AI64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1.0981332141600868</v>
      </c>
      <c r="AJ64" cm="1">
        <f t="array" aca="1" ref="AJ64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1.1875483854001871</v>
      </c>
      <c r="AK64" cm="1">
        <f t="array" aca="1" ref="AK64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1.2417608653444887</v>
      </c>
      <c r="AL64" cm="1">
        <f t="array" aca="1" ref="AL64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1.1075839030708443</v>
      </c>
      <c r="AM64" cm="1">
        <f t="array" aca="1" ref="AM64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1.1699279535220271</v>
      </c>
    </row>
    <row r="65" spans="1:41" x14ac:dyDescent="0.25">
      <c r="A65" s="1" t="s">
        <v>91</v>
      </c>
      <c r="B65">
        <v>155020</v>
      </c>
      <c r="C65">
        <v>166893</v>
      </c>
      <c r="D65">
        <v>571922</v>
      </c>
      <c r="E65">
        <v>208</v>
      </c>
      <c r="F65">
        <v>131</v>
      </c>
      <c r="G65">
        <v>419</v>
      </c>
      <c r="I65">
        <f t="shared" si="20"/>
        <v>1.3417623532447425E-3</v>
      </c>
      <c r="J65">
        <f t="shared" si="21"/>
        <v>7.8493405954713495E-4</v>
      </c>
      <c r="K65">
        <f t="shared" si="22"/>
        <v>7.326173848881491E-4</v>
      </c>
      <c r="M65">
        <f t="shared" si="15"/>
        <v>1.3435653004261036E-3</v>
      </c>
      <c r="N65">
        <f t="shared" si="3"/>
        <v>7.8555070541590092E-4</v>
      </c>
      <c r="O65">
        <f t="shared" si="4"/>
        <v>7.3315453946573052E-4</v>
      </c>
      <c r="Q65">
        <f t="shared" ca="1" si="23"/>
        <v>1.5724872921508248E-3</v>
      </c>
      <c r="R65">
        <f t="shared" ca="1" si="24"/>
        <v>7.5169228853740739E-4</v>
      </c>
      <c r="S65">
        <f t="shared" ca="1" si="25"/>
        <v>6.7890996355267959E-4</v>
      </c>
      <c r="U65" t="str">
        <f t="shared" si="16"/>
        <v>2022-31</v>
      </c>
      <c r="V65">
        <f t="shared" ca="1" si="33"/>
        <v>9.659550027754879E-2</v>
      </c>
      <c r="W65">
        <f t="shared" ca="1" si="34"/>
        <v>4.4040463978299693E-2</v>
      </c>
      <c r="X65">
        <f t="shared" ca="1" si="35"/>
        <v>3.3612232806053619E-2</v>
      </c>
      <c r="Z65">
        <f t="shared" ca="1" si="26"/>
        <v>0.45592666171568863</v>
      </c>
      <c r="AA65">
        <f t="shared" ca="1" si="27"/>
        <v>0.34796892929251633</v>
      </c>
      <c r="AB65">
        <f t="shared" ca="1" si="28"/>
        <v>0.76321250435998045</v>
      </c>
      <c r="AD65" t="str">
        <f t="shared" si="29"/>
        <v>2022-31</v>
      </c>
      <c r="AE65">
        <f t="shared" ca="1" si="30"/>
        <v>1.0676411098991005</v>
      </c>
      <c r="AF65">
        <f t="shared" ca="1" si="31"/>
        <v>1.2192095430044314</v>
      </c>
      <c r="AG65">
        <f t="shared" ca="1" si="32"/>
        <v>1.1419657146020308</v>
      </c>
      <c r="AH65" cm="1">
        <f t="array" aca="1" ref="AH65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1.0374237434384652</v>
      </c>
      <c r="AI65" cm="1">
        <f t="array" aca="1" ref="AI65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1.098738627061502</v>
      </c>
      <c r="AJ65" cm="1">
        <f t="array" aca="1" ref="AJ65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1.1925401496414774</v>
      </c>
      <c r="AK65" cm="1">
        <f t="array" aca="1" ref="AK65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1.2464753578317376</v>
      </c>
      <c r="AL65" cm="1">
        <f t="array" aca="1" ref="AL65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1.1114162910671219</v>
      </c>
      <c r="AM65" cm="1">
        <f t="array" aca="1" ref="AM65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1.1733548480510523</v>
      </c>
    </row>
    <row r="66" spans="1:41" x14ac:dyDescent="0.25">
      <c r="A66" s="1" t="s">
        <v>92</v>
      </c>
      <c r="B66">
        <v>154812</v>
      </c>
      <c r="C66">
        <v>166762</v>
      </c>
      <c r="D66">
        <v>571503</v>
      </c>
      <c r="E66">
        <v>176</v>
      </c>
      <c r="F66">
        <v>137</v>
      </c>
      <c r="G66">
        <v>344</v>
      </c>
      <c r="I66">
        <f t="shared" si="20"/>
        <v>1.1368627754954396E-3</v>
      </c>
      <c r="J66">
        <f t="shared" si="21"/>
        <v>8.2153008479149924E-4</v>
      </c>
      <c r="K66">
        <f t="shared" si="22"/>
        <v>6.0192159971163761E-4</v>
      </c>
      <c r="M66">
        <f t="shared" si="15"/>
        <v>1.1381568263483571E-3</v>
      </c>
      <c r="N66">
        <f t="shared" si="3"/>
        <v>8.2220559770689364E-4</v>
      </c>
      <c r="O66">
        <f t="shared" si="4"/>
        <v>6.0228414574346994E-4</v>
      </c>
      <c r="Q66">
        <f t="shared" ca="1" si="23"/>
        <v>1.3356374286843499E-3</v>
      </c>
      <c r="R66">
        <f t="shared" ca="1" si="24"/>
        <v>7.8618000456194624E-4</v>
      </c>
      <c r="S66">
        <f t="shared" ca="1" si="25"/>
        <v>5.5699624341331232E-4</v>
      </c>
      <c r="U66" t="str">
        <f t="shared" si="16"/>
        <v>2022-32</v>
      </c>
      <c r="V66">
        <f t="shared" ca="1" si="33"/>
        <v>9.7931137706233143E-2</v>
      </c>
      <c r="W66">
        <f t="shared" ca="1" si="34"/>
        <v>4.4826643982861639E-2</v>
      </c>
      <c r="X66">
        <f t="shared" ca="1" si="35"/>
        <v>3.4169229049466933E-2</v>
      </c>
      <c r="Z66">
        <f t="shared" ca="1" si="26"/>
        <v>0.45773637509787146</v>
      </c>
      <c r="AA66">
        <f t="shared" ca="1" si="27"/>
        <v>0.34891077393551123</v>
      </c>
      <c r="AB66">
        <f t="shared" ca="1" si="28"/>
        <v>0.76225266969641303</v>
      </c>
      <c r="AD66" t="str">
        <f t="shared" si="29"/>
        <v>2022-32</v>
      </c>
      <c r="AE66">
        <f t="shared" ca="1" si="30"/>
        <v>1.0718789063830398</v>
      </c>
      <c r="AF66">
        <f t="shared" ca="1" si="31"/>
        <v>1.2225095674609301</v>
      </c>
      <c r="AG66">
        <f t="shared" ca="1" si="32"/>
        <v>1.1405295506618189</v>
      </c>
      <c r="AH66" cm="1">
        <f t="array" aca="1" ref="AH66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1.0417922885223789</v>
      </c>
      <c r="AI66" cm="1">
        <f t="array" aca="1" ref="AI66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1.1028344158493175</v>
      </c>
      <c r="AJ66" cm="1">
        <f t="array" aca="1" ref="AJ66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1.1959647391793353</v>
      </c>
      <c r="AK66" cm="1">
        <f t="array" aca="1" ref="AK66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1.2496435668822883</v>
      </c>
      <c r="AL66" cm="1">
        <f t="array" aca="1" ref="AL66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1.1102972993350024</v>
      </c>
      <c r="AM66" cm="1">
        <f t="array" aca="1" ref="AM66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1.1715849950386727</v>
      </c>
    </row>
    <row r="67" spans="1:41" x14ac:dyDescent="0.25">
      <c r="A67" s="1" t="s">
        <v>93</v>
      </c>
      <c r="B67">
        <v>154636</v>
      </c>
      <c r="C67">
        <v>166625</v>
      </c>
      <c r="D67">
        <v>571159</v>
      </c>
      <c r="E67">
        <v>169</v>
      </c>
      <c r="F67">
        <v>138</v>
      </c>
      <c r="G67">
        <v>352</v>
      </c>
      <c r="I67">
        <f t="shared" si="20"/>
        <v>1.0928891073230037E-3</v>
      </c>
      <c r="J67">
        <f t="shared" si="21"/>
        <v>8.2820705176294069E-4</v>
      </c>
      <c r="K67">
        <f t="shared" si="22"/>
        <v>6.1629073515430909E-4</v>
      </c>
      <c r="M67">
        <f t="shared" si="15"/>
        <v>1.0940849298429923E-3</v>
      </c>
      <c r="N67">
        <f t="shared" si="3"/>
        <v>8.2889359470263721E-4</v>
      </c>
      <c r="O67">
        <f t="shared" si="4"/>
        <v>6.1667080318742362E-4</v>
      </c>
      <c r="Q67">
        <f t="shared" ca="1" si="23"/>
        <v>1.2873469760779984E-3</v>
      </c>
      <c r="R67">
        <f t="shared" ca="1" si="24"/>
        <v>7.9198333113909153E-4</v>
      </c>
      <c r="S67">
        <f t="shared" ca="1" si="25"/>
        <v>5.695585850570633E-4</v>
      </c>
      <c r="U67" t="str">
        <f t="shared" si="16"/>
        <v>2022-33</v>
      </c>
      <c r="V67">
        <f t="shared" ca="1" si="33"/>
        <v>9.9218484682311148E-2</v>
      </c>
      <c r="W67">
        <f t="shared" ca="1" si="34"/>
        <v>4.561862731400073E-2</v>
      </c>
      <c r="X67">
        <f t="shared" ca="1" si="35"/>
        <v>3.4738787634523996E-2</v>
      </c>
      <c r="Z67">
        <f t="shared" ca="1" si="26"/>
        <v>0.45977952052047116</v>
      </c>
      <c r="AA67">
        <f t="shared" ca="1" si="27"/>
        <v>0.35012415021005949</v>
      </c>
      <c r="AB67">
        <f t="shared" ca="1" si="28"/>
        <v>0.76150444850983878</v>
      </c>
      <c r="AD67" t="str">
        <f t="shared" si="29"/>
        <v>2022-33</v>
      </c>
      <c r="AE67">
        <f t="shared" ca="1" si="30"/>
        <v>1.0766633294708694</v>
      </c>
      <c r="AF67">
        <f t="shared" ca="1" si="31"/>
        <v>1.2267609813334051</v>
      </c>
      <c r="AG67">
        <f t="shared" ca="1" si="32"/>
        <v>1.1394100158833327</v>
      </c>
      <c r="AH67" cm="1">
        <f t="array" aca="1" ref="AH67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1.0466864298758114</v>
      </c>
      <c r="AI67" cm="1">
        <f t="array" aca="1" ref="AI67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1.1074987617493393</v>
      </c>
      <c r="AJ67" cm="1">
        <f t="array" aca="1" ref="AJ67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1.2003149766385521</v>
      </c>
      <c r="AK67" cm="1">
        <f t="array" aca="1" ref="AK67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1.2537896590581978</v>
      </c>
      <c r="AL67" cm="1">
        <f t="array" aca="1" ref="AL67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1.1094814458511986</v>
      </c>
      <c r="AM67" cm="1">
        <f t="array" aca="1" ref="AM67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1.1701459174012863</v>
      </c>
    </row>
    <row r="68" spans="1:41" x14ac:dyDescent="0.25">
      <c r="A68" s="1" t="s">
        <v>94</v>
      </c>
      <c r="B68">
        <v>154467</v>
      </c>
      <c r="C68">
        <v>166487</v>
      </c>
      <c r="D68">
        <v>570807</v>
      </c>
      <c r="E68">
        <v>185</v>
      </c>
      <c r="F68">
        <v>118</v>
      </c>
      <c r="G68">
        <v>340</v>
      </c>
      <c r="I68">
        <f t="shared" si="20"/>
        <v>1.1976668155657842E-3</v>
      </c>
      <c r="J68">
        <f t="shared" si="21"/>
        <v>7.0876404764335949E-4</v>
      </c>
      <c r="K68">
        <f t="shared" si="22"/>
        <v>5.9564791602065151E-4</v>
      </c>
      <c r="M68">
        <f t="shared" si="15"/>
        <v>1.1991030850444437E-3</v>
      </c>
      <c r="N68">
        <f t="shared" si="3"/>
        <v>7.0926678014988291E-4</v>
      </c>
      <c r="O68">
        <f t="shared" si="4"/>
        <v>5.960029415628071E-4</v>
      </c>
      <c r="Q68">
        <f t="shared" ca="1" si="23"/>
        <v>1.4146832433366778E-3</v>
      </c>
      <c r="R68">
        <f t="shared" ca="1" si="24"/>
        <v>6.771775776403977E-4</v>
      </c>
      <c r="S68">
        <f t="shared" ca="1" si="25"/>
        <v>5.4975298908393143E-4</v>
      </c>
      <c r="U68" t="str">
        <f t="shared" si="16"/>
        <v>2022-34</v>
      </c>
      <c r="V68">
        <f t="shared" ca="1" si="33"/>
        <v>0.10063316792564783</v>
      </c>
      <c r="W68">
        <f t="shared" ca="1" si="34"/>
        <v>4.6295804891641125E-2</v>
      </c>
      <c r="X68">
        <f t="shared" ca="1" si="35"/>
        <v>3.5288540623607929E-2</v>
      </c>
      <c r="Z68">
        <f t="shared" ca="1" si="26"/>
        <v>0.4600451903277703</v>
      </c>
      <c r="AA68">
        <f t="shared" ca="1" si="27"/>
        <v>0.35066510725053035</v>
      </c>
      <c r="AB68">
        <f t="shared" ca="1" si="28"/>
        <v>0.76224056815090391</v>
      </c>
      <c r="AD68" t="str">
        <f t="shared" si="29"/>
        <v>2022-34</v>
      </c>
      <c r="AE68">
        <f t="shared" ca="1" si="30"/>
        <v>1.0772854470870321</v>
      </c>
      <c r="AF68">
        <f t="shared" ca="1" si="31"/>
        <v>1.2286563804066455</v>
      </c>
      <c r="AG68">
        <f t="shared" ca="1" si="32"/>
        <v>1.1405114435815678</v>
      </c>
      <c r="AH68" cm="1">
        <f t="array" aca="1" ref="AH68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1.047510157054407</v>
      </c>
      <c r="AI68" cm="1">
        <f t="array" aca="1" ref="AI68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1.1079070944466545</v>
      </c>
      <c r="AJ68" cm="1">
        <f t="array" aca="1" ref="AJ68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1.2023623490019517</v>
      </c>
      <c r="AK68" cm="1">
        <f t="array" aca="1" ref="AK68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1.2555254265629945</v>
      </c>
      <c r="AL68" cm="1">
        <f t="array" aca="1" ref="AL68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1.1107902976671828</v>
      </c>
      <c r="AM68" cm="1">
        <f t="array" aca="1" ref="AM68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1.1710278309707109</v>
      </c>
    </row>
    <row r="69" spans="1:41" x14ac:dyDescent="0.25">
      <c r="A69" s="1" t="s">
        <v>95</v>
      </c>
      <c r="B69">
        <v>154282</v>
      </c>
      <c r="C69">
        <v>166369</v>
      </c>
      <c r="D69">
        <v>570467</v>
      </c>
      <c r="E69">
        <v>167</v>
      </c>
      <c r="F69">
        <v>125</v>
      </c>
      <c r="G69">
        <v>350</v>
      </c>
      <c r="I69">
        <f t="shared" si="20"/>
        <v>1.082433465990848E-3</v>
      </c>
      <c r="J69">
        <f t="shared" si="21"/>
        <v>7.513418966273765E-4</v>
      </c>
      <c r="K69">
        <f t="shared" si="22"/>
        <v>6.1353242168258638E-4</v>
      </c>
      <c r="M69">
        <f t="shared" si="15"/>
        <v>1.0836065038509028E-3</v>
      </c>
      <c r="N69">
        <f t="shared" si="3"/>
        <v>7.5190687116054463E-4</v>
      </c>
      <c r="O69">
        <f t="shared" si="4"/>
        <v>6.1390909408498345E-4</v>
      </c>
      <c r="Q69">
        <f t="shared" ca="1" si="23"/>
        <v>1.2818358097582553E-3</v>
      </c>
      <c r="R69">
        <f t="shared" ca="1" si="24"/>
        <v>7.1735263271187593E-4</v>
      </c>
      <c r="S69">
        <f t="shared" ca="1" si="25"/>
        <v>5.6553233794925147E-4</v>
      </c>
      <c r="U69" t="str">
        <f t="shared" si="16"/>
        <v>2022-35</v>
      </c>
      <c r="V69">
        <f t="shared" ca="1" si="33"/>
        <v>0.10191500373540609</v>
      </c>
      <c r="W69">
        <f t="shared" ca="1" si="34"/>
        <v>4.7013157524352998E-2</v>
      </c>
      <c r="X69">
        <f t="shared" ca="1" si="35"/>
        <v>3.5854072961557182E-2</v>
      </c>
      <c r="Z69">
        <f t="shared" ca="1" si="26"/>
        <v>0.46129770692458161</v>
      </c>
      <c r="AA69">
        <f t="shared" ca="1" si="27"/>
        <v>0.35180367607739382</v>
      </c>
      <c r="AB69">
        <f t="shared" ca="1" si="28"/>
        <v>0.76263911742121626</v>
      </c>
      <c r="AD69" t="str">
        <f t="shared" si="29"/>
        <v>2022-35</v>
      </c>
      <c r="AE69">
        <f t="shared" ca="1" si="30"/>
        <v>1.0802184587353409</v>
      </c>
      <c r="AF69">
        <f t="shared" ca="1" si="31"/>
        <v>1.2326456848020169</v>
      </c>
      <c r="AG69">
        <f t="shared" ca="1" si="32"/>
        <v>1.1411077776296559</v>
      </c>
      <c r="AH69" cm="1">
        <f t="array" aca="1" ref="AH69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1.0505788018363205</v>
      </c>
      <c r="AI69" cm="1">
        <f t="array" aca="1" ref="AI69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1.110694330166347</v>
      </c>
      <c r="AJ69" cm="1">
        <f t="array" aca="1" ref="AJ69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1.206448175931162</v>
      </c>
      <c r="AK69" cm="1">
        <f t="array" aca="1" ref="AK69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1.2594120614325737</v>
      </c>
      <c r="AL69" cm="1">
        <f t="array" aca="1" ref="AL69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1.1116136100083616</v>
      </c>
      <c r="AM69" cm="1">
        <f t="array" aca="1" ref="AM69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1.1713845066696309</v>
      </c>
    </row>
    <row r="70" spans="1:41" x14ac:dyDescent="0.25">
      <c r="A70" s="1" t="s">
        <v>96</v>
      </c>
      <c r="B70">
        <v>154115</v>
      </c>
      <c r="C70">
        <v>166244</v>
      </c>
      <c r="D70">
        <v>570117</v>
      </c>
      <c r="E70">
        <v>199</v>
      </c>
      <c r="F70">
        <v>123</v>
      </c>
      <c r="G70">
        <v>360</v>
      </c>
      <c r="I70">
        <f t="shared" ref="I70:I101" si="36">E70/B70</f>
        <v>1.2912435518930669E-3</v>
      </c>
      <c r="J70">
        <f t="shared" ref="J70:J101" si="37">F70/C70</f>
        <v>7.398763263636582E-4</v>
      </c>
      <c r="K70">
        <f t="shared" ref="K70:K101" si="38">G70/D70</f>
        <v>6.3144933408405639E-4</v>
      </c>
      <c r="M70">
        <f t="shared" si="15"/>
        <v>1.2929131975955926E-3</v>
      </c>
      <c r="N70">
        <f t="shared" ref="N70:N133" si="39">-LN((1-1.5*J70)/(1-0.5*J70))</f>
        <v>7.4042418248946652E-4</v>
      </c>
      <c r="O70">
        <f t="shared" ref="O70:O133" si="40">-LN((1-1.5*K70)/(1-0.5*K70))</f>
        <v>6.3184833530261116E-4</v>
      </c>
      <c r="Q70">
        <f t="shared" ref="Q70:Q101" ca="1" si="41">M70*EXP(-Q$1*(ROW()-ROW(M$6)))</f>
        <v>1.5335158654550206E-3</v>
      </c>
      <c r="R70">
        <f t="shared" ref="R70:R101" ca="1" si="42">N70*EXP(-R$1*(ROW()-ROW(N$6)))</f>
        <v>7.058703344349031E-4</v>
      </c>
      <c r="S70">
        <f t="shared" ref="S70:S101" ca="1" si="43">O70*EXP(-S$1*(ROW()-ROW(O$6)))</f>
        <v>5.8130010705997046E-4</v>
      </c>
      <c r="U70" t="str">
        <f t="shared" si="16"/>
        <v>2022-36</v>
      </c>
      <c r="V70">
        <f t="shared" ca="1" si="33"/>
        <v>0.10344851960086111</v>
      </c>
      <c r="W70">
        <f t="shared" ca="1" si="34"/>
        <v>4.7719027858787899E-2</v>
      </c>
      <c r="X70">
        <f t="shared" ca="1" si="35"/>
        <v>3.6435373068617154E-2</v>
      </c>
      <c r="Z70">
        <f t="shared" ref="Z70:Z101" ca="1" si="44">W70/V70</f>
        <v>0.46128284912054635</v>
      </c>
      <c r="AA70">
        <f t="shared" ref="AA70:AA101" ca="1" si="45">X70/V70</f>
        <v>0.35220777647855156</v>
      </c>
      <c r="AB70">
        <f t="shared" ref="AB70:AB101" ca="1" si="46">X70/W70</f>
        <v>0.76353971787602637</v>
      </c>
      <c r="AD70" t="str">
        <f t="shared" ref="AD70:AD101" si="47">A70</f>
        <v>2022-36</v>
      </c>
      <c r="AE70">
        <f t="shared" ref="AE70:AE101" ca="1" si="48">Z70/OFFSET(Z$6,$B$1,0)</f>
        <v>1.0801836662923388</v>
      </c>
      <c r="AF70">
        <f t="shared" ref="AF70:AF101" ca="1" si="49">AA70/OFFSET(AA$6,$B$1,0)</f>
        <v>1.2340615671522748</v>
      </c>
      <c r="AG70">
        <f t="shared" ref="AG70:AG101" ca="1" si="50">AB70/OFFSET(AB$6,$B$1,0)</f>
        <v>1.1424553116861249</v>
      </c>
      <c r="AH70" cm="1">
        <f t="array" aca="1" ref="AH70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1.0507659294586122</v>
      </c>
      <c r="AI70" cm="1">
        <f t="array" aca="1" ref="AI70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1.1104249959131518</v>
      </c>
      <c r="AJ70" cm="1">
        <f t="array" aca="1" ref="AJ70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1.2080317326863674</v>
      </c>
      <c r="AK70" cm="1">
        <f t="array" aca="1" ref="AK70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1.2606522745356641</v>
      </c>
      <c r="AL70" cm="1">
        <f t="array" aca="1" ref="AL70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1.1131624270987881</v>
      </c>
      <c r="AM70" cm="1">
        <f t="array" aca="1" ref="AM70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1.1725190389344768</v>
      </c>
    </row>
    <row r="71" spans="1:41" x14ac:dyDescent="0.25">
      <c r="A71" s="1" t="s">
        <v>97</v>
      </c>
      <c r="B71">
        <v>153916</v>
      </c>
      <c r="C71">
        <v>166121</v>
      </c>
      <c r="D71">
        <v>569757</v>
      </c>
      <c r="E71">
        <v>159</v>
      </c>
      <c r="F71">
        <v>114</v>
      </c>
      <c r="G71">
        <v>380</v>
      </c>
      <c r="I71">
        <f t="shared" si="36"/>
        <v>1.0330310039242184E-3</v>
      </c>
      <c r="J71">
        <f t="shared" si="37"/>
        <v>6.8624677193130311E-4</v>
      </c>
      <c r="K71">
        <f t="shared" si="38"/>
        <v>6.6695099840809332E-4</v>
      </c>
      <c r="M71">
        <f t="shared" ref="M71:M134" si="51">-LN((1-1.5*I71)/(1-0.5*I71))</f>
        <v>1.0340993526736719E-3</v>
      </c>
      <c r="N71">
        <f t="shared" si="39"/>
        <v>6.8671805694959533E-4</v>
      </c>
      <c r="O71">
        <f t="shared" si="40"/>
        <v>6.6739614368837479E-4</v>
      </c>
      <c r="Q71">
        <f t="shared" ca="1" si="41"/>
        <v>1.2298135649020357E-3</v>
      </c>
      <c r="R71">
        <f t="shared" ca="1" si="42"/>
        <v>6.5418185744038821E-4</v>
      </c>
      <c r="S71">
        <f t="shared" ca="1" si="43"/>
        <v>6.1320463774517308E-4</v>
      </c>
      <c r="U71" t="str">
        <f t="shared" ref="U71:U134" si="52">A71</f>
        <v>2022-37</v>
      </c>
      <c r="V71">
        <f t="shared" ref="V71:V102" ca="1" si="53">Q71+V70</f>
        <v>0.10467833316576315</v>
      </c>
      <c r="W71">
        <f t="shared" ref="W71:W102" ca="1" si="54">R71+W70</f>
        <v>4.8373209716228285E-2</v>
      </c>
      <c r="X71">
        <f t="shared" ref="X71:X102" ca="1" si="55">S71+X70</f>
        <v>3.7048577706362329E-2</v>
      </c>
      <c r="Z71">
        <f t="shared" ca="1" si="44"/>
        <v>0.46211291537883958</v>
      </c>
      <c r="AA71">
        <f t="shared" ca="1" si="45"/>
        <v>0.35392785293680723</v>
      </c>
      <c r="AB71">
        <f t="shared" ca="1" si="46"/>
        <v>0.76589041586655848</v>
      </c>
      <c r="AD71" t="str">
        <f t="shared" si="47"/>
        <v>2022-37</v>
      </c>
      <c r="AE71">
        <f t="shared" ca="1" si="48"/>
        <v>1.0821274281639501</v>
      </c>
      <c r="AF71">
        <f t="shared" ca="1" si="49"/>
        <v>1.2400883513162126</v>
      </c>
      <c r="AG71">
        <f t="shared" ca="1" si="50"/>
        <v>1.1459725712897562</v>
      </c>
      <c r="AH71" cm="1">
        <f t="array" aca="1" ref="AH71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1.0528484819795914</v>
      </c>
      <c r="AI71" cm="1">
        <f t="array" aca="1" ref="AI71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1.1122206004257924</v>
      </c>
      <c r="AJ71" cm="1">
        <f t="array" aca="1" ref="AJ71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1.2141093117823469</v>
      </c>
      <c r="AK71" cm="1">
        <f t="array" aca="1" ref="AK71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1.2666232802486297</v>
      </c>
      <c r="AL71" cm="1">
        <f t="array" aca="1" ref="AL71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1.1168124738912562</v>
      </c>
      <c r="AM71" cm="1">
        <f t="array" aca="1" ref="AM71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1.1758940420612876</v>
      </c>
    </row>
    <row r="72" spans="1:41" x14ac:dyDescent="0.25">
      <c r="A72" s="1" t="s">
        <v>98</v>
      </c>
      <c r="B72">
        <v>153757</v>
      </c>
      <c r="C72">
        <v>166007</v>
      </c>
      <c r="D72">
        <v>569377</v>
      </c>
      <c r="E72">
        <v>181</v>
      </c>
      <c r="F72">
        <v>152</v>
      </c>
      <c r="G72">
        <v>379</v>
      </c>
      <c r="I72">
        <f t="shared" si="36"/>
        <v>1.1771821770716129E-3</v>
      </c>
      <c r="J72">
        <f t="shared" si="37"/>
        <v>9.1562403995012261E-4</v>
      </c>
      <c r="K72">
        <f t="shared" si="38"/>
        <v>6.6563981333984338E-4</v>
      </c>
      <c r="M72">
        <f t="shared" si="51"/>
        <v>1.1785697045837715E-3</v>
      </c>
      <c r="N72">
        <f t="shared" si="39"/>
        <v>9.1646323981069632E-4</v>
      </c>
      <c r="O72">
        <f t="shared" si="40"/>
        <v>6.6608320945334479E-4</v>
      </c>
      <c r="Q72">
        <f t="shared" ca="1" si="41"/>
        <v>1.405369078890239E-3</v>
      </c>
      <c r="R72">
        <f t="shared" ca="1" si="42"/>
        <v>8.7239018514638381E-4</v>
      </c>
      <c r="S72">
        <f t="shared" ca="1" si="43"/>
        <v>6.1120149048257114E-4</v>
      </c>
      <c r="U72" t="str">
        <f t="shared" si="52"/>
        <v>2022-38</v>
      </c>
      <c r="V72">
        <f t="shared" ca="1" si="53"/>
        <v>0.1060837022446534</v>
      </c>
      <c r="W72">
        <f t="shared" ca="1" si="54"/>
        <v>4.924559990137467E-2</v>
      </c>
      <c r="X72">
        <f t="shared" ca="1" si="55"/>
        <v>3.7659779196844899E-2</v>
      </c>
      <c r="Z72">
        <f t="shared" ca="1" si="44"/>
        <v>0.46421456698224012</v>
      </c>
      <c r="AA72">
        <f t="shared" ca="1" si="45"/>
        <v>0.35500061178099529</v>
      </c>
      <c r="AB72">
        <f t="shared" ca="1" si="46"/>
        <v>0.76473389038344608</v>
      </c>
      <c r="AD72" t="str">
        <f t="shared" si="47"/>
        <v>2022-38</v>
      </c>
      <c r="AE72">
        <f t="shared" ca="1" si="48"/>
        <v>1.0870488548733077</v>
      </c>
      <c r="AF72">
        <f t="shared" ca="1" si="49"/>
        <v>1.2438470714491732</v>
      </c>
      <c r="AG72">
        <f t="shared" ca="1" si="50"/>
        <v>1.1442421063900943</v>
      </c>
      <c r="AH72" cm="1">
        <f t="array" aca="1" ref="AH72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1.0578768586448997</v>
      </c>
      <c r="AI72" cm="1">
        <f t="array" aca="1" ref="AI72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1.117025297627789</v>
      </c>
      <c r="AJ72" cm="1">
        <f t="array" aca="1" ref="AJ72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1.2179750331266794</v>
      </c>
      <c r="AK72" cm="1">
        <f t="array" aca="1" ref="AK72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1.2702686796304532</v>
      </c>
      <c r="AL72" cm="1">
        <f t="array" aca="1" ref="AL72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1.1153924529100772</v>
      </c>
      <c r="AM72" cm="1">
        <f t="array" aca="1" ref="AM72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1.1738379568734583</v>
      </c>
    </row>
    <row r="73" spans="1:41" x14ac:dyDescent="0.25">
      <c r="A73" s="1" t="s">
        <v>99</v>
      </c>
      <c r="B73">
        <v>153576</v>
      </c>
      <c r="C73">
        <v>165855</v>
      </c>
      <c r="D73">
        <v>568998</v>
      </c>
      <c r="E73">
        <v>210</v>
      </c>
      <c r="F73">
        <v>145</v>
      </c>
      <c r="G73">
        <v>380</v>
      </c>
      <c r="I73">
        <f t="shared" si="36"/>
        <v>1.3674011564306923E-3</v>
      </c>
      <c r="J73">
        <f t="shared" si="37"/>
        <v>8.7425763468089598E-4</v>
      </c>
      <c r="K73">
        <f t="shared" si="38"/>
        <v>6.6784066024836645E-4</v>
      </c>
      <c r="M73">
        <f t="shared" si="51"/>
        <v>1.3692737165404791E-3</v>
      </c>
      <c r="N73">
        <f t="shared" si="39"/>
        <v>8.7502268572671688E-4</v>
      </c>
      <c r="O73">
        <f t="shared" si="40"/>
        <v>6.6828699433118166E-4</v>
      </c>
      <c r="Q73">
        <f t="shared" ca="1" si="41"/>
        <v>1.6371312571491809E-3</v>
      </c>
      <c r="R73">
        <f t="shared" ca="1" si="42"/>
        <v>8.3232075904028061E-4</v>
      </c>
      <c r="S73">
        <f t="shared" ca="1" si="43"/>
        <v>6.124252785420347E-4</v>
      </c>
      <c r="U73" t="str">
        <f t="shared" si="52"/>
        <v>2022-39</v>
      </c>
      <c r="V73">
        <f t="shared" ca="1" si="53"/>
        <v>0.10772083350180257</v>
      </c>
      <c r="W73">
        <f t="shared" ca="1" si="54"/>
        <v>5.007792066041495E-2</v>
      </c>
      <c r="X73">
        <f t="shared" ca="1" si="55"/>
        <v>3.8272204475386935E-2</v>
      </c>
      <c r="Z73">
        <f t="shared" ca="1" si="44"/>
        <v>0.46488612306900651</v>
      </c>
      <c r="AA73">
        <f t="shared" ca="1" si="45"/>
        <v>0.35529064556250856</v>
      </c>
      <c r="AB73">
        <f t="shared" ca="1" si="46"/>
        <v>0.76425306743296817</v>
      </c>
      <c r="AD73" t="str">
        <f t="shared" si="47"/>
        <v>2022-39</v>
      </c>
      <c r="AE73">
        <f t="shared" ca="1" si="48"/>
        <v>1.0886214342946048</v>
      </c>
      <c r="AF73">
        <f t="shared" ca="1" si="49"/>
        <v>1.2448632884859459</v>
      </c>
      <c r="AG73">
        <f t="shared" ca="1" si="50"/>
        <v>1.1435226693773322</v>
      </c>
      <c r="AH73" cm="1">
        <f t="array" aca="1" ref="AH73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1.0596437229275926</v>
      </c>
      <c r="AI73" cm="1">
        <f t="array" aca="1" ref="AI73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1.118391589138515</v>
      </c>
      <c r="AJ73" cm="1">
        <f t="array" aca="1" ref="AJ73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1.2191669178913189</v>
      </c>
      <c r="AK73" cm="1">
        <f t="array" aca="1" ref="AK73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1.2711012612615755</v>
      </c>
      <c r="AL73" cm="1">
        <f t="array" aca="1" ref="AL73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1.1149416019020535</v>
      </c>
      <c r="AM73" cm="1">
        <f t="array" aca="1" ref="AM73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1.172836400712882</v>
      </c>
      <c r="AO73" t="s">
        <v>204</v>
      </c>
    </row>
    <row r="74" spans="1:41" x14ac:dyDescent="0.25">
      <c r="A74" s="1" t="s">
        <v>100</v>
      </c>
      <c r="B74">
        <v>153366</v>
      </c>
      <c r="C74">
        <v>165710</v>
      </c>
      <c r="D74">
        <v>568618</v>
      </c>
      <c r="E74">
        <v>213</v>
      </c>
      <c r="F74">
        <v>146</v>
      </c>
      <c r="G74">
        <v>374</v>
      </c>
      <c r="I74">
        <f t="shared" si="36"/>
        <v>1.3888345526387857E-3</v>
      </c>
      <c r="J74">
        <f t="shared" si="37"/>
        <v>8.81057268722467E-4</v>
      </c>
      <c r="K74">
        <f t="shared" si="38"/>
        <v>6.5773506994150734E-4</v>
      </c>
      <c r="M74">
        <f t="shared" si="51"/>
        <v>1.3907663208203385E-3</v>
      </c>
      <c r="N74">
        <f t="shared" si="39"/>
        <v>8.8183427231272084E-4</v>
      </c>
      <c r="O74">
        <f t="shared" si="40"/>
        <v>6.581679938564343E-4</v>
      </c>
      <c r="Q74">
        <f t="shared" ca="1" si="41"/>
        <v>1.6672683330778942E-3</v>
      </c>
      <c r="R74">
        <f t="shared" ca="1" si="42"/>
        <v>8.3817379793308072E-4</v>
      </c>
      <c r="S74">
        <f t="shared" ca="1" si="43"/>
        <v>6.0236681588349663E-4</v>
      </c>
      <c r="U74" t="str">
        <f t="shared" si="52"/>
        <v>2022-40</v>
      </c>
      <c r="V74">
        <f t="shared" ca="1" si="53"/>
        <v>0.10938810183488047</v>
      </c>
      <c r="W74">
        <f t="shared" ca="1" si="54"/>
        <v>5.0916094458348028E-2</v>
      </c>
      <c r="X74">
        <f t="shared" ca="1" si="55"/>
        <v>3.8874571291270435E-2</v>
      </c>
      <c r="Z74">
        <f t="shared" ca="1" si="44"/>
        <v>0.46546282094925673</v>
      </c>
      <c r="AA74">
        <f t="shared" ca="1" si="45"/>
        <v>0.3553820812244366</v>
      </c>
      <c r="AB74">
        <f t="shared" ca="1" si="46"/>
        <v>0.76350261552507381</v>
      </c>
      <c r="AD74" t="str">
        <f t="shared" si="47"/>
        <v>2022-40</v>
      </c>
      <c r="AE74">
        <f t="shared" ca="1" si="48"/>
        <v>1.0899718847434332</v>
      </c>
      <c r="AF74">
        <f t="shared" ca="1" si="49"/>
        <v>1.2451836597093775</v>
      </c>
      <c r="AG74">
        <f t="shared" ca="1" si="50"/>
        <v>1.1423997968557509</v>
      </c>
      <c r="AH74" cm="1">
        <f t="array" aca="1" ref="AH74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1.0611912964716295</v>
      </c>
      <c r="AI74" cm="1">
        <f t="array" aca="1" ref="AI74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1.1195330318683157</v>
      </c>
      <c r="AJ74" cm="1">
        <f t="array" aca="1" ref="AJ74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1.2196731281735105</v>
      </c>
      <c r="AK74" cm="1">
        <f t="array" aca="1" ref="AK74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1.2712277663517297</v>
      </c>
      <c r="AL74" cm="1">
        <f t="array" aca="1" ref="AL74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1.1140907614101681</v>
      </c>
      <c r="AM74" cm="1">
        <f t="array" aca="1" ref="AM74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1.1714281646175311</v>
      </c>
    </row>
    <row r="75" spans="1:41" x14ac:dyDescent="0.25">
      <c r="A75" s="1" t="s">
        <v>101</v>
      </c>
      <c r="B75">
        <v>153153</v>
      </c>
      <c r="C75">
        <v>165564</v>
      </c>
      <c r="D75">
        <v>568244</v>
      </c>
      <c r="E75">
        <v>225</v>
      </c>
      <c r="F75">
        <v>126</v>
      </c>
      <c r="G75">
        <v>388</v>
      </c>
      <c r="I75">
        <f t="shared" si="36"/>
        <v>1.4691191161779397E-3</v>
      </c>
      <c r="J75">
        <f t="shared" si="37"/>
        <v>7.6103500761035003E-4</v>
      </c>
      <c r="K75">
        <f t="shared" si="38"/>
        <v>6.8280527379083634E-4</v>
      </c>
      <c r="M75">
        <f t="shared" si="51"/>
        <v>1.4712808680392741E-3</v>
      </c>
      <c r="N75">
        <f t="shared" si="39"/>
        <v>7.6161465981575637E-4</v>
      </c>
      <c r="O75">
        <f t="shared" si="40"/>
        <v>6.8327184197256984E-4</v>
      </c>
      <c r="Q75">
        <f t="shared" ca="1" si="41"/>
        <v>1.7684998687642586E-3</v>
      </c>
      <c r="R75">
        <f t="shared" ca="1" si="42"/>
        <v>7.2336600391587817E-4</v>
      </c>
      <c r="S75">
        <f t="shared" ca="1" si="43"/>
        <v>6.2452810003470194E-4</v>
      </c>
      <c r="U75" t="str">
        <f t="shared" si="52"/>
        <v>2022-41</v>
      </c>
      <c r="V75">
        <f t="shared" ca="1" si="53"/>
        <v>0.11115660170364473</v>
      </c>
      <c r="W75">
        <f t="shared" ca="1" si="54"/>
        <v>5.1639460462263906E-2</v>
      </c>
      <c r="X75">
        <f t="shared" ca="1" si="55"/>
        <v>3.9499099391305137E-2</v>
      </c>
      <c r="Z75">
        <f t="shared" ca="1" si="44"/>
        <v>0.46456494414915789</v>
      </c>
      <c r="AA75">
        <f t="shared" ca="1" si="45"/>
        <v>0.35534641025293234</v>
      </c>
      <c r="AB75">
        <f t="shared" ca="1" si="46"/>
        <v>0.76490147336395065</v>
      </c>
      <c r="AD75" t="str">
        <f t="shared" si="47"/>
        <v>2022-41</v>
      </c>
      <c r="AE75">
        <f t="shared" ca="1" si="48"/>
        <v>1.0878693312761654</v>
      </c>
      <c r="AF75">
        <f t="shared" ca="1" si="49"/>
        <v>1.2450586761685922</v>
      </c>
      <c r="AG75">
        <f t="shared" ca="1" si="50"/>
        <v>1.1444928544019439</v>
      </c>
      <c r="AH75" cm="1">
        <f t="array" aca="1" ref="AH75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1.0593539886545567</v>
      </c>
      <c r="AI75" cm="1">
        <f t="array" aca="1" ref="AI75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1.1171522405219019</v>
      </c>
      <c r="AJ75" cm="1">
        <f t="array" aca="1" ref="AJ75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1.2197477010703461</v>
      </c>
      <c r="AK75" cm="1">
        <f t="array" aca="1" ref="AK75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1.2708948791150745</v>
      </c>
      <c r="AL75" cm="1">
        <f t="array" aca="1" ref="AL75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1.1163486735374597</v>
      </c>
      <c r="AM75" cm="1">
        <f t="array" aca="1" ref="AM75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1.1733465760535577</v>
      </c>
    </row>
    <row r="76" spans="1:41" x14ac:dyDescent="0.25">
      <c r="A76" s="1" t="s">
        <v>102</v>
      </c>
      <c r="B76">
        <v>152928</v>
      </c>
      <c r="C76">
        <v>165438</v>
      </c>
      <c r="D76">
        <v>567856</v>
      </c>
      <c r="E76">
        <v>164</v>
      </c>
      <c r="F76">
        <v>144</v>
      </c>
      <c r="G76">
        <v>401</v>
      </c>
      <c r="I76">
        <f t="shared" si="36"/>
        <v>1.0724000836995187E-3</v>
      </c>
      <c r="J76">
        <f t="shared" si="37"/>
        <v>8.7041671200087042E-4</v>
      </c>
      <c r="K76">
        <f t="shared" si="38"/>
        <v>7.06164943225043E-4</v>
      </c>
      <c r="M76">
        <f t="shared" si="51"/>
        <v>1.0735514633749481E-3</v>
      </c>
      <c r="N76">
        <f t="shared" si="39"/>
        <v>8.7117505237552478E-4</v>
      </c>
      <c r="O76">
        <f t="shared" si="40"/>
        <v>7.0666399395098386E-4</v>
      </c>
      <c r="Q76">
        <f t="shared" ca="1" si="41"/>
        <v>1.2938693360541628E-3</v>
      </c>
      <c r="R76">
        <f t="shared" ca="1" si="42"/>
        <v>8.2680657636802506E-4</v>
      </c>
      <c r="S76">
        <f t="shared" ca="1" si="43"/>
        <v>6.4506815768293631E-4</v>
      </c>
      <c r="U76" t="str">
        <f t="shared" si="52"/>
        <v>2022-42</v>
      </c>
      <c r="V76">
        <f t="shared" ca="1" si="53"/>
        <v>0.11245047103969889</v>
      </c>
      <c r="W76">
        <f t="shared" ca="1" si="54"/>
        <v>5.2466267038631928E-2</v>
      </c>
      <c r="X76">
        <f t="shared" ca="1" si="55"/>
        <v>4.0144167548988072E-2</v>
      </c>
      <c r="Z76">
        <f t="shared" ca="1" si="44"/>
        <v>0.46657223000968601</v>
      </c>
      <c r="AA76">
        <f t="shared" ca="1" si="45"/>
        <v>0.35699421423335609</v>
      </c>
      <c r="AB76">
        <f t="shared" ca="1" si="46"/>
        <v>0.76514243941596116</v>
      </c>
      <c r="AD76" t="str">
        <f t="shared" si="47"/>
        <v>2022-42</v>
      </c>
      <c r="AE76">
        <f t="shared" ca="1" si="48"/>
        <v>1.0925697822126261</v>
      </c>
      <c r="AF76">
        <f t="shared" ca="1" si="49"/>
        <v>1.2508322328537194</v>
      </c>
      <c r="AG76">
        <f t="shared" ca="1" si="50"/>
        <v>1.144853402700363</v>
      </c>
      <c r="AH76" cm="1">
        <f t="array" aca="1" ref="AH76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1.0641362242367673</v>
      </c>
      <c r="AI76" cm="1">
        <f t="array" aca="1" ref="AI76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1.1217630805307015</v>
      </c>
      <c r="AJ76" cm="1">
        <f t="array" aca="1" ref="AJ76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1.225570515204462</v>
      </c>
      <c r="AK76" cm="1">
        <f t="array" aca="1" ref="AK76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1.276614650349027</v>
      </c>
      <c r="AL76" cm="1">
        <f t="array" aca="1" ref="AL76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1.1169352865716846</v>
      </c>
      <c r="AM76" cm="1">
        <f t="array" aca="1" ref="AM76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1.1734693401061957</v>
      </c>
    </row>
    <row r="77" spans="1:41" x14ac:dyDescent="0.25">
      <c r="A77" s="1" t="s">
        <v>103</v>
      </c>
      <c r="B77">
        <v>152764</v>
      </c>
      <c r="C77">
        <v>165294</v>
      </c>
      <c r="D77">
        <v>567455</v>
      </c>
      <c r="E77">
        <v>195</v>
      </c>
      <c r="F77">
        <v>122</v>
      </c>
      <c r="G77">
        <v>386</v>
      </c>
      <c r="I77">
        <f t="shared" si="36"/>
        <v>1.2764787515383205E-3</v>
      </c>
      <c r="J77">
        <f t="shared" si="37"/>
        <v>7.380788171379481E-4</v>
      </c>
      <c r="K77">
        <f t="shared" si="38"/>
        <v>6.8023015040840241E-4</v>
      </c>
      <c r="M77">
        <f t="shared" si="51"/>
        <v>1.2781104060815382E-3</v>
      </c>
      <c r="N77">
        <f t="shared" si="39"/>
        <v>7.3862401343198004E-4</v>
      </c>
      <c r="O77">
        <f t="shared" si="40"/>
        <v>6.806932047144765E-4</v>
      </c>
      <c r="Q77">
        <f t="shared" ca="1" si="41"/>
        <v>1.5445217587010472E-3</v>
      </c>
      <c r="R77">
        <f t="shared" ca="1" si="42"/>
        <v>7.0048301284060728E-4</v>
      </c>
      <c r="S77">
        <f t="shared" ca="1" si="43"/>
        <v>6.2055208125181367E-4</v>
      </c>
      <c r="U77" t="str">
        <f t="shared" si="52"/>
        <v>2022-43</v>
      </c>
      <c r="V77">
        <f t="shared" ca="1" si="53"/>
        <v>0.11399499279839995</v>
      </c>
      <c r="W77">
        <f t="shared" ca="1" si="54"/>
        <v>5.3166750051472533E-2</v>
      </c>
      <c r="X77">
        <f t="shared" ca="1" si="55"/>
        <v>4.0764719630239886E-2</v>
      </c>
      <c r="Z77">
        <f t="shared" ca="1" si="44"/>
        <v>0.46639548585697871</v>
      </c>
      <c r="AA77">
        <f t="shared" ca="1" si="45"/>
        <v>0.35760096675765629</v>
      </c>
      <c r="AB77">
        <f t="shared" ca="1" si="46"/>
        <v>0.76673333598111937</v>
      </c>
      <c r="AD77" t="str">
        <f t="shared" si="47"/>
        <v>2022-43</v>
      </c>
      <c r="AE77">
        <f t="shared" ca="1" si="48"/>
        <v>1.0921559013427193</v>
      </c>
      <c r="AF77">
        <f t="shared" ca="1" si="49"/>
        <v>1.25295816538848</v>
      </c>
      <c r="AG77">
        <f t="shared" ca="1" si="50"/>
        <v>1.1472338004565714</v>
      </c>
      <c r="AH77" cm="1">
        <f t="array" aca="1" ref="AH77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1.0639210033261499</v>
      </c>
      <c r="AI77" cm="1">
        <f t="array" aca="1" ref="AI77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1.121140112008925</v>
      </c>
      <c r="AJ77" cm="1">
        <f t="array" aca="1" ref="AJ77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1.2278285128908937</v>
      </c>
      <c r="AK77" cm="1">
        <f t="array" aca="1" ref="AK77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1.278602140063813</v>
      </c>
      <c r="AL77" cm="1">
        <f t="array" aca="1" ref="AL77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1.1194597829314252</v>
      </c>
      <c r="AM77" cm="1">
        <f t="array" aca="1" ref="AM77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1.1756968968224661</v>
      </c>
    </row>
    <row r="78" spans="1:41" x14ac:dyDescent="0.25">
      <c r="A78" s="1" t="s">
        <v>104</v>
      </c>
      <c r="B78">
        <v>152569</v>
      </c>
      <c r="C78">
        <v>165172</v>
      </c>
      <c r="D78">
        <v>567069</v>
      </c>
      <c r="E78">
        <v>161</v>
      </c>
      <c r="F78">
        <v>122</v>
      </c>
      <c r="G78">
        <v>341</v>
      </c>
      <c r="I78">
        <f t="shared" si="36"/>
        <v>1.0552602429064882E-3</v>
      </c>
      <c r="J78">
        <f t="shared" si="37"/>
        <v>7.3862397985130653E-4</v>
      </c>
      <c r="K78">
        <f t="shared" si="38"/>
        <v>6.0133775607553927E-4</v>
      </c>
      <c r="M78">
        <f t="shared" si="51"/>
        <v>1.0563750916752252E-3</v>
      </c>
      <c r="N78">
        <f t="shared" si="39"/>
        <v>7.391699821556588E-4</v>
      </c>
      <c r="O78">
        <f t="shared" si="40"/>
        <v>6.0169959890458763E-4</v>
      </c>
      <c r="Q78">
        <f t="shared" ca="1" si="41"/>
        <v>1.2799762765373576E-3</v>
      </c>
      <c r="R78">
        <f t="shared" ca="1" si="42"/>
        <v>7.0047751541139458E-4</v>
      </c>
      <c r="S78">
        <f t="shared" ca="1" si="43"/>
        <v>5.4782358290209792E-4</v>
      </c>
      <c r="U78" t="str">
        <f t="shared" si="52"/>
        <v>2022-44</v>
      </c>
      <c r="V78">
        <f t="shared" ca="1" si="53"/>
        <v>0.11527496907493731</v>
      </c>
      <c r="W78">
        <f t="shared" ca="1" si="54"/>
        <v>5.3867227566883925E-2</v>
      </c>
      <c r="X78">
        <f t="shared" ca="1" si="55"/>
        <v>4.1312543213141983E-2</v>
      </c>
      <c r="Z78">
        <f t="shared" ca="1" si="44"/>
        <v>0.46729335951386131</v>
      </c>
      <c r="AA78">
        <f t="shared" ca="1" si="45"/>
        <v>0.35838260070393735</v>
      </c>
      <c r="AB78">
        <f t="shared" ca="1" si="46"/>
        <v>0.76693279159107475</v>
      </c>
      <c r="AD78" t="str">
        <f t="shared" si="47"/>
        <v>2022-44</v>
      </c>
      <c r="AE78">
        <f t="shared" ca="1" si="48"/>
        <v>1.094258447449534</v>
      </c>
      <c r="AF78">
        <f t="shared" ca="1" si="49"/>
        <v>1.2556968454435633</v>
      </c>
      <c r="AG78">
        <f t="shared" ca="1" si="50"/>
        <v>1.147532238266294</v>
      </c>
      <c r="AH78" cm="1">
        <f t="array" aca="1" ref="AH78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1.0661429975492822</v>
      </c>
      <c r="AI78" cm="1">
        <f t="array" aca="1" ref="AI78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1.1231153349664196</v>
      </c>
      <c r="AJ78" cm="1">
        <f t="array" aca="1" ref="AJ78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1.2306587603162051</v>
      </c>
      <c r="AK78" cm="1">
        <f t="array" aca="1" ref="AK78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1.2812443371806657</v>
      </c>
      <c r="AL78" cm="1">
        <f t="array" aca="1" ref="AL78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1.1199419140980618</v>
      </c>
      <c r="AM78" cm="1">
        <f t="array" aca="1" ref="AM78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1.1758022637459296</v>
      </c>
    </row>
    <row r="79" spans="1:41" x14ac:dyDescent="0.25">
      <c r="A79" s="1" t="s">
        <v>105</v>
      </c>
      <c r="B79">
        <v>152408</v>
      </c>
      <c r="C79">
        <v>165050</v>
      </c>
      <c r="D79">
        <v>566728</v>
      </c>
      <c r="E79">
        <v>186</v>
      </c>
      <c r="F79">
        <v>134</v>
      </c>
      <c r="G79">
        <v>376</v>
      </c>
      <c r="I79">
        <f t="shared" si="36"/>
        <v>1.2204083775129914E-3</v>
      </c>
      <c r="J79">
        <f t="shared" si="37"/>
        <v>8.1187518933656464E-4</v>
      </c>
      <c r="K79">
        <f t="shared" si="38"/>
        <v>6.6345760223599328E-4</v>
      </c>
      <c r="M79">
        <f t="shared" si="51"/>
        <v>1.2218997460426639E-3</v>
      </c>
      <c r="N79">
        <f t="shared" si="39"/>
        <v>8.1253491093882129E-4</v>
      </c>
      <c r="O79">
        <f t="shared" si="40"/>
        <v>6.6389809484293505E-4</v>
      </c>
      <c r="Q79">
        <f t="shared" ca="1" si="41"/>
        <v>1.4844905948020104E-3</v>
      </c>
      <c r="R79">
        <f t="shared" ca="1" si="42"/>
        <v>7.6942731543346639E-4</v>
      </c>
      <c r="S79">
        <f t="shared" ca="1" si="43"/>
        <v>6.0366584567526145E-4</v>
      </c>
      <c r="U79" t="str">
        <f t="shared" si="52"/>
        <v>2022-45</v>
      </c>
      <c r="V79">
        <f t="shared" ca="1" si="53"/>
        <v>0.11675945966973932</v>
      </c>
      <c r="W79">
        <f t="shared" ca="1" si="54"/>
        <v>5.4636654882317393E-2</v>
      </c>
      <c r="X79">
        <f t="shared" ca="1" si="55"/>
        <v>4.1916209058817246E-2</v>
      </c>
      <c r="Z79">
        <f t="shared" ca="1" si="44"/>
        <v>0.46794199833452671</v>
      </c>
      <c r="AA79">
        <f t="shared" ca="1" si="45"/>
        <v>0.35899625758272258</v>
      </c>
      <c r="AB79">
        <f t="shared" ca="1" si="46"/>
        <v>0.76718110120579519</v>
      </c>
      <c r="AD79" t="str">
        <f t="shared" si="47"/>
        <v>2022-45</v>
      </c>
      <c r="AE79">
        <f t="shared" ca="1" si="48"/>
        <v>1.0957773616271187</v>
      </c>
      <c r="AF79">
        <f t="shared" ca="1" si="49"/>
        <v>1.257846969376371</v>
      </c>
      <c r="AG79">
        <f t="shared" ca="1" si="50"/>
        <v>1.1479037744570624</v>
      </c>
      <c r="AH79" cm="1">
        <f t="array" aca="1" ref="AH79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1.0678131135936801</v>
      </c>
      <c r="AI79" cm="1">
        <f t="array" aca="1" ref="AI79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1.1244739467691023</v>
      </c>
      <c r="AJ79" cm="1">
        <f t="array" aca="1" ref="AJ79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1.2329286457076187</v>
      </c>
      <c r="AK79" cm="1">
        <f t="array" aca="1" ref="AK79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1.2832689092573204</v>
      </c>
      <c r="AL79" cm="1">
        <f t="array" aca="1" ref="AL79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1.1205100250140931</v>
      </c>
      <c r="AM79" cm="1">
        <f t="array" aca="1" ref="AM79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1.1759672345601704</v>
      </c>
    </row>
    <row r="80" spans="1:41" x14ac:dyDescent="0.25">
      <c r="A80" s="1" t="s">
        <v>106</v>
      </c>
      <c r="B80">
        <v>152222</v>
      </c>
      <c r="C80">
        <v>164916</v>
      </c>
      <c r="D80">
        <v>566352</v>
      </c>
      <c r="E80">
        <v>168</v>
      </c>
      <c r="F80">
        <v>153</v>
      </c>
      <c r="G80">
        <v>385</v>
      </c>
      <c r="I80">
        <f t="shared" si="36"/>
        <v>1.1036512462061989E-3</v>
      </c>
      <c r="J80">
        <f t="shared" si="37"/>
        <v>9.2774503383540713E-4</v>
      </c>
      <c r="K80">
        <f t="shared" si="38"/>
        <v>6.7978924767635673E-4</v>
      </c>
      <c r="M80">
        <f t="shared" si="51"/>
        <v>1.1048707504594326E-3</v>
      </c>
      <c r="N80">
        <f t="shared" si="39"/>
        <v>9.2860661067390002E-4</v>
      </c>
      <c r="O80">
        <f t="shared" si="40"/>
        <v>6.8025170168275887E-4</v>
      </c>
      <c r="Q80">
        <f t="shared" ca="1" si="41"/>
        <v>1.345895869467038E-3</v>
      </c>
      <c r="R80">
        <f t="shared" ca="1" si="42"/>
        <v>8.7868463898890673E-4</v>
      </c>
      <c r="S80">
        <f t="shared" ca="1" si="43"/>
        <v>6.1773043624280483E-4</v>
      </c>
      <c r="U80" t="str">
        <f t="shared" si="52"/>
        <v>2022-46</v>
      </c>
      <c r="V80">
        <f t="shared" ca="1" si="53"/>
        <v>0.11810535553920636</v>
      </c>
      <c r="W80">
        <f t="shared" ca="1" si="54"/>
        <v>5.5515339521306301E-2</v>
      </c>
      <c r="X80">
        <f t="shared" ca="1" si="55"/>
        <v>4.2533939495060048E-2</v>
      </c>
      <c r="Z80">
        <f t="shared" ca="1" si="44"/>
        <v>0.47004929850854543</v>
      </c>
      <c r="AA80">
        <f t="shared" ca="1" si="45"/>
        <v>0.36013556964349891</v>
      </c>
      <c r="AB80">
        <f t="shared" ca="1" si="46"/>
        <v>0.76616552941616967</v>
      </c>
      <c r="AD80" t="str">
        <f t="shared" si="47"/>
        <v>2022-46</v>
      </c>
      <c r="AE80">
        <f t="shared" ca="1" si="48"/>
        <v>1.1007120155651307</v>
      </c>
      <c r="AF80">
        <f t="shared" ca="1" si="49"/>
        <v>1.2618388779062006</v>
      </c>
      <c r="AG80">
        <f t="shared" ca="1" si="50"/>
        <v>1.1463842131843578</v>
      </c>
      <c r="AH80" cm="1">
        <f t="array" aca="1" ref="AH80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1.0728216231437901</v>
      </c>
      <c r="AI80" cm="1">
        <f t="array" aca="1" ref="AI80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1.1293274809833567</v>
      </c>
      <c r="AJ80" cm="1">
        <f t="array" aca="1" ref="AJ80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1.2369948673520037</v>
      </c>
      <c r="AK80" cm="1">
        <f t="array" aca="1" ref="AK80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1.2871818596984417</v>
      </c>
      <c r="AL80" cm="1">
        <f t="array" aca="1" ref="AL80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1.1192490563584718</v>
      </c>
      <c r="AM80" cm="1">
        <f t="array" aca="1" ref="AM80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1.174177236757401</v>
      </c>
    </row>
    <row r="81" spans="1:39" x14ac:dyDescent="0.25">
      <c r="A81" s="1" t="s">
        <v>107</v>
      </c>
      <c r="B81">
        <v>152054</v>
      </c>
      <c r="C81">
        <v>164763</v>
      </c>
      <c r="D81">
        <v>565967</v>
      </c>
      <c r="E81">
        <v>172</v>
      </c>
      <c r="F81">
        <v>133</v>
      </c>
      <c r="G81">
        <v>403</v>
      </c>
      <c r="I81">
        <f t="shared" si="36"/>
        <v>1.1311770818261933E-3</v>
      </c>
      <c r="J81">
        <f t="shared" si="37"/>
        <v>8.0722006761226733E-4</v>
      </c>
      <c r="K81">
        <f t="shared" si="38"/>
        <v>7.1205564988771435E-4</v>
      </c>
      <c r="M81">
        <f t="shared" si="51"/>
        <v>1.1324582134943945E-3</v>
      </c>
      <c r="N81">
        <f t="shared" si="39"/>
        <v>8.0787224220136287E-4</v>
      </c>
      <c r="O81">
        <f t="shared" si="40"/>
        <v>7.1256306457237223E-4</v>
      </c>
      <c r="Q81">
        <f t="shared" ca="1" si="41"/>
        <v>1.3831850224466815E-3</v>
      </c>
      <c r="R81">
        <f t="shared" ca="1" si="42"/>
        <v>7.6387033118568949E-4</v>
      </c>
      <c r="S81">
        <f t="shared" ca="1" si="43"/>
        <v>6.4622960629074472E-4</v>
      </c>
      <c r="U81" t="str">
        <f t="shared" si="52"/>
        <v>2022-47</v>
      </c>
      <c r="V81">
        <f t="shared" ca="1" si="53"/>
        <v>0.11948854056165303</v>
      </c>
      <c r="W81">
        <f t="shared" ca="1" si="54"/>
        <v>5.627920985249199E-2</v>
      </c>
      <c r="X81">
        <f t="shared" ca="1" si="55"/>
        <v>4.3180169101350793E-2</v>
      </c>
      <c r="Z81">
        <f t="shared" ca="1" si="44"/>
        <v>0.47100089755848473</v>
      </c>
      <c r="AA81">
        <f t="shared" ca="1" si="45"/>
        <v>0.36137498121898082</v>
      </c>
      <c r="AB81">
        <f t="shared" ca="1" si="46"/>
        <v>0.76724902880701717</v>
      </c>
      <c r="AD81" t="str">
        <f t="shared" si="47"/>
        <v>2022-47</v>
      </c>
      <c r="AE81">
        <f t="shared" ca="1" si="48"/>
        <v>1.1029403701474947</v>
      </c>
      <c r="AF81">
        <f t="shared" ca="1" si="49"/>
        <v>1.2661815139674435</v>
      </c>
      <c r="AG81">
        <f t="shared" ca="1" si="50"/>
        <v>1.1480054119318517</v>
      </c>
      <c r="AH81" cm="1">
        <f t="array" aca="1" ref="AH81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1.0751717184980172</v>
      </c>
      <c r="AI81" cm="1">
        <f t="array" aca="1" ref="AI81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1.1314262077135691</v>
      </c>
      <c r="AJ81" cm="1">
        <f t="array" aca="1" ref="AJ81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1.2414081503921084</v>
      </c>
      <c r="AK81" cm="1">
        <f t="array" aca="1" ref="AK81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1.2914492512446445</v>
      </c>
      <c r="AL81" cm="1">
        <f t="array" aca="1" ref="AL81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1.1210308503837418</v>
      </c>
      <c r="AM81" cm="1">
        <f t="array" aca="1" ref="AM81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1.1756290430131182</v>
      </c>
    </row>
    <row r="82" spans="1:39" x14ac:dyDescent="0.25">
      <c r="A82" s="1" t="s">
        <v>108</v>
      </c>
      <c r="B82">
        <v>151882</v>
      </c>
      <c r="C82">
        <v>164630</v>
      </c>
      <c r="D82">
        <v>565564</v>
      </c>
      <c r="E82">
        <v>194</v>
      </c>
      <c r="F82">
        <v>135</v>
      </c>
      <c r="G82">
        <v>393</v>
      </c>
      <c r="I82">
        <f t="shared" si="36"/>
        <v>1.2773073833634006E-3</v>
      </c>
      <c r="J82">
        <f t="shared" si="37"/>
        <v>8.2002065237198561E-4</v>
      </c>
      <c r="K82">
        <f t="shared" si="38"/>
        <v>6.9488156954827394E-4</v>
      </c>
      <c r="M82">
        <f t="shared" si="51"/>
        <v>1.2789411584545871E-3</v>
      </c>
      <c r="N82">
        <f t="shared" si="39"/>
        <v>8.2069368416849036E-4</v>
      </c>
      <c r="O82">
        <f t="shared" si="40"/>
        <v>6.9536479372741861E-4</v>
      </c>
      <c r="Q82">
        <f t="shared" ca="1" si="41"/>
        <v>1.5662704825977385E-3</v>
      </c>
      <c r="R82">
        <f t="shared" ca="1" si="42"/>
        <v>7.7541418212284945E-4</v>
      </c>
      <c r="S82">
        <f t="shared" ca="1" si="43"/>
        <v>6.2981126301752419E-4</v>
      </c>
      <c r="U82" t="str">
        <f t="shared" si="52"/>
        <v>2022-48</v>
      </c>
      <c r="V82">
        <f t="shared" ca="1" si="53"/>
        <v>0.12105481104425077</v>
      </c>
      <c r="W82">
        <f t="shared" ca="1" si="54"/>
        <v>5.7054624034614837E-2</v>
      </c>
      <c r="X82">
        <f t="shared" ca="1" si="55"/>
        <v>4.3809980364368319E-2</v>
      </c>
      <c r="Z82">
        <f t="shared" ca="1" si="44"/>
        <v>0.47131232160412778</v>
      </c>
      <c r="AA82">
        <f t="shared" ca="1" si="45"/>
        <v>0.36190201766003233</v>
      </c>
      <c r="AB82">
        <f t="shared" ca="1" si="46"/>
        <v>0.76786029363350039</v>
      </c>
      <c r="AD82" t="str">
        <f t="shared" si="47"/>
        <v>2022-48</v>
      </c>
      <c r="AE82">
        <f t="shared" ca="1" si="48"/>
        <v>1.103669630227369</v>
      </c>
      <c r="AF82">
        <f t="shared" ca="1" si="49"/>
        <v>1.2680281382041174</v>
      </c>
      <c r="AG82">
        <f t="shared" ca="1" si="50"/>
        <v>1.1489200241406379</v>
      </c>
      <c r="AH82" cm="1">
        <f t="array" aca="1" ref="AH82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1.0760658338683047</v>
      </c>
      <c r="AI82" cm="1">
        <f t="array" aca="1" ref="AI82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1.1319815334228835</v>
      </c>
      <c r="AJ82" cm="1">
        <f t="array" aca="1" ref="AJ82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1.2433798090946286</v>
      </c>
      <c r="AK82" cm="1">
        <f t="array" aca="1" ref="AK82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1.2931650872215745</v>
      </c>
      <c r="AL82" cm="1">
        <f t="array" aca="1" ref="AL82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1.1221194055562436</v>
      </c>
      <c r="AM82" cm="1">
        <f t="array" aca="1" ref="AM82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1.1763607467575885</v>
      </c>
    </row>
    <row r="83" spans="1:39" x14ac:dyDescent="0.25">
      <c r="A83" s="1" t="s">
        <v>109</v>
      </c>
      <c r="B83">
        <v>151688</v>
      </c>
      <c r="C83">
        <v>164495</v>
      </c>
      <c r="D83">
        <v>565171</v>
      </c>
      <c r="E83">
        <v>180</v>
      </c>
      <c r="F83">
        <v>161</v>
      </c>
      <c r="G83">
        <v>374</v>
      </c>
      <c r="I83">
        <f t="shared" si="36"/>
        <v>1.1866462739306999E-3</v>
      </c>
      <c r="J83">
        <f t="shared" si="37"/>
        <v>9.7875315359129459E-4</v>
      </c>
      <c r="K83">
        <f t="shared" si="38"/>
        <v>6.6174662181888312E-4</v>
      </c>
      <c r="M83">
        <f t="shared" si="51"/>
        <v>1.1880562159897481E-3</v>
      </c>
      <c r="N83">
        <f t="shared" si="39"/>
        <v>9.7971212821327245E-4</v>
      </c>
      <c r="O83">
        <f t="shared" si="40"/>
        <v>6.6218484458355578E-4</v>
      </c>
      <c r="Q83">
        <f t="shared" ca="1" si="41"/>
        <v>1.4588522123575838E-3</v>
      </c>
      <c r="R83">
        <f t="shared" ca="1" si="42"/>
        <v>9.24968250317598E-4</v>
      </c>
      <c r="S83">
        <f t="shared" ca="1" si="43"/>
        <v>5.9897837288712375E-4</v>
      </c>
      <c r="U83" t="str">
        <f t="shared" si="52"/>
        <v>2022-49</v>
      </c>
      <c r="V83">
        <f t="shared" ca="1" si="53"/>
        <v>0.12251366325660835</v>
      </c>
      <c r="W83">
        <f t="shared" ca="1" si="54"/>
        <v>5.7979592284932435E-2</v>
      </c>
      <c r="X83">
        <f t="shared" ca="1" si="55"/>
        <v>4.4408958737255443E-2</v>
      </c>
      <c r="Z83">
        <f t="shared" ca="1" si="44"/>
        <v>0.47325000937644424</v>
      </c>
      <c r="AA83">
        <f t="shared" ca="1" si="45"/>
        <v>0.36248168209809883</v>
      </c>
      <c r="AB83">
        <f t="shared" ca="1" si="46"/>
        <v>0.76594120426052581</v>
      </c>
      <c r="AD83" t="str">
        <f t="shared" si="47"/>
        <v>2022-49</v>
      </c>
      <c r="AE83">
        <f t="shared" ca="1" si="48"/>
        <v>1.108207103679983</v>
      </c>
      <c r="AF83">
        <f t="shared" ca="1" si="49"/>
        <v>1.2700591598130522</v>
      </c>
      <c r="AG83">
        <f t="shared" ca="1" si="50"/>
        <v>1.1460485640234692</v>
      </c>
      <c r="AH83" cm="1">
        <f t="array" aca="1" ref="AH83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1.0806893186714375</v>
      </c>
      <c r="AI83" cm="1">
        <f t="array" aca="1" ref="AI83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1.1364255789597226</v>
      </c>
      <c r="AJ83" cm="1">
        <f t="array" aca="1" ref="AJ83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1.2455199076089756</v>
      </c>
      <c r="AK83" cm="1">
        <f t="array" aca="1" ref="AK83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1.2950818847380838</v>
      </c>
      <c r="AL83" cm="1">
        <f t="array" aca="1" ref="AL83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1.1195290546178205</v>
      </c>
      <c r="AM83" cm="1">
        <f t="array" aca="1" ref="AM83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1.1731962700589555</v>
      </c>
    </row>
    <row r="84" spans="1:39" x14ac:dyDescent="0.25">
      <c r="A84" s="1" t="s">
        <v>110</v>
      </c>
      <c r="B84">
        <v>151508</v>
      </c>
      <c r="C84">
        <v>164334</v>
      </c>
      <c r="D84">
        <v>564797</v>
      </c>
      <c r="E84">
        <v>213</v>
      </c>
      <c r="F84">
        <v>172</v>
      </c>
      <c r="G84">
        <v>439</v>
      </c>
      <c r="I84">
        <f t="shared" si="36"/>
        <v>1.4058663568920454E-3</v>
      </c>
      <c r="J84">
        <f t="shared" si="37"/>
        <v>1.0466488979760731E-3</v>
      </c>
      <c r="K84">
        <f t="shared" si="38"/>
        <v>7.7727041751284086E-4</v>
      </c>
      <c r="M84">
        <f t="shared" si="51"/>
        <v>1.4078458321889493E-3</v>
      </c>
      <c r="N84">
        <f t="shared" si="39"/>
        <v>1.0477456155182393E-3</v>
      </c>
      <c r="O84">
        <f t="shared" si="40"/>
        <v>7.7787507599113388E-4</v>
      </c>
      <c r="Q84">
        <f t="shared" ca="1" si="41"/>
        <v>1.7333549889353499E-3</v>
      </c>
      <c r="R84">
        <f t="shared" ca="1" si="42"/>
        <v>9.8846179088645306E-4</v>
      </c>
      <c r="S84">
        <f t="shared" ca="1" si="43"/>
        <v>7.027096894145048E-4</v>
      </c>
      <c r="U84" t="str">
        <f t="shared" si="52"/>
        <v>2022-50</v>
      </c>
      <c r="V84">
        <f t="shared" ca="1" si="53"/>
        <v>0.12424701824554371</v>
      </c>
      <c r="W84">
        <f t="shared" ca="1" si="54"/>
        <v>5.8968054075818885E-2</v>
      </c>
      <c r="X84">
        <f t="shared" ca="1" si="55"/>
        <v>4.511166842666995E-2</v>
      </c>
      <c r="Z84">
        <f t="shared" ca="1" si="44"/>
        <v>0.47460337405669578</v>
      </c>
      <c r="AA84">
        <f t="shared" ca="1" si="45"/>
        <v>0.36308049129611963</v>
      </c>
      <c r="AB84">
        <f t="shared" ca="1" si="46"/>
        <v>0.76501877387147754</v>
      </c>
      <c r="AD84" t="str">
        <f t="shared" si="47"/>
        <v>2022-50</v>
      </c>
      <c r="AE84">
        <f t="shared" ca="1" si="48"/>
        <v>1.1113762707646293</v>
      </c>
      <c r="AF84">
        <f t="shared" ca="1" si="49"/>
        <v>1.2721572606123108</v>
      </c>
      <c r="AG84">
        <f t="shared" ca="1" si="50"/>
        <v>1.1446683666703303</v>
      </c>
      <c r="AH84" cm="1">
        <f t="array" aca="1" ref="AH84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1.08399456320902</v>
      </c>
      <c r="AI84" cm="1">
        <f t="array" aca="1" ref="AI84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1.1394496403765884</v>
      </c>
      <c r="AJ84" cm="1">
        <f t="array" aca="1" ref="AJ84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1.2477493482722377</v>
      </c>
      <c r="AK84" cm="1">
        <f t="array" aca="1" ref="AK84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1.2970426295710755</v>
      </c>
      <c r="AL84" cm="1">
        <f t="array" aca="1" ref="AL84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1.1184089260833683</v>
      </c>
      <c r="AM84" cm="1">
        <f t="array" aca="1" ref="AM84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1.1715443601154272</v>
      </c>
    </row>
    <row r="85" spans="1:39" x14ac:dyDescent="0.25">
      <c r="A85" s="1" t="s">
        <v>111</v>
      </c>
      <c r="B85">
        <v>151295</v>
      </c>
      <c r="C85">
        <v>164162</v>
      </c>
      <c r="D85">
        <v>564358</v>
      </c>
      <c r="E85">
        <v>241</v>
      </c>
      <c r="F85">
        <v>186</v>
      </c>
      <c r="G85">
        <v>531</v>
      </c>
      <c r="I85">
        <f t="shared" si="36"/>
        <v>1.5929145047754386E-3</v>
      </c>
      <c r="J85">
        <f t="shared" si="37"/>
        <v>1.1330271317357245E-3</v>
      </c>
      <c r="K85">
        <f t="shared" si="38"/>
        <v>9.4089212875515186E-4</v>
      </c>
      <c r="M85">
        <f t="shared" si="51"/>
        <v>1.5954562681009508E-3</v>
      </c>
      <c r="N85">
        <f t="shared" si="39"/>
        <v>1.1343124600142862E-3</v>
      </c>
      <c r="O85">
        <f t="shared" si="40"/>
        <v>9.4177831009759267E-4</v>
      </c>
      <c r="Q85">
        <f t="shared" ca="1" si="41"/>
        <v>1.9695881730747203E-3</v>
      </c>
      <c r="R85">
        <f t="shared" ca="1" si="42"/>
        <v>1.0693316705193802E-3</v>
      </c>
      <c r="S85">
        <f t="shared" ca="1" si="43"/>
        <v>8.4966738937335194E-4</v>
      </c>
      <c r="U85" t="str">
        <f t="shared" si="52"/>
        <v>2022-51</v>
      </c>
      <c r="V85">
        <f t="shared" ca="1" si="53"/>
        <v>0.12621660641861843</v>
      </c>
      <c r="W85">
        <f t="shared" ca="1" si="54"/>
        <v>6.0037385746338268E-2</v>
      </c>
      <c r="X85">
        <f t="shared" ca="1" si="55"/>
        <v>4.5961335816043301E-2</v>
      </c>
      <c r="Z85">
        <f t="shared" ca="1" si="44"/>
        <v>0.47566946576914187</v>
      </c>
      <c r="AA85">
        <f t="shared" ca="1" si="45"/>
        <v>0.36414650274786242</v>
      </c>
      <c r="AB85">
        <f t="shared" ca="1" si="46"/>
        <v>0.76554525558845676</v>
      </c>
      <c r="AD85" t="str">
        <f t="shared" si="47"/>
        <v>2022-51</v>
      </c>
      <c r="AE85">
        <f t="shared" ca="1" si="48"/>
        <v>1.1138727322236872</v>
      </c>
      <c r="AF85">
        <f t="shared" ca="1" si="49"/>
        <v>1.2758923393090189</v>
      </c>
      <c r="AG85">
        <f t="shared" ca="1" si="50"/>
        <v>1.1454561211511867</v>
      </c>
      <c r="AH85" cm="1">
        <f t="array" aca="1" ref="AH85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1.0866595543920976</v>
      </c>
      <c r="AI85" cm="1">
        <f t="array" aca="1" ref="AI85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1.1417674087313807</v>
      </c>
      <c r="AJ85" cm="1">
        <f t="array" aca="1" ref="AJ85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1.2516092977051194</v>
      </c>
      <c r="AK85" cm="1">
        <f t="array" aca="1" ref="AK85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1.3006465072545155</v>
      </c>
      <c r="AL85" cm="1">
        <f t="array" aca="1" ref="AL85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1.1194262567460147</v>
      </c>
      <c r="AM85" cm="1">
        <f t="array" aca="1" ref="AM85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1.1720912544044568</v>
      </c>
    </row>
    <row r="86" spans="1:39" x14ac:dyDescent="0.25">
      <c r="A86" s="1" t="s">
        <v>112</v>
      </c>
      <c r="B86">
        <v>151054</v>
      </c>
      <c r="C86">
        <v>163976</v>
      </c>
      <c r="D86">
        <v>563827</v>
      </c>
      <c r="E86">
        <v>256</v>
      </c>
      <c r="F86">
        <v>190</v>
      </c>
      <c r="G86">
        <v>523</v>
      </c>
      <c r="I86">
        <f t="shared" si="36"/>
        <v>1.6947581659538973E-3</v>
      </c>
      <c r="J86">
        <f t="shared" si="37"/>
        <v>1.1587061521198224E-3</v>
      </c>
      <c r="K86">
        <f t="shared" si="38"/>
        <v>9.2758949110276732E-4</v>
      </c>
      <c r="M86">
        <f t="shared" si="51"/>
        <v>1.6976356548624532E-3</v>
      </c>
      <c r="N86">
        <f t="shared" si="39"/>
        <v>1.1600504396418541E-3</v>
      </c>
      <c r="O86">
        <f t="shared" si="40"/>
        <v>9.2845077892183257E-4</v>
      </c>
      <c r="Q86">
        <f t="shared" ca="1" si="41"/>
        <v>2.1013244755823924E-3</v>
      </c>
      <c r="R86">
        <f t="shared" ca="1" si="42"/>
        <v>1.092778879428337E-3</v>
      </c>
      <c r="S86">
        <f t="shared" ca="1" si="43"/>
        <v>8.3655275069860079E-4</v>
      </c>
      <c r="U86" t="str">
        <f t="shared" si="52"/>
        <v>2022-52</v>
      </c>
      <c r="V86">
        <f t="shared" ca="1" si="53"/>
        <v>0.12831793089420082</v>
      </c>
      <c r="W86">
        <f t="shared" ca="1" si="54"/>
        <v>6.1130164625766606E-2</v>
      </c>
      <c r="X86">
        <f t="shared" ca="1" si="55"/>
        <v>4.6797888566741899E-2</v>
      </c>
      <c r="Z86">
        <f t="shared" ca="1" si="44"/>
        <v>0.47639612172494367</v>
      </c>
      <c r="AA86">
        <f t="shared" ca="1" si="45"/>
        <v>0.36470264319744322</v>
      </c>
      <c r="AB86">
        <f t="shared" ca="1" si="46"/>
        <v>0.76554494582559007</v>
      </c>
      <c r="AD86" t="str">
        <f t="shared" si="47"/>
        <v>2022-52</v>
      </c>
      <c r="AE86" s="5">
        <f t="shared" ca="1" si="48"/>
        <v>1.115574338723837</v>
      </c>
      <c r="AF86" s="5">
        <f t="shared" ca="1" si="49"/>
        <v>1.2778409378369344</v>
      </c>
      <c r="AG86" s="5">
        <f t="shared" ca="1" si="50"/>
        <v>1.1454556576648425</v>
      </c>
      <c r="AH86" s="5" cm="1">
        <f t="array" aca="1" ref="AH86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1.0885516022855208</v>
      </c>
      <c r="AI86" s="5" cm="1">
        <f t="array" aca="1" ref="AI86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1.1432679007647994</v>
      </c>
      <c r="AJ86" s="5" cm="1">
        <f t="array" aca="1" ref="AJ86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1.2537176070232203</v>
      </c>
      <c r="AK86" s="5" cm="1">
        <f t="array" aca="1" ref="AK86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1.3024284362481107</v>
      </c>
      <c r="AL86" s="5" cm="1">
        <f t="array" aca="1" ref="AL86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1.1196692134856194</v>
      </c>
      <c r="AM86" s="5" cm="1">
        <f t="array" aca="1" ref="AM86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1.1718359742980005</v>
      </c>
    </row>
    <row r="87" spans="1:39" x14ac:dyDescent="0.25">
      <c r="A87" s="1" t="s">
        <v>113</v>
      </c>
      <c r="B87">
        <v>150798</v>
      </c>
      <c r="C87">
        <v>163786</v>
      </c>
      <c r="D87">
        <v>563304</v>
      </c>
      <c r="E87">
        <v>244</v>
      </c>
      <c r="F87">
        <v>171</v>
      </c>
      <c r="G87">
        <v>495</v>
      </c>
      <c r="I87">
        <f t="shared" si="36"/>
        <v>1.6180585949415775E-3</v>
      </c>
      <c r="J87">
        <f t="shared" si="37"/>
        <v>1.0440452785952401E-3</v>
      </c>
      <c r="K87">
        <f t="shared" si="38"/>
        <v>8.7874398193515404E-4</v>
      </c>
      <c r="M87">
        <f t="shared" si="51"/>
        <v>1.6206813064261565E-3</v>
      </c>
      <c r="N87">
        <f t="shared" si="39"/>
        <v>1.045136543504086E-3</v>
      </c>
      <c r="O87">
        <f t="shared" si="40"/>
        <v>8.7951690877187633E-4</v>
      </c>
      <c r="Q87">
        <f t="shared" ca="1" si="41"/>
        <v>2.0114273996979432E-3</v>
      </c>
      <c r="R87">
        <f t="shared" ca="1" si="42"/>
        <v>9.8379394580508329E-4</v>
      </c>
      <c r="S87">
        <f t="shared" ca="1" si="43"/>
        <v>7.9143056823618974E-4</v>
      </c>
      <c r="U87" t="str">
        <f t="shared" si="52"/>
        <v>2023-01</v>
      </c>
      <c r="V87">
        <f t="shared" ca="1" si="53"/>
        <v>0.13032935829389877</v>
      </c>
      <c r="W87">
        <f t="shared" ca="1" si="54"/>
        <v>6.211395857157169E-2</v>
      </c>
      <c r="X87">
        <f t="shared" ca="1" si="55"/>
        <v>4.7589319134978089E-2</v>
      </c>
      <c r="Z87">
        <f t="shared" ca="1" si="44"/>
        <v>0.47659222284745562</v>
      </c>
      <c r="AA87">
        <f t="shared" ca="1" si="45"/>
        <v>0.36514657754749286</v>
      </c>
      <c r="AB87">
        <f t="shared" ca="1" si="46"/>
        <v>0.76616142698653833</v>
      </c>
      <c r="AD87" t="str">
        <f t="shared" si="47"/>
        <v>2023-01</v>
      </c>
      <c r="AE87">
        <f t="shared" ca="1" si="48"/>
        <v>1.1160335477100001</v>
      </c>
      <c r="AF87">
        <f t="shared" ca="1" si="49"/>
        <v>1.2793963899203962</v>
      </c>
      <c r="AG87">
        <f t="shared" ca="1" si="50"/>
        <v>1.1463780748756183</v>
      </c>
      <c r="AH87" cm="1">
        <f t="array" aca="1" ref="AH87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1.0892071612455145</v>
      </c>
      <c r="AI87" cm="1">
        <f t="array" aca="1" ref="AI87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1.1435206487165375</v>
      </c>
      <c r="AJ87" cm="1">
        <f t="array" aca="1" ref="AJ87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1.255426344297818</v>
      </c>
      <c r="AK87" cm="1">
        <f t="array" aca="1" ref="AK87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1.3038240992599721</v>
      </c>
      <c r="AL87" cm="1">
        <f t="array" aca="1" ref="AL87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1.1207873039301908</v>
      </c>
      <c r="AM87" cm="1">
        <f t="array" aca="1" ref="AM87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1.1725531561137168</v>
      </c>
    </row>
    <row r="88" spans="1:39" x14ac:dyDescent="0.25">
      <c r="A88" s="1" t="s">
        <v>114</v>
      </c>
      <c r="B88">
        <v>150554</v>
      </c>
      <c r="C88">
        <v>163615</v>
      </c>
      <c r="D88">
        <v>562809</v>
      </c>
      <c r="E88">
        <v>219</v>
      </c>
      <c r="F88">
        <v>173</v>
      </c>
      <c r="G88">
        <v>429</v>
      </c>
      <c r="I88">
        <f t="shared" si="36"/>
        <v>1.4546275754878648E-3</v>
      </c>
      <c r="J88">
        <f t="shared" si="37"/>
        <v>1.0573602664792348E-3</v>
      </c>
      <c r="K88">
        <f t="shared" si="38"/>
        <v>7.6224793846580276E-4</v>
      </c>
      <c r="M88">
        <f t="shared" si="51"/>
        <v>1.4567468568765288E-3</v>
      </c>
      <c r="N88">
        <f t="shared" si="39"/>
        <v>1.0584795594286494E-3</v>
      </c>
      <c r="O88">
        <f t="shared" si="40"/>
        <v>7.6282944059757006E-4</v>
      </c>
      <c r="Q88">
        <f t="shared" ca="1" si="41"/>
        <v>1.8127960097810358E-3</v>
      </c>
      <c r="R88">
        <f t="shared" ca="1" si="42"/>
        <v>9.9561007045672494E-4</v>
      </c>
      <c r="S88">
        <f t="shared" ca="1" si="43"/>
        <v>6.8553598034024543E-4</v>
      </c>
      <c r="U88" t="str">
        <f t="shared" si="52"/>
        <v>2023-02</v>
      </c>
      <c r="V88">
        <f t="shared" ca="1" si="53"/>
        <v>0.13214215430367982</v>
      </c>
      <c r="W88">
        <f t="shared" ca="1" si="54"/>
        <v>6.3109568642028421E-2</v>
      </c>
      <c r="X88">
        <f t="shared" ca="1" si="55"/>
        <v>4.8274855115318337E-2</v>
      </c>
      <c r="Z88">
        <f t="shared" ca="1" si="44"/>
        <v>0.47758846504798497</v>
      </c>
      <c r="AA88">
        <f t="shared" ca="1" si="45"/>
        <v>0.36532517098500195</v>
      </c>
      <c r="AB88">
        <f t="shared" ca="1" si="46"/>
        <v>0.76493717441081088</v>
      </c>
      <c r="AD88" t="str">
        <f t="shared" si="47"/>
        <v>2023-02</v>
      </c>
      <c r="AE88">
        <f t="shared" ca="1" si="48"/>
        <v>1.1183664429276188</v>
      </c>
      <c r="AF88">
        <f t="shared" ca="1" si="49"/>
        <v>1.2800221435581469</v>
      </c>
      <c r="AG88">
        <f t="shared" ca="1" si="50"/>
        <v>1.1445462725145363</v>
      </c>
      <c r="AH88" cm="1">
        <f t="array" aca="1" ref="AH88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1.0916818676451669</v>
      </c>
      <c r="AI88" cm="1">
        <f t="array" aca="1" ref="AI88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1.1457032838371812</v>
      </c>
      <c r="AJ88" cm="1">
        <f t="array" aca="1" ref="AJ88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1.2561982883936311</v>
      </c>
      <c r="AK88" cm="1">
        <f t="array" aca="1" ref="AK88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1.3042978191718257</v>
      </c>
      <c r="AL88" cm="1">
        <f t="array" aca="1" ref="AL88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1.1192009709561721</v>
      </c>
      <c r="AM88" cm="1">
        <f t="array" aca="1" ref="AM88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1.1704655409722819</v>
      </c>
    </row>
    <row r="89" spans="1:39" x14ac:dyDescent="0.25">
      <c r="A89" s="1" t="s">
        <v>115</v>
      </c>
      <c r="B89">
        <v>150335</v>
      </c>
      <c r="C89">
        <v>163442</v>
      </c>
      <c r="D89">
        <v>562380</v>
      </c>
      <c r="E89">
        <v>201</v>
      </c>
      <c r="F89">
        <v>168</v>
      </c>
      <c r="G89">
        <v>419</v>
      </c>
      <c r="I89">
        <f t="shared" si="36"/>
        <v>1.3370140020620613E-3</v>
      </c>
      <c r="J89">
        <f t="shared" si="37"/>
        <v>1.0278875686787973E-3</v>
      </c>
      <c r="K89">
        <f t="shared" si="38"/>
        <v>7.4504783242647322E-4</v>
      </c>
      <c r="M89">
        <f t="shared" si="51"/>
        <v>1.3388042017307726E-3</v>
      </c>
      <c r="N89">
        <f t="shared" si="39"/>
        <v>1.028945299448692E-3</v>
      </c>
      <c r="O89">
        <f t="shared" si="40"/>
        <v>7.4560337712231987E-4</v>
      </c>
      <c r="Q89">
        <f t="shared" ca="1" si="41"/>
        <v>1.670475157624816E-3</v>
      </c>
      <c r="R89">
        <f t="shared" ca="1" si="42"/>
        <v>9.6710757591114563E-4</v>
      </c>
      <c r="S89">
        <f t="shared" ca="1" si="43"/>
        <v>6.6918293109192051E-4</v>
      </c>
      <c r="U89" t="str">
        <f t="shared" si="52"/>
        <v>2023-03</v>
      </c>
      <c r="V89">
        <f t="shared" ca="1" si="53"/>
        <v>0.13381262946130462</v>
      </c>
      <c r="W89">
        <f t="shared" ca="1" si="54"/>
        <v>6.4076676217939568E-2</v>
      </c>
      <c r="X89">
        <f t="shared" ca="1" si="55"/>
        <v>4.894403804641026E-2</v>
      </c>
      <c r="Z89">
        <f t="shared" ca="1" si="44"/>
        <v>0.47885372610863308</v>
      </c>
      <c r="AA89">
        <f t="shared" ca="1" si="45"/>
        <v>0.3657654605805627</v>
      </c>
      <c r="AB89">
        <f t="shared" ca="1" si="46"/>
        <v>0.76383546924219803</v>
      </c>
      <c r="AD89" t="str">
        <f t="shared" si="47"/>
        <v>2023-03</v>
      </c>
      <c r="AE89">
        <f t="shared" ca="1" si="48"/>
        <v>1.1213292982210976</v>
      </c>
      <c r="AF89">
        <f t="shared" ca="1" si="49"/>
        <v>1.2815648251926384</v>
      </c>
      <c r="AG89">
        <f t="shared" ca="1" si="50"/>
        <v>1.1428978331572557</v>
      </c>
      <c r="AH89" cm="1">
        <f t="array" aca="1" ref="AH89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1.094759274439161</v>
      </c>
      <c r="AI89" cm="1">
        <f t="array" aca="1" ref="AI89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1.1485441817272273</v>
      </c>
      <c r="AJ89" cm="1">
        <f t="array" aca="1" ref="AJ89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1.2578584885045996</v>
      </c>
      <c r="AK89" cm="1">
        <f t="array" aca="1" ref="AK89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1.3057179453657057</v>
      </c>
      <c r="AL89" cm="1">
        <f t="array" aca="1" ref="AL89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1.1177830397759743</v>
      </c>
      <c r="AM89" cm="1">
        <f t="array" aca="1" ref="AM89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1.1685769156931756</v>
      </c>
    </row>
    <row r="90" spans="1:39" x14ac:dyDescent="0.25">
      <c r="A90" s="1" t="s">
        <v>116</v>
      </c>
      <c r="B90">
        <v>150134</v>
      </c>
      <c r="C90">
        <v>163274</v>
      </c>
      <c r="D90">
        <v>561961</v>
      </c>
      <c r="E90">
        <v>173</v>
      </c>
      <c r="F90">
        <v>166</v>
      </c>
      <c r="G90">
        <v>401</v>
      </c>
      <c r="I90">
        <f t="shared" si="36"/>
        <v>1.1523039418119812E-3</v>
      </c>
      <c r="J90">
        <f t="shared" si="37"/>
        <v>1.0166958609454046E-3</v>
      </c>
      <c r="K90">
        <f t="shared" si="38"/>
        <v>7.1357265005934575E-4</v>
      </c>
      <c r="M90">
        <f t="shared" si="51"/>
        <v>1.1536334059302357E-3</v>
      </c>
      <c r="N90">
        <f t="shared" si="39"/>
        <v>1.0177306712621838E-3</v>
      </c>
      <c r="O90">
        <f t="shared" si="40"/>
        <v>7.1408222993016768E-4</v>
      </c>
      <c r="Q90">
        <f t="shared" ca="1" si="41"/>
        <v>1.4432743259192248E-3</v>
      </c>
      <c r="R90">
        <f t="shared" ca="1" si="42"/>
        <v>9.5585288131136534E-4</v>
      </c>
      <c r="S90">
        <f t="shared" ca="1" si="43"/>
        <v>6.4005809515238943E-4</v>
      </c>
      <c r="U90" t="str">
        <f t="shared" si="52"/>
        <v>2023-04</v>
      </c>
      <c r="V90">
        <f t="shared" ca="1" si="53"/>
        <v>0.13525590378722385</v>
      </c>
      <c r="W90">
        <f t="shared" ca="1" si="54"/>
        <v>6.5032529099250933E-2</v>
      </c>
      <c r="X90">
        <f t="shared" ca="1" si="55"/>
        <v>4.9584096141562652E-2</v>
      </c>
      <c r="Z90">
        <f t="shared" ca="1" si="44"/>
        <v>0.48081102028312234</v>
      </c>
      <c r="AA90">
        <f t="shared" ca="1" si="45"/>
        <v>0.36659469016276924</v>
      </c>
      <c r="AB90">
        <f t="shared" ca="1" si="46"/>
        <v>0.7624506816563863</v>
      </c>
      <c r="AD90" t="str">
        <f t="shared" si="47"/>
        <v>2023-04</v>
      </c>
      <c r="AE90">
        <f t="shared" ca="1" si="48"/>
        <v>1.1259126838844566</v>
      </c>
      <c r="AF90">
        <f t="shared" ca="1" si="49"/>
        <v>1.2844702702909216</v>
      </c>
      <c r="AG90">
        <f t="shared" ca="1" si="50"/>
        <v>1.1408258283932224</v>
      </c>
      <c r="AH90" cm="1">
        <f t="array" aca="1" ref="AH90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1.0994071256245823</v>
      </c>
      <c r="AI90" cm="1">
        <f t="array" aca="1" ref="AI90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1.1530572634880105</v>
      </c>
      <c r="AJ90" cm="1">
        <f t="array" aca="1" ref="AJ90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1.2608402726039893</v>
      </c>
      <c r="AK90" cm="1">
        <f t="array" aca="1" ref="AK90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1.3085431288245584</v>
      </c>
      <c r="AL90" cm="1">
        <f t="array" aca="1" ref="AL90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1.1159420911194751</v>
      </c>
      <c r="AM90" cm="1">
        <f t="array" aca="1" ref="AM90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1.1662644335096979</v>
      </c>
    </row>
    <row r="91" spans="1:39" x14ac:dyDescent="0.25">
      <c r="A91" s="1" t="s">
        <v>117</v>
      </c>
      <c r="B91">
        <v>149961</v>
      </c>
      <c r="C91">
        <v>163108</v>
      </c>
      <c r="D91">
        <v>561560</v>
      </c>
      <c r="E91">
        <v>186</v>
      </c>
      <c r="F91">
        <v>124</v>
      </c>
      <c r="G91">
        <v>423</v>
      </c>
      <c r="I91">
        <f t="shared" si="36"/>
        <v>1.2403224838457999E-3</v>
      </c>
      <c r="J91">
        <f t="shared" si="37"/>
        <v>7.6023248399833241E-4</v>
      </c>
      <c r="K91">
        <f t="shared" si="38"/>
        <v>7.5325877911532155E-4</v>
      </c>
      <c r="M91">
        <f t="shared" si="51"/>
        <v>1.2418629537938198E-3</v>
      </c>
      <c r="N91">
        <f t="shared" si="39"/>
        <v>7.6081091383985112E-4</v>
      </c>
      <c r="O91">
        <f t="shared" si="40"/>
        <v>7.538266413210725E-4</v>
      </c>
      <c r="Q91">
        <f t="shared" ca="1" si="41"/>
        <v>1.5578040991704831E-3</v>
      </c>
      <c r="R91">
        <f t="shared" ca="1" si="42"/>
        <v>7.140203955264278E-4</v>
      </c>
      <c r="S91">
        <f t="shared" ca="1" si="43"/>
        <v>6.7480273099269135E-4</v>
      </c>
      <c r="U91" t="str">
        <f t="shared" si="52"/>
        <v>2023-05</v>
      </c>
      <c r="V91">
        <f t="shared" ca="1" si="53"/>
        <v>0.13681370788639433</v>
      </c>
      <c r="W91">
        <f t="shared" ca="1" si="54"/>
        <v>6.5746549494777359E-2</v>
      </c>
      <c r="X91">
        <f t="shared" ca="1" si="55"/>
        <v>5.0258898872555344E-2</v>
      </c>
      <c r="Z91">
        <f t="shared" ca="1" si="44"/>
        <v>0.48055527849132751</v>
      </c>
      <c r="AA91">
        <f t="shared" ca="1" si="45"/>
        <v>0.36735280147723726</v>
      </c>
      <c r="AB91">
        <f t="shared" ca="1" si="46"/>
        <v>0.76443401606266359</v>
      </c>
      <c r="AD91" t="str">
        <f t="shared" si="47"/>
        <v>2023-05</v>
      </c>
      <c r="AE91">
        <f t="shared" ca="1" si="48"/>
        <v>1.1253138146509445</v>
      </c>
      <c r="AF91">
        <f t="shared" ca="1" si="49"/>
        <v>1.2871265320184795</v>
      </c>
      <c r="AG91">
        <f t="shared" ca="1" si="50"/>
        <v>1.1437934158994814</v>
      </c>
      <c r="AH91" cm="1">
        <f t="array" aca="1" ref="AH91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1.098964032197961</v>
      </c>
      <c r="AI91" cm="1">
        <f t="array" aca="1" ref="AI91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1.1522953839640775</v>
      </c>
      <c r="AJ91" cm="1">
        <f t="array" aca="1" ref="AJ91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1.2635840598877175</v>
      </c>
      <c r="AK91" cm="1">
        <f t="array" aca="1" ref="AK91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1.3111076358252987</v>
      </c>
      <c r="AL91" cm="1">
        <f t="array" aca="1" ref="AL91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1.1189950889818272</v>
      </c>
      <c r="AM91" cm="1">
        <f t="array" aca="1" ref="AM91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1.1691413046730992</v>
      </c>
    </row>
    <row r="92" spans="1:39" x14ac:dyDescent="0.25">
      <c r="A92" s="1" t="s">
        <v>118</v>
      </c>
      <c r="B92">
        <v>149775</v>
      </c>
      <c r="C92">
        <v>162984</v>
      </c>
      <c r="D92">
        <v>561137</v>
      </c>
      <c r="E92">
        <v>177</v>
      </c>
      <c r="F92">
        <v>141</v>
      </c>
      <c r="G92">
        <v>374</v>
      </c>
      <c r="I92">
        <f t="shared" si="36"/>
        <v>1.1817726589884827E-3</v>
      </c>
      <c r="J92">
        <f t="shared" si="37"/>
        <v>8.6511559416875279E-4</v>
      </c>
      <c r="K92">
        <f t="shared" si="38"/>
        <v>6.6650390189917973E-4</v>
      </c>
      <c r="M92">
        <f t="shared" si="51"/>
        <v>1.1831710360328677E-3</v>
      </c>
      <c r="N92">
        <f t="shared" si="39"/>
        <v>8.6586472129119088E-4</v>
      </c>
      <c r="O92">
        <f t="shared" si="40"/>
        <v>6.6694845034992814E-4</v>
      </c>
      <c r="Q92">
        <f t="shared" ca="1" si="41"/>
        <v>1.4881434872236041E-3</v>
      </c>
      <c r="R92">
        <f t="shared" ca="1" si="42"/>
        <v>8.1200671601435121E-4</v>
      </c>
      <c r="S92">
        <f t="shared" ca="1" si="43"/>
        <v>5.9625467605969515E-4</v>
      </c>
      <c r="U92" t="str">
        <f t="shared" si="52"/>
        <v>2023-06</v>
      </c>
      <c r="V92">
        <f t="shared" ca="1" si="53"/>
        <v>0.13830185137361792</v>
      </c>
      <c r="W92">
        <f t="shared" ca="1" si="54"/>
        <v>6.6558556210791708E-2</v>
      </c>
      <c r="X92">
        <f t="shared" ca="1" si="55"/>
        <v>5.0855153548615036E-2</v>
      </c>
      <c r="Z92">
        <f t="shared" ca="1" si="44"/>
        <v>0.48125571385871002</v>
      </c>
      <c r="AA92">
        <f t="shared" ca="1" si="45"/>
        <v>0.36771129991045098</v>
      </c>
      <c r="AB92">
        <f t="shared" ca="1" si="46"/>
        <v>0.76406635666128608</v>
      </c>
      <c r="AD92" t="str">
        <f t="shared" si="47"/>
        <v>2023-06</v>
      </c>
      <c r="AE92">
        <f t="shared" ca="1" si="48"/>
        <v>1.1269540205345634</v>
      </c>
      <c r="AF92">
        <f t="shared" ca="1" si="49"/>
        <v>1.2883826347165421</v>
      </c>
      <c r="AG92">
        <f t="shared" ca="1" si="50"/>
        <v>1.1432433011822491</v>
      </c>
      <c r="AH92" cm="1">
        <f t="array" aca="1" ref="AH92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1.1007155059432976</v>
      </c>
      <c r="AI92" cm="1">
        <f t="array" aca="1" ref="AI92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1.1538180006927616</v>
      </c>
      <c r="AJ92" cm="1">
        <f t="array" aca="1" ref="AJ92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1.2649405665385656</v>
      </c>
      <c r="AK92" cm="1">
        <f t="array" aca="1" ref="AK92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1.3122591348156678</v>
      </c>
      <c r="AL92" cm="1">
        <f t="array" aca="1" ref="AL92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1.1186125053843883</v>
      </c>
      <c r="AM92" cm="1">
        <f t="array" aca="1" ref="AM92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1.1684164439489806</v>
      </c>
    </row>
    <row r="93" spans="1:39" x14ac:dyDescent="0.25">
      <c r="A93" s="1" t="s">
        <v>119</v>
      </c>
      <c r="B93">
        <v>149598</v>
      </c>
      <c r="C93">
        <v>162843</v>
      </c>
      <c r="D93">
        <v>560763</v>
      </c>
      <c r="E93">
        <v>168</v>
      </c>
      <c r="F93">
        <v>157</v>
      </c>
      <c r="G93">
        <v>385</v>
      </c>
      <c r="I93">
        <f t="shared" si="36"/>
        <v>1.1230096659046243E-3</v>
      </c>
      <c r="J93">
        <f t="shared" si="37"/>
        <v>9.6411881382681478E-4</v>
      </c>
      <c r="K93">
        <f t="shared" si="38"/>
        <v>6.8656455579273244E-4</v>
      </c>
      <c r="M93">
        <f t="shared" si="51"/>
        <v>1.1242723529132919E-3</v>
      </c>
      <c r="N93">
        <f t="shared" si="39"/>
        <v>9.6504931084900403E-4</v>
      </c>
      <c r="O93">
        <f t="shared" si="40"/>
        <v>6.8703627755544101E-4</v>
      </c>
      <c r="Q93">
        <f t="shared" ca="1" si="41"/>
        <v>1.4178389972483055E-3</v>
      </c>
      <c r="R93">
        <f t="shared" ca="1" si="42"/>
        <v>9.0434631605310284E-4</v>
      </c>
      <c r="S93">
        <f t="shared" ca="1" si="43"/>
        <v>6.1341357167077034E-4</v>
      </c>
      <c r="U93" t="str">
        <f t="shared" si="52"/>
        <v>2023-07</v>
      </c>
      <c r="V93">
        <f t="shared" ca="1" si="53"/>
        <v>0.13971969037086623</v>
      </c>
      <c r="W93">
        <f t="shared" ca="1" si="54"/>
        <v>6.7462902526844809E-2</v>
      </c>
      <c r="X93">
        <f t="shared" ca="1" si="55"/>
        <v>5.1468567120285809E-2</v>
      </c>
      <c r="Z93">
        <f t="shared" ca="1" si="44"/>
        <v>0.48284463233330993</v>
      </c>
      <c r="AA93">
        <f t="shared" ca="1" si="45"/>
        <v>0.36837017734343491</v>
      </c>
      <c r="AB93">
        <f t="shared" ca="1" si="46"/>
        <v>0.76291658367063975</v>
      </c>
      <c r="AD93" t="str">
        <f t="shared" si="47"/>
        <v>2023-07</v>
      </c>
      <c r="AE93">
        <f t="shared" ca="1" si="48"/>
        <v>1.1306747827233272</v>
      </c>
      <c r="AF93">
        <f t="shared" ca="1" si="49"/>
        <v>1.2906912019084393</v>
      </c>
      <c r="AG93">
        <f t="shared" ca="1" si="50"/>
        <v>1.1415229397791107</v>
      </c>
      <c r="AH93" cm="1">
        <f t="array" aca="1" ref="AH93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1.104506342066752</v>
      </c>
      <c r="AI93" cm="1">
        <f t="array" aca="1" ref="AI93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1.1574632173630202</v>
      </c>
      <c r="AJ93" cm="1">
        <f t="array" aca="1" ref="AJ93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1.2673269091498749</v>
      </c>
      <c r="AK93" cm="1">
        <f t="array" aca="1" ref="AK93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1.3144862360741079</v>
      </c>
      <c r="AL93" cm="1">
        <f t="array" aca="1" ref="AL93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1.1170954257247394</v>
      </c>
      <c r="AM93" cm="1">
        <f t="array" aca="1" ref="AM93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1.1664846100292157</v>
      </c>
    </row>
    <row r="94" spans="1:39" x14ac:dyDescent="0.25">
      <c r="A94" s="1" t="s">
        <v>120</v>
      </c>
      <c r="B94">
        <v>149430</v>
      </c>
      <c r="C94">
        <v>162686</v>
      </c>
      <c r="D94">
        <v>560378</v>
      </c>
      <c r="E94">
        <v>187</v>
      </c>
      <c r="F94">
        <v>147</v>
      </c>
      <c r="G94">
        <v>417</v>
      </c>
      <c r="I94">
        <f t="shared" si="36"/>
        <v>1.2514220705346986E-3</v>
      </c>
      <c r="J94">
        <f t="shared" si="37"/>
        <v>9.0358113175073454E-4</v>
      </c>
      <c r="K94">
        <f t="shared" si="38"/>
        <v>7.4414056226332944E-4</v>
      </c>
      <c r="M94">
        <f t="shared" si="51"/>
        <v>1.2529902539187535E-3</v>
      </c>
      <c r="N94">
        <f t="shared" si="39"/>
        <v>9.0439839066146471E-4</v>
      </c>
      <c r="O94">
        <f t="shared" si="40"/>
        <v>7.4469475422636415E-4</v>
      </c>
      <c r="Q94">
        <f t="shared" ca="1" si="41"/>
        <v>1.5843866965212169E-3</v>
      </c>
      <c r="R94">
        <f t="shared" ca="1" si="42"/>
        <v>8.4687778832430547E-4</v>
      </c>
      <c r="S94">
        <f t="shared" ca="1" si="43"/>
        <v>6.6402768398961698E-4</v>
      </c>
      <c r="U94" t="str">
        <f t="shared" si="52"/>
        <v>2023-08</v>
      </c>
      <c r="V94">
        <f t="shared" ca="1" si="53"/>
        <v>0.14130407706738746</v>
      </c>
      <c r="W94">
        <f t="shared" ca="1" si="54"/>
        <v>6.8309780315169114E-2</v>
      </c>
      <c r="X94">
        <f t="shared" ca="1" si="55"/>
        <v>5.2132594804275428E-2</v>
      </c>
      <c r="Z94">
        <f t="shared" ca="1" si="44"/>
        <v>0.48342398699927391</v>
      </c>
      <c r="AA94">
        <f t="shared" ca="1" si="45"/>
        <v>0.36893907016860922</v>
      </c>
      <c r="AB94">
        <f t="shared" ca="1" si="46"/>
        <v>0.76317907280253217</v>
      </c>
      <c r="AD94" t="str">
        <f t="shared" si="47"/>
        <v>2023-08</v>
      </c>
      <c r="AE94">
        <f t="shared" ca="1" si="48"/>
        <v>1.1320314545535453</v>
      </c>
      <c r="AF94">
        <f t="shared" ca="1" si="49"/>
        <v>1.2926844820636805</v>
      </c>
      <c r="AG94">
        <f t="shared" ca="1" si="50"/>
        <v>1.1419156922397482</v>
      </c>
      <c r="AH94" cm="1">
        <f t="array" aca="1" ref="AH94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1.1059833062951621</v>
      </c>
      <c r="AI94" cm="1">
        <f t="array" aca="1" ref="AI94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1.1586930894928111</v>
      </c>
      <c r="AJ94" cm="1">
        <f t="array" aca="1" ref="AJ94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1.2694137205001472</v>
      </c>
      <c r="AK94" cm="1">
        <f t="array" aca="1" ref="AK94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1.3163818408311052</v>
      </c>
      <c r="AL94" cm="1">
        <f t="array" aca="1" ref="AL94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1.1176384005849751</v>
      </c>
      <c r="AM94" cm="1">
        <f t="array" aca="1" ref="AM94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1.1667203341446402</v>
      </c>
    </row>
    <row r="95" spans="1:39" x14ac:dyDescent="0.25">
      <c r="A95" s="1" t="s">
        <v>121</v>
      </c>
      <c r="B95">
        <v>149243</v>
      </c>
      <c r="C95">
        <v>162539</v>
      </c>
      <c r="D95">
        <v>559961</v>
      </c>
      <c r="E95">
        <v>165</v>
      </c>
      <c r="F95">
        <v>139</v>
      </c>
      <c r="G95">
        <v>416</v>
      </c>
      <c r="I95">
        <f t="shared" si="36"/>
        <v>1.1055794911654147E-3</v>
      </c>
      <c r="J95">
        <f t="shared" si="37"/>
        <v>8.5517937233525493E-4</v>
      </c>
      <c r="K95">
        <f t="shared" si="38"/>
        <v>7.4290888115422329E-4</v>
      </c>
      <c r="M95">
        <f t="shared" si="51"/>
        <v>1.1068032630162062E-3</v>
      </c>
      <c r="N95">
        <f t="shared" si="39"/>
        <v>8.5591138230148181E-4</v>
      </c>
      <c r="O95">
        <f t="shared" si="40"/>
        <v>7.4346123933098011E-4</v>
      </c>
      <c r="Q95">
        <f t="shared" ca="1" si="41"/>
        <v>1.4032725598152646E-3</v>
      </c>
      <c r="R95">
        <f t="shared" ca="1" si="42"/>
        <v>8.0087632627073315E-4</v>
      </c>
      <c r="S95">
        <f t="shared" ca="1" si="43"/>
        <v>6.6206465497440996E-4</v>
      </c>
      <c r="U95" t="str">
        <f t="shared" si="52"/>
        <v>2023-09</v>
      </c>
      <c r="V95">
        <f t="shared" ca="1" si="53"/>
        <v>0.14270734962720272</v>
      </c>
      <c r="W95">
        <f t="shared" ca="1" si="54"/>
        <v>6.9110656641439852E-2</v>
      </c>
      <c r="X95">
        <f t="shared" ca="1" si="55"/>
        <v>5.279465945924984E-2</v>
      </c>
      <c r="Z95">
        <f t="shared" ca="1" si="44"/>
        <v>0.48428239205604345</v>
      </c>
      <c r="AA95">
        <f t="shared" ca="1" si="45"/>
        <v>0.36995052880714546</v>
      </c>
      <c r="AB95">
        <f t="shared" ca="1" si="46"/>
        <v>0.76391488700735799</v>
      </c>
      <c r="AD95" t="str">
        <f t="shared" si="47"/>
        <v>2023-09</v>
      </c>
      <c r="AE95">
        <f t="shared" ca="1" si="48"/>
        <v>1.1340415772432422</v>
      </c>
      <c r="AF95">
        <f t="shared" ca="1" si="49"/>
        <v>1.296228419239235</v>
      </c>
      <c r="AG95">
        <f t="shared" ca="1" si="50"/>
        <v>1.1430166629254066</v>
      </c>
      <c r="AH95" cm="1">
        <f t="array" aca="1" ref="AH95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1.1080854054709175</v>
      </c>
      <c r="AI95" cm="1">
        <f t="array" aca="1" ref="AI95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1.1606057552664821</v>
      </c>
      <c r="AJ95" cm="1">
        <f t="array" aca="1" ref="AJ95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1.2730133353378765</v>
      </c>
      <c r="AK95" cm="1">
        <f t="array" aca="1" ref="AK95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1.3198668609370805</v>
      </c>
      <c r="AL95" cm="1">
        <f t="array" aca="1" ref="AL95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1.1188655259885907</v>
      </c>
      <c r="AM95" cm="1">
        <f t="array" aca="1" ref="AM95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1.1676891113172569</v>
      </c>
    </row>
    <row r="96" spans="1:39" x14ac:dyDescent="0.25">
      <c r="A96" s="1" t="s">
        <v>122</v>
      </c>
      <c r="B96">
        <v>149078</v>
      </c>
      <c r="C96">
        <v>162400</v>
      </c>
      <c r="D96">
        <v>559545</v>
      </c>
      <c r="E96">
        <v>178</v>
      </c>
      <c r="F96">
        <v>162</v>
      </c>
      <c r="G96">
        <v>400</v>
      </c>
      <c r="I96">
        <f t="shared" si="36"/>
        <v>1.194005822455359E-3</v>
      </c>
      <c r="J96">
        <f t="shared" si="37"/>
        <v>9.9753694581280789E-4</v>
      </c>
      <c r="K96">
        <f t="shared" si="38"/>
        <v>7.1486654335218799E-4</v>
      </c>
      <c r="M96">
        <f t="shared" si="51"/>
        <v>1.1954333189907694E-3</v>
      </c>
      <c r="N96">
        <f t="shared" si="39"/>
        <v>9.985331023583796E-4</v>
      </c>
      <c r="O96">
        <f t="shared" si="40"/>
        <v>7.1537797361841821E-4</v>
      </c>
      <c r="Q96">
        <f t="shared" ca="1" si="41"/>
        <v>1.5196902118825351E-3</v>
      </c>
      <c r="R96">
        <f t="shared" ca="1" si="42"/>
        <v>9.3363003338826542E-4</v>
      </c>
      <c r="S96">
        <f t="shared" ca="1" si="43"/>
        <v>6.3622659132234064E-4</v>
      </c>
      <c r="U96" t="str">
        <f t="shared" si="52"/>
        <v>2023-10</v>
      </c>
      <c r="V96">
        <f t="shared" ca="1" si="53"/>
        <v>0.14422703983908525</v>
      </c>
      <c r="W96">
        <f t="shared" ca="1" si="54"/>
        <v>7.0044286674828121E-2</v>
      </c>
      <c r="X96">
        <f t="shared" ca="1" si="55"/>
        <v>5.3430886050572182E-2</v>
      </c>
      <c r="Z96">
        <f t="shared" ca="1" si="44"/>
        <v>0.4856529451965238</v>
      </c>
      <c r="AA96">
        <f t="shared" ca="1" si="45"/>
        <v>0.37046372240729103</v>
      </c>
      <c r="AB96">
        <f t="shared" ca="1" si="46"/>
        <v>0.76281576395543038</v>
      </c>
      <c r="AD96" t="str">
        <f t="shared" si="47"/>
        <v>2023-10</v>
      </c>
      <c r="AE96">
        <f t="shared" ca="1" si="48"/>
        <v>1.1372509944564662</v>
      </c>
      <c r="AF96">
        <f t="shared" ca="1" si="49"/>
        <v>1.2980265410887299</v>
      </c>
      <c r="AG96">
        <f t="shared" ca="1" si="50"/>
        <v>1.1413720870906821</v>
      </c>
      <c r="AH96" cm="1">
        <f t="array" aca="1" ref="AH96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1.1113765229975718</v>
      </c>
      <c r="AI96" cm="1">
        <f t="array" aca="1" ref="AI96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1.1637278614666642</v>
      </c>
      <c r="AJ96" cm="1">
        <f t="array" aca="1" ref="AJ96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1.27489942394002</v>
      </c>
      <c r="AK96" cm="1">
        <f t="array" aca="1" ref="AK96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1.3215731921532661</v>
      </c>
      <c r="AL96" cm="1">
        <f t="array" aca="1" ref="AL96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1.1174177229371252</v>
      </c>
      <c r="AM96" cm="1">
        <f t="array" aca="1" ref="AM96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1.1658399669601818</v>
      </c>
    </row>
    <row r="97" spans="1:39" x14ac:dyDescent="0.25">
      <c r="A97" s="1" t="s">
        <v>123</v>
      </c>
      <c r="B97">
        <v>148900</v>
      </c>
      <c r="C97">
        <v>162238</v>
      </c>
      <c r="D97">
        <v>559145</v>
      </c>
      <c r="E97">
        <v>187</v>
      </c>
      <c r="F97">
        <v>136</v>
      </c>
      <c r="G97">
        <v>386</v>
      </c>
      <c r="I97">
        <f t="shared" si="36"/>
        <v>1.2558764271323037E-3</v>
      </c>
      <c r="J97">
        <f t="shared" si="37"/>
        <v>8.3827463356303707E-4</v>
      </c>
      <c r="K97">
        <f t="shared" si="38"/>
        <v>6.9033971510073415E-4</v>
      </c>
      <c r="M97">
        <f t="shared" si="51"/>
        <v>1.2574558017139689E-3</v>
      </c>
      <c r="N97">
        <f t="shared" si="39"/>
        <v>8.3897797668963181E-4</v>
      </c>
      <c r="O97">
        <f t="shared" si="40"/>
        <v>6.9081664071771361E-4</v>
      </c>
      <c r="Q97">
        <f t="shared" ca="1" si="41"/>
        <v>1.602804477005147E-3</v>
      </c>
      <c r="R97">
        <f t="shared" ca="1" si="42"/>
        <v>7.8386017568005941E-4</v>
      </c>
      <c r="S97">
        <f t="shared" ca="1" si="43"/>
        <v>6.1358286590929749E-4</v>
      </c>
      <c r="U97" t="str">
        <f t="shared" si="52"/>
        <v>2023-11</v>
      </c>
      <c r="V97">
        <f t="shared" ca="1" si="53"/>
        <v>0.14582984431609039</v>
      </c>
      <c r="W97">
        <f t="shared" ca="1" si="54"/>
        <v>7.0828146850508186E-2</v>
      </c>
      <c r="X97">
        <f t="shared" ca="1" si="55"/>
        <v>5.4044468916481479E-2</v>
      </c>
      <c r="Z97">
        <f t="shared" ca="1" si="44"/>
        <v>0.48569034125131572</v>
      </c>
      <c r="AA97">
        <f t="shared" ca="1" si="45"/>
        <v>0.37059951047700862</v>
      </c>
      <c r="AB97">
        <f t="shared" ca="1" si="46"/>
        <v>0.76303660789755245</v>
      </c>
      <c r="AD97" t="str">
        <f t="shared" si="47"/>
        <v>2023-11</v>
      </c>
      <c r="AE97">
        <f t="shared" ca="1" si="48"/>
        <v>1.1373385646049055</v>
      </c>
      <c r="AF97">
        <f t="shared" ca="1" si="49"/>
        <v>1.2985023137698211</v>
      </c>
      <c r="AG97">
        <f t="shared" ca="1" si="50"/>
        <v>1.1417025274447645</v>
      </c>
      <c r="AH97" cm="1">
        <f t="array" aca="1" ref="AH97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1.1115992472469391</v>
      </c>
      <c r="AI97" cm="1">
        <f t="array" aca="1" ref="AI97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1.1636738813391712</v>
      </c>
      <c r="AJ97" cm="1">
        <f t="array" aca="1" ref="AJ97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1.2754863041592308</v>
      </c>
      <c r="AK97" cm="1">
        <f t="array" aca="1" ref="AK97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1.3219336447340528</v>
      </c>
      <c r="AL97" cm="1">
        <f t="array" aca="1" ref="AL97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1.1178797787747277</v>
      </c>
      <c r="AM97" cm="1">
        <f t="array" aca="1" ref="AM97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1.1660329544581898</v>
      </c>
    </row>
    <row r="98" spans="1:39" x14ac:dyDescent="0.25">
      <c r="A98" s="1" t="s">
        <v>124</v>
      </c>
      <c r="B98">
        <v>148713</v>
      </c>
      <c r="C98">
        <v>162102</v>
      </c>
      <c r="D98">
        <v>558759</v>
      </c>
      <c r="E98">
        <v>157</v>
      </c>
      <c r="F98">
        <v>134</v>
      </c>
      <c r="G98">
        <v>395</v>
      </c>
      <c r="I98">
        <f t="shared" si="36"/>
        <v>1.055724785324753E-3</v>
      </c>
      <c r="J98">
        <f t="shared" si="37"/>
        <v>8.2664001677955855E-4</v>
      </c>
      <c r="K98">
        <f t="shared" si="38"/>
        <v>7.0692373635145023E-4</v>
      </c>
      <c r="M98">
        <f t="shared" si="51"/>
        <v>1.0568406164203413E-3</v>
      </c>
      <c r="N98">
        <f t="shared" si="39"/>
        <v>8.2732396302473714E-4</v>
      </c>
      <c r="O98">
        <f t="shared" si="40"/>
        <v>7.074238605516358E-4</v>
      </c>
      <c r="Q98">
        <f t="shared" ca="1" si="41"/>
        <v>1.3506891818149214E-3</v>
      </c>
      <c r="R98">
        <f t="shared" ca="1" si="42"/>
        <v>7.7239479092271234E-4</v>
      </c>
      <c r="S98">
        <f t="shared" ca="1" si="43"/>
        <v>6.2751529770921799E-4</v>
      </c>
      <c r="U98" t="str">
        <f t="shared" si="52"/>
        <v>2023-12</v>
      </c>
      <c r="V98">
        <f t="shared" ca="1" si="53"/>
        <v>0.1471805334979053</v>
      </c>
      <c r="W98">
        <f t="shared" ca="1" si="54"/>
        <v>7.1600541641430898E-2</v>
      </c>
      <c r="X98">
        <f t="shared" ca="1" si="55"/>
        <v>5.46719842141907E-2</v>
      </c>
      <c r="Z98">
        <f t="shared" ca="1" si="44"/>
        <v>0.4864810579209507</v>
      </c>
      <c r="AA98">
        <f t="shared" ca="1" si="45"/>
        <v>0.37146206033401014</v>
      </c>
      <c r="AB98">
        <f t="shared" ca="1" si="46"/>
        <v>0.76356942225357882</v>
      </c>
      <c r="AD98" t="str">
        <f t="shared" si="47"/>
        <v>2023-12</v>
      </c>
      <c r="AE98">
        <f t="shared" ca="1" si="48"/>
        <v>1.1391901817479084</v>
      </c>
      <c r="AF98">
        <f t="shared" ca="1" si="49"/>
        <v>1.3015245060647236</v>
      </c>
      <c r="AG98">
        <f t="shared" ca="1" si="50"/>
        <v>1.1424997572115123</v>
      </c>
      <c r="AH98" cm="1">
        <f t="array" aca="1" ref="AH98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1.1135355559953852</v>
      </c>
      <c r="AI98" cm="1">
        <f t="array" aca="1" ref="AI98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1.1654358616602727</v>
      </c>
      <c r="AJ98" cm="1">
        <f t="array" aca="1" ref="AJ98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1.2785634174287874</v>
      </c>
      <c r="AK98" cm="1">
        <f t="array" aca="1" ref="AK98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1.3248979415456896</v>
      </c>
      <c r="AL98" cm="1">
        <f t="array" aca="1" ref="AL98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1.1187960841291689</v>
      </c>
      <c r="AM98" cm="1">
        <f t="array" aca="1" ref="AM98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1.1667056345163811</v>
      </c>
    </row>
    <row r="99" spans="1:39" x14ac:dyDescent="0.25">
      <c r="A99" s="1" t="s">
        <v>125</v>
      </c>
      <c r="B99">
        <v>148556</v>
      </c>
      <c r="C99">
        <v>161968</v>
      </c>
      <c r="D99">
        <v>558364</v>
      </c>
      <c r="E99">
        <v>160</v>
      </c>
      <c r="F99">
        <v>128</v>
      </c>
      <c r="G99">
        <v>390</v>
      </c>
      <c r="I99">
        <f t="shared" si="36"/>
        <v>1.0770349228573736E-3</v>
      </c>
      <c r="J99">
        <f t="shared" si="37"/>
        <v>7.9027956139484344E-4</v>
      </c>
      <c r="K99">
        <f t="shared" si="38"/>
        <v>6.9846909901068123E-4</v>
      </c>
      <c r="M99">
        <f t="shared" si="51"/>
        <v>1.0781962822455058E-3</v>
      </c>
      <c r="N99">
        <f t="shared" si="39"/>
        <v>7.9090463836084719E-4</v>
      </c>
      <c r="O99">
        <f t="shared" si="40"/>
        <v>6.9895732754144595E-4</v>
      </c>
      <c r="Q99">
        <f t="shared" ca="1" si="41"/>
        <v>1.3816621600960695E-3</v>
      </c>
      <c r="R99">
        <f t="shared" ca="1" si="42"/>
        <v>7.3784229733733612E-4</v>
      </c>
      <c r="S99">
        <f t="shared" ca="1" si="43"/>
        <v>6.191978738386587E-4</v>
      </c>
      <c r="U99" t="str">
        <f t="shared" si="52"/>
        <v>2023-13</v>
      </c>
      <c r="V99">
        <f t="shared" ca="1" si="53"/>
        <v>0.14856219565800138</v>
      </c>
      <c r="W99">
        <f t="shared" ca="1" si="54"/>
        <v>7.2338383938768236E-2</v>
      </c>
      <c r="X99">
        <f t="shared" ca="1" si="55"/>
        <v>5.5291182088029356E-2</v>
      </c>
      <c r="Z99">
        <f t="shared" ca="1" si="44"/>
        <v>0.48692322847257391</v>
      </c>
      <c r="AA99">
        <f t="shared" ca="1" si="45"/>
        <v>0.37217531582067354</v>
      </c>
      <c r="AB99">
        <f t="shared" ca="1" si="46"/>
        <v>0.76434085305017729</v>
      </c>
      <c r="AD99" t="str">
        <f t="shared" si="47"/>
        <v>2023-13</v>
      </c>
      <c r="AE99">
        <f t="shared" ca="1" si="48"/>
        <v>1.1402256102458235</v>
      </c>
      <c r="AF99">
        <f t="shared" ca="1" si="49"/>
        <v>1.3040236024573479</v>
      </c>
      <c r="AG99">
        <f t="shared" ca="1" si="50"/>
        <v>1.1436540196428417</v>
      </c>
      <c r="AH99" cm="1">
        <f t="array" aca="1" ref="AH99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1.1146692648330825</v>
      </c>
      <c r="AI99" cm="1">
        <f t="array" aca="1" ref="AI99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1.1663678933994361</v>
      </c>
      <c r="AJ99" cm="1">
        <f t="array" aca="1" ref="AJ99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1.2811258526948202</v>
      </c>
      <c r="AK99" cm="1">
        <f t="array" aca="1" ref="AK99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1.3273306070507609</v>
      </c>
      <c r="AL99" cm="1">
        <f t="array" aca="1" ref="AL99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1.1200552269421356</v>
      </c>
      <c r="AM99" cm="1">
        <f t="array" aca="1" ref="AM99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1.1677500226627671</v>
      </c>
    </row>
    <row r="100" spans="1:39" x14ac:dyDescent="0.25">
      <c r="A100" s="1" t="s">
        <v>126</v>
      </c>
      <c r="B100">
        <v>148396</v>
      </c>
      <c r="C100">
        <v>161840</v>
      </c>
      <c r="D100">
        <v>557974</v>
      </c>
      <c r="E100">
        <v>145</v>
      </c>
      <c r="F100">
        <v>139</v>
      </c>
      <c r="G100">
        <v>372</v>
      </c>
      <c r="I100">
        <f t="shared" si="36"/>
        <v>9.7711528612631077E-4</v>
      </c>
      <c r="J100">
        <f t="shared" si="37"/>
        <v>8.5887296094908549E-4</v>
      </c>
      <c r="K100">
        <f t="shared" si="38"/>
        <v>6.6669773143551497E-4</v>
      </c>
      <c r="M100">
        <f t="shared" si="51"/>
        <v>9.7807105219663596E-4</v>
      </c>
      <c r="N100">
        <f t="shared" si="39"/>
        <v>8.5961131074821658E-4</v>
      </c>
      <c r="O100">
        <f t="shared" si="40"/>
        <v>6.6714253858023013E-4</v>
      </c>
      <c r="Q100">
        <f t="shared" ca="1" si="41"/>
        <v>1.2567026963127062E-3</v>
      </c>
      <c r="R100">
        <f t="shared" ca="1" si="42"/>
        <v>8.01340770661755E-4</v>
      </c>
      <c r="S100">
        <f t="shared" ca="1" si="43"/>
        <v>5.9024403663236269E-4</v>
      </c>
      <c r="U100" t="str">
        <f t="shared" si="52"/>
        <v>2023-14</v>
      </c>
      <c r="V100">
        <f t="shared" ca="1" si="53"/>
        <v>0.14981889835431408</v>
      </c>
      <c r="W100">
        <f t="shared" ca="1" si="54"/>
        <v>7.313972470942999E-2</v>
      </c>
      <c r="X100">
        <f t="shared" ca="1" si="55"/>
        <v>5.5881426124661716E-2</v>
      </c>
      <c r="Z100">
        <f t="shared" ca="1" si="44"/>
        <v>0.48818757521803596</v>
      </c>
      <c r="AA100">
        <f t="shared" ca="1" si="45"/>
        <v>0.37299317201295246</v>
      </c>
      <c r="AB100">
        <f t="shared" ca="1" si="46"/>
        <v>0.76403659361130816</v>
      </c>
      <c r="AD100" t="str">
        <f t="shared" si="47"/>
        <v>2023-14</v>
      </c>
      <c r="AE100">
        <f t="shared" ca="1" si="48"/>
        <v>1.1431863244921514</v>
      </c>
      <c r="AF100">
        <f t="shared" ca="1" si="49"/>
        <v>1.3068891976024635</v>
      </c>
      <c r="AG100">
        <f t="shared" ca="1" si="50"/>
        <v>1.1431987678675528</v>
      </c>
      <c r="AH100" cm="1">
        <f t="array" aca="1" ref="AH100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1.1176871867801774</v>
      </c>
      <c r="AI100" cm="1">
        <f t="array" aca="1" ref="AI100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1.169267204601949</v>
      </c>
      <c r="AJ100" cm="1">
        <f t="array" aca="1" ref="AJ100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1.2840396459958008</v>
      </c>
      <c r="AK100" cm="1">
        <f t="array" aca="1" ref="AK100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1.3301453581563292</v>
      </c>
      <c r="AL100" cm="1">
        <f t="array" aca="1" ref="AL100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1.1197419830247095</v>
      </c>
      <c r="AM100" cm="1">
        <f t="array" aca="1" ref="AM100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1.1671469344425316</v>
      </c>
    </row>
    <row r="101" spans="1:39" x14ac:dyDescent="0.25">
      <c r="A101" s="1" t="s">
        <v>127</v>
      </c>
      <c r="B101">
        <v>148251</v>
      </c>
      <c r="C101">
        <v>161701</v>
      </c>
      <c r="D101">
        <v>557602</v>
      </c>
      <c r="E101">
        <v>161</v>
      </c>
      <c r="F101">
        <v>151</v>
      </c>
      <c r="G101">
        <v>379</v>
      </c>
      <c r="I101">
        <f t="shared" si="36"/>
        <v>1.0859960472442006E-3</v>
      </c>
      <c r="J101">
        <f t="shared" si="37"/>
        <v>9.3382230165552473E-4</v>
      </c>
      <c r="K101">
        <f t="shared" si="38"/>
        <v>6.796962708168192E-4</v>
      </c>
      <c r="M101">
        <f t="shared" si="51"/>
        <v>1.0871768239440009E-3</v>
      </c>
      <c r="N101">
        <f t="shared" si="39"/>
        <v>9.3469520887338412E-4</v>
      </c>
      <c r="O101">
        <f t="shared" si="40"/>
        <v>6.8015859828280528E-4</v>
      </c>
      <c r="Q101">
        <f t="shared" ca="1" si="41"/>
        <v>1.4006203598539255E-3</v>
      </c>
      <c r="R101">
        <f t="shared" ca="1" si="42"/>
        <v>8.7068452844950024E-4</v>
      </c>
      <c r="S101">
        <f t="shared" ca="1" si="43"/>
        <v>6.009763033635227E-4</v>
      </c>
      <c r="U101" t="str">
        <f t="shared" si="52"/>
        <v>2023-15</v>
      </c>
      <c r="V101">
        <f t="shared" ca="1" si="53"/>
        <v>0.151219518714168</v>
      </c>
      <c r="W101">
        <f t="shared" ca="1" si="54"/>
        <v>7.4010409237879493E-2</v>
      </c>
      <c r="X101">
        <f t="shared" ca="1" si="55"/>
        <v>5.6482402428025241E-2</v>
      </c>
      <c r="Z101">
        <f t="shared" ca="1" si="44"/>
        <v>0.48942365289346301</v>
      </c>
      <c r="AA101">
        <f t="shared" ca="1" si="45"/>
        <v>0.37351264511552312</v>
      </c>
      <c r="AB101">
        <f t="shared" ca="1" si="46"/>
        <v>0.76316835712234932</v>
      </c>
      <c r="AD101" t="str">
        <f t="shared" si="47"/>
        <v>2023-15</v>
      </c>
      <c r="AE101">
        <f t="shared" ca="1" si="48"/>
        <v>1.1460808412031249</v>
      </c>
      <c r="AF101">
        <f t="shared" ca="1" si="49"/>
        <v>1.3087093215005254</v>
      </c>
      <c r="AG101">
        <f t="shared" ca="1" si="50"/>
        <v>1.1418996587768431</v>
      </c>
      <c r="AH101" cm="1">
        <f t="array" aca="1" ref="AH101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1.1206503710896902</v>
      </c>
      <c r="AI101" cm="1">
        <f t="array" aca="1" ref="AI101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1.172088394791365</v>
      </c>
      <c r="AJ101" cm="1">
        <f t="array" aca="1" ref="AJ101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1.2859315910465809</v>
      </c>
      <c r="AK101" cm="1">
        <f t="array" aca="1" ref="AK101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1.3318905143223321</v>
      </c>
      <c r="AL101" cm="1">
        <f t="array" aca="1" ref="AL101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1.1186085924148581</v>
      </c>
      <c r="AM101" cm="1">
        <f t="array" aca="1" ref="AM101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1.1656756791933174</v>
      </c>
    </row>
    <row r="102" spans="1:39" x14ac:dyDescent="0.25">
      <c r="A102" s="1" t="s">
        <v>128</v>
      </c>
      <c r="B102">
        <v>148090</v>
      </c>
      <c r="C102">
        <v>161550</v>
      </c>
      <c r="D102">
        <v>557223</v>
      </c>
      <c r="E102">
        <v>158</v>
      </c>
      <c r="F102">
        <v>145</v>
      </c>
      <c r="G102">
        <v>370</v>
      </c>
      <c r="I102">
        <f t="shared" ref="I102:I133" si="56">E102/B102</f>
        <v>1.0669187656155042E-3</v>
      </c>
      <c r="J102">
        <f t="shared" ref="J102:J133" si="57">F102/C102</f>
        <v>8.97554936552151E-4</v>
      </c>
      <c r="K102">
        <f t="shared" ref="K102:K133" si="58">G102/D102</f>
        <v>6.6400704924240387E-4</v>
      </c>
      <c r="M102">
        <f t="shared" si="51"/>
        <v>1.0680583985875813E-3</v>
      </c>
      <c r="N102">
        <f t="shared" si="39"/>
        <v>8.9836132555915578E-4</v>
      </c>
      <c r="O102">
        <f t="shared" si="40"/>
        <v>6.6444827200833935E-4</v>
      </c>
      <c r="Q102">
        <f t="shared" ref="Q102:Q133" ca="1" si="59">M102*EXP(-Q$1*(ROW()-ROW(M$6)))</f>
        <v>1.3796640776634729E-3</v>
      </c>
      <c r="R102">
        <f t="shared" ref="R102:R133" ca="1" si="60">N102*EXP(-R$1*(ROW()-ROW(N$6)))</f>
        <v>8.3621422442264166E-4</v>
      </c>
      <c r="S102">
        <f t="shared" ref="S102:S133" ca="1" si="61">O102*EXP(-S$1*(ROW()-ROW(O$6)))</f>
        <v>5.8633053538634738E-4</v>
      </c>
      <c r="U102" t="str">
        <f t="shared" si="52"/>
        <v>2023-16</v>
      </c>
      <c r="V102">
        <f t="shared" ca="1" si="53"/>
        <v>0.15259918279183146</v>
      </c>
      <c r="W102">
        <f t="shared" ca="1" si="54"/>
        <v>7.4846623462302128E-2</v>
      </c>
      <c r="X102">
        <f t="shared" ca="1" si="55"/>
        <v>5.7068732963411591E-2</v>
      </c>
      <c r="Z102">
        <f t="shared" ref="Z102:Z133" ca="1" si="62">W102/V102</f>
        <v>0.49047853398012181</v>
      </c>
      <c r="AA102">
        <f t="shared" ref="AA102:AA133" ca="1" si="63">X102/V102</f>
        <v>0.37397797235429525</v>
      </c>
      <c r="AB102">
        <f t="shared" ref="AB102:AB133" ca="1" si="64">X102/W102</f>
        <v>0.76247571798820424</v>
      </c>
      <c r="AD102" t="str">
        <f t="shared" ref="AD102:AD133" si="65">A102</f>
        <v>2023-16</v>
      </c>
      <c r="AE102">
        <f t="shared" ref="AE102:AE133" ca="1" si="66">Z102/OFFSET(Z$6,$B$1,0)</f>
        <v>1.1485510507976546</v>
      </c>
      <c r="AF102">
        <f t="shared" ref="AF102:AF133" ca="1" si="67">AA102/OFFSET(AA$6,$B$1,0)</f>
        <v>1.3103397297421013</v>
      </c>
      <c r="AG102">
        <f t="shared" ref="AG102:AG133" ca="1" si="68">AB102/OFFSET(AB$6,$B$1,0)</f>
        <v>1.1408632893001025</v>
      </c>
      <c r="AH102" cm="1">
        <f t="array" aca="1" ref="AH102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1.1231926757334685</v>
      </c>
      <c r="AI102" cm="1">
        <f t="array" aca="1" ref="AI102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1.1744819431153708</v>
      </c>
      <c r="AJ102" cm="1">
        <f t="array" aca="1" ref="AJ102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1.287633746107868</v>
      </c>
      <c r="AK102" cm="1">
        <f t="array" aca="1" ref="AK102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1.333446108049398</v>
      </c>
      <c r="AL102" cm="1">
        <f t="array" aca="1" ref="AL102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1.1177250136346546</v>
      </c>
      <c r="AM102" cm="1">
        <f t="array" aca="1" ref="AM102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1.1644805555886815</v>
      </c>
    </row>
    <row r="103" spans="1:39" x14ac:dyDescent="0.25">
      <c r="A103" s="1" t="s">
        <v>129</v>
      </c>
      <c r="B103">
        <v>147932</v>
      </c>
      <c r="C103">
        <v>161405</v>
      </c>
      <c r="D103">
        <v>556853</v>
      </c>
      <c r="E103">
        <v>140</v>
      </c>
      <c r="F103">
        <v>144</v>
      </c>
      <c r="G103">
        <v>383</v>
      </c>
      <c r="I103">
        <f t="shared" si="56"/>
        <v>9.4638076954276288E-4</v>
      </c>
      <c r="J103">
        <f t="shared" si="57"/>
        <v>8.921656702084818E-4</v>
      </c>
      <c r="K103">
        <f t="shared" si="58"/>
        <v>6.877937265310594E-4</v>
      </c>
      <c r="M103">
        <f t="shared" si="51"/>
        <v>9.4727732535524801E-4</v>
      </c>
      <c r="N103">
        <f t="shared" si="39"/>
        <v>8.9296239988945366E-4</v>
      </c>
      <c r="O103">
        <f t="shared" si="40"/>
        <v>6.8826713950311035E-4</v>
      </c>
      <c r="Q103">
        <f t="shared" ca="1" si="59"/>
        <v>1.2269125449544823E-3</v>
      </c>
      <c r="R103">
        <f t="shared" ca="1" si="60"/>
        <v>8.3056833278062462E-4</v>
      </c>
      <c r="S103">
        <f t="shared" ca="1" si="61"/>
        <v>6.065583025982172E-4</v>
      </c>
      <c r="U103" t="str">
        <f t="shared" si="52"/>
        <v>2023-17</v>
      </c>
      <c r="V103">
        <f t="shared" ref="V103:V134" ca="1" si="69">Q103+V102</f>
        <v>0.15382609533678596</v>
      </c>
      <c r="W103">
        <f t="shared" ref="W103:W134" ca="1" si="70">R103+W102</f>
        <v>7.5677191795082754E-2</v>
      </c>
      <c r="X103">
        <f t="shared" ref="X103:X134" ca="1" si="71">S103+X102</f>
        <v>5.7675291266009808E-2</v>
      </c>
      <c r="Z103">
        <f t="shared" ca="1" si="62"/>
        <v>0.49196588933363711</v>
      </c>
      <c r="AA103">
        <f t="shared" ca="1" si="63"/>
        <v>0.37493827779828814</v>
      </c>
      <c r="AB103">
        <f t="shared" ca="1" si="64"/>
        <v>0.76212250874982057</v>
      </c>
      <c r="AD103" t="str">
        <f t="shared" si="65"/>
        <v>2023-17</v>
      </c>
      <c r="AE103">
        <f t="shared" ca="1" si="66"/>
        <v>1.1520339831501207</v>
      </c>
      <c r="AF103">
        <f t="shared" ca="1" si="67"/>
        <v>1.3137044369413784</v>
      </c>
      <c r="AG103">
        <f t="shared" ca="1" si="68"/>
        <v>1.1403347958097436</v>
      </c>
      <c r="AH103" cm="1">
        <f t="array" aca="1" ref="AH103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1.1267192200531184</v>
      </c>
      <c r="AI103" cm="1">
        <f t="array" aca="1" ref="AI103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1.1779175101585324</v>
      </c>
      <c r="AJ103" cm="1">
        <f t="array" aca="1" ref="AJ103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1.2910346064039258</v>
      </c>
      <c r="AK103" cm="1">
        <f t="array" aca="1" ref="AK103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1.336772336759118</v>
      </c>
      <c r="AL103" cm="1">
        <f t="array" aca="1" ref="AL103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1.1173371248825699</v>
      </c>
      <c r="AM103" cm="1">
        <f t="array" aca="1" ref="AM103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1.1638058179362076</v>
      </c>
    </row>
    <row r="104" spans="1:39" x14ac:dyDescent="0.25">
      <c r="A104" s="1" t="s">
        <v>130</v>
      </c>
      <c r="B104">
        <v>147792</v>
      </c>
      <c r="C104">
        <v>161261</v>
      </c>
      <c r="D104">
        <v>556470</v>
      </c>
      <c r="E104">
        <v>151</v>
      </c>
      <c r="F104">
        <v>125</v>
      </c>
      <c r="G104">
        <v>343</v>
      </c>
      <c r="I104">
        <f t="shared" si="56"/>
        <v>1.0217061816607123E-3</v>
      </c>
      <c r="J104">
        <f t="shared" si="57"/>
        <v>7.7514092061936862E-4</v>
      </c>
      <c r="K104">
        <f t="shared" si="58"/>
        <v>6.1638542958290657E-4</v>
      </c>
      <c r="M104">
        <f t="shared" si="51"/>
        <v>1.0227512219669402E-3</v>
      </c>
      <c r="N104">
        <f t="shared" si="39"/>
        <v>7.7574226906770816E-4</v>
      </c>
      <c r="O104">
        <f t="shared" si="40"/>
        <v>6.1676561446060406E-4</v>
      </c>
      <c r="Q104">
        <f t="shared" ca="1" si="59"/>
        <v>1.3282033770775474E-3</v>
      </c>
      <c r="R104">
        <f t="shared" ca="1" si="60"/>
        <v>7.2100013363218883E-4</v>
      </c>
      <c r="S104">
        <f t="shared" ca="1" si="61"/>
        <v>5.4283751079774363E-4</v>
      </c>
      <c r="U104" t="str">
        <f t="shared" si="52"/>
        <v>2023-18</v>
      </c>
      <c r="V104">
        <f t="shared" ca="1" si="69"/>
        <v>0.15515429871386349</v>
      </c>
      <c r="W104">
        <f t="shared" ca="1" si="70"/>
        <v>7.6398191928714942E-2</v>
      </c>
      <c r="X104">
        <f t="shared" ca="1" si="71"/>
        <v>5.821812877680755E-2</v>
      </c>
      <c r="Z104">
        <f t="shared" ca="1" si="62"/>
        <v>0.49240138727711924</v>
      </c>
      <c r="AA104">
        <f t="shared" ca="1" si="63"/>
        <v>0.37522730120532322</v>
      </c>
      <c r="AB104">
        <f t="shared" ca="1" si="64"/>
        <v>0.76203542658613299</v>
      </c>
      <c r="AD104" t="str">
        <f t="shared" si="65"/>
        <v>2023-18</v>
      </c>
      <c r="AE104">
        <f t="shared" ca="1" si="66"/>
        <v>1.1530537864360009</v>
      </c>
      <c r="AF104">
        <f t="shared" ca="1" si="67"/>
        <v>1.3147171138396441</v>
      </c>
      <c r="AG104">
        <f t="shared" ca="1" si="68"/>
        <v>1.1402044980948653</v>
      </c>
      <c r="AH104" cm="1">
        <f t="array" aca="1" ref="AH104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1.127826541803669</v>
      </c>
      <c r="AI104" cm="1">
        <f t="array" aca="1" ref="AI104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1.1788453145358255</v>
      </c>
      <c r="AJ104" cm="1">
        <f t="array" aca="1" ref="AJ104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1.2921219145828182</v>
      </c>
      <c r="AK104" cm="1">
        <f t="array" aca="1" ref="AK104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1.3377074329560541</v>
      </c>
      <c r="AL104" cm="1">
        <f t="array" aca="1" ref="AL104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1.1173213484630546</v>
      </c>
      <c r="AM104" cm="1">
        <f t="array" aca="1" ref="AM104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1.16355630299563</v>
      </c>
    </row>
    <row r="105" spans="1:39" x14ac:dyDescent="0.25">
      <c r="A105" s="1" t="s">
        <v>131</v>
      </c>
      <c r="B105">
        <v>147641</v>
      </c>
      <c r="C105">
        <v>161136</v>
      </c>
      <c r="D105">
        <v>556127</v>
      </c>
      <c r="E105">
        <v>133</v>
      </c>
      <c r="F105">
        <v>128</v>
      </c>
      <c r="G105">
        <v>360</v>
      </c>
      <c r="I105">
        <f t="shared" si="56"/>
        <v>9.0083377923476544E-4</v>
      </c>
      <c r="J105">
        <f t="shared" si="57"/>
        <v>7.9436004368980235E-4</v>
      </c>
      <c r="K105">
        <f t="shared" si="58"/>
        <v>6.4733415209115906E-4</v>
      </c>
      <c r="M105">
        <f t="shared" si="51"/>
        <v>9.0164607350366201E-4</v>
      </c>
      <c r="N105">
        <f t="shared" si="39"/>
        <v>7.9499159508507528E-4</v>
      </c>
      <c r="O105">
        <f t="shared" si="40"/>
        <v>6.4775348768016257E-4</v>
      </c>
      <c r="Q105">
        <f t="shared" ca="1" si="59"/>
        <v>1.1740559037268646E-3</v>
      </c>
      <c r="R105">
        <f t="shared" ca="1" si="60"/>
        <v>7.3833952695594954E-4</v>
      </c>
      <c r="S105">
        <f t="shared" ca="1" si="61"/>
        <v>5.6936876402818967E-4</v>
      </c>
      <c r="U105" t="str">
        <f t="shared" si="52"/>
        <v>2023-19</v>
      </c>
      <c r="V105">
        <f t="shared" ca="1" si="69"/>
        <v>0.15632835461759037</v>
      </c>
      <c r="W105">
        <f t="shared" ca="1" si="70"/>
        <v>7.7136531455670898E-2</v>
      </c>
      <c r="X105">
        <f t="shared" ca="1" si="71"/>
        <v>5.8787497540835738E-2</v>
      </c>
      <c r="Z105">
        <f t="shared" ca="1" si="62"/>
        <v>0.49342636301880033</v>
      </c>
      <c r="AA105">
        <f t="shared" ca="1" si="63"/>
        <v>0.37605140593107</v>
      </c>
      <c r="AB105">
        <f t="shared" ca="1" si="64"/>
        <v>0.76212264709646627</v>
      </c>
      <c r="AD105" t="str">
        <f t="shared" si="65"/>
        <v>2023-19</v>
      </c>
      <c r="AE105">
        <f t="shared" ca="1" si="66"/>
        <v>1.1554539668385904</v>
      </c>
      <c r="AF105">
        <f t="shared" ca="1" si="67"/>
        <v>1.3176046025246493</v>
      </c>
      <c r="AG105">
        <f t="shared" ca="1" si="68"/>
        <v>1.1403350028125445</v>
      </c>
      <c r="AH105" cm="1">
        <f t="array" aca="1" ref="AH105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1.1302805484665455</v>
      </c>
      <c r="AI105" cm="1">
        <f t="array" aca="1" ref="AI105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1.1811880433528936</v>
      </c>
      <c r="AJ105" cm="1">
        <f t="array" aca="1" ref="AJ105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1.2950469126436364</v>
      </c>
      <c r="AK105" cm="1">
        <f t="array" aca="1" ref="AK105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1.3405552120503486</v>
      </c>
      <c r="AL105" cm="1">
        <f t="array" aca="1" ref="AL105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1.117562910336922</v>
      </c>
      <c r="AM105" cm="1">
        <f t="array" aca="1" ref="AM105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1.1635711122942092</v>
      </c>
    </row>
    <row r="106" spans="1:39" x14ac:dyDescent="0.25">
      <c r="A106" s="1" t="s">
        <v>132</v>
      </c>
      <c r="B106">
        <v>147508</v>
      </c>
      <c r="C106">
        <v>161008</v>
      </c>
      <c r="D106">
        <v>555767</v>
      </c>
      <c r="E106">
        <v>143</v>
      </c>
      <c r="F106">
        <v>144</v>
      </c>
      <c r="G106">
        <v>370</v>
      </c>
      <c r="I106">
        <f t="shared" si="56"/>
        <v>9.694389456843019E-4</v>
      </c>
      <c r="J106">
        <f t="shared" si="57"/>
        <v>8.9436549736659045E-4</v>
      </c>
      <c r="K106">
        <f t="shared" si="58"/>
        <v>6.6574661683763158E-4</v>
      </c>
      <c r="M106">
        <f t="shared" si="51"/>
        <v>9.703797456735747E-4</v>
      </c>
      <c r="N106">
        <f t="shared" si="39"/>
        <v>8.9516616282005396E-4</v>
      </c>
      <c r="O106">
        <f t="shared" si="40"/>
        <v>6.6619015530176384E-4</v>
      </c>
      <c r="Q106">
        <f t="shared" ca="1" si="59"/>
        <v>1.2669296846875267E-3</v>
      </c>
      <c r="R106">
        <f t="shared" ca="1" si="60"/>
        <v>8.3075493931477468E-4</v>
      </c>
      <c r="S106">
        <f t="shared" ca="1" si="61"/>
        <v>5.8481199108737164E-4</v>
      </c>
      <c r="U106" t="str">
        <f t="shared" si="52"/>
        <v>2023-20</v>
      </c>
      <c r="V106">
        <f t="shared" ca="1" si="69"/>
        <v>0.1575952843022779</v>
      </c>
      <c r="W106">
        <f t="shared" ca="1" si="70"/>
        <v>7.7967286394985666E-2</v>
      </c>
      <c r="X106">
        <f t="shared" ca="1" si="71"/>
        <v>5.9372309531923108E-2</v>
      </c>
      <c r="Z106">
        <f t="shared" ca="1" si="62"/>
        <v>0.49473108754599149</v>
      </c>
      <c r="AA106">
        <f t="shared" ca="1" si="63"/>
        <v>0.37673912512536351</v>
      </c>
      <c r="AB106">
        <f t="shared" ca="1" si="64"/>
        <v>0.76150283378006001</v>
      </c>
      <c r="AD106" t="str">
        <f t="shared" si="65"/>
        <v>2023-20</v>
      </c>
      <c r="AE106">
        <f t="shared" ca="1" si="66"/>
        <v>1.1585092335279326</v>
      </c>
      <c r="AF106">
        <f t="shared" ca="1" si="67"/>
        <v>1.3200142251489875</v>
      </c>
      <c r="AG106">
        <f t="shared" ca="1" si="68"/>
        <v>1.1394075998248494</v>
      </c>
      <c r="AH106" cm="1">
        <f t="array" aca="1" ref="AH106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1.1333859912925413</v>
      </c>
      <c r="AI106" cm="1">
        <f t="array" aca="1" ref="AI106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1.1841893710357794</v>
      </c>
      <c r="AJ106" cm="1">
        <f t="array" aca="1" ref="AJ106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1.2975059017683461</v>
      </c>
      <c r="AK106" cm="1">
        <f t="array" aca="1" ref="AK106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1.3429130088895525</v>
      </c>
      <c r="AL106" cm="1">
        <f t="array" aca="1" ref="AL106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1.1167768112316678</v>
      </c>
      <c r="AM106" cm="1">
        <f t="array" aca="1" ref="AM106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1.1624969872958</v>
      </c>
    </row>
    <row r="107" spans="1:39" x14ac:dyDescent="0.25">
      <c r="A107" s="1" t="s">
        <v>133</v>
      </c>
      <c r="B107">
        <v>147365</v>
      </c>
      <c r="C107">
        <v>160864</v>
      </c>
      <c r="D107">
        <v>555397</v>
      </c>
      <c r="E107">
        <v>162</v>
      </c>
      <c r="F107">
        <v>126</v>
      </c>
      <c r="G107">
        <v>358</v>
      </c>
      <c r="I107">
        <f t="shared" si="56"/>
        <v>1.0993112340107894E-3</v>
      </c>
      <c r="J107">
        <f t="shared" si="57"/>
        <v>7.8327034016311911E-4</v>
      </c>
      <c r="K107">
        <f t="shared" si="58"/>
        <v>6.4458396426340079E-4</v>
      </c>
      <c r="M107">
        <f t="shared" si="51"/>
        <v>1.1005211602378305E-3</v>
      </c>
      <c r="N107">
        <f t="shared" si="39"/>
        <v>7.8388437365147564E-4</v>
      </c>
      <c r="O107">
        <f t="shared" si="40"/>
        <v>6.4499974310158856E-4</v>
      </c>
      <c r="Q107">
        <f t="shared" ca="1" si="59"/>
        <v>1.4406792267557271E-3</v>
      </c>
      <c r="R107">
        <f t="shared" ca="1" si="60"/>
        <v>7.2693733479498707E-4</v>
      </c>
      <c r="S107">
        <f t="shared" ca="1" si="61"/>
        <v>5.6547287935794239E-4</v>
      </c>
      <c r="U107" t="str">
        <f t="shared" si="52"/>
        <v>2023-21</v>
      </c>
      <c r="V107">
        <f t="shared" ca="1" si="69"/>
        <v>0.15903596352903362</v>
      </c>
      <c r="W107">
        <f t="shared" ca="1" si="70"/>
        <v>7.8694223729780646E-2</v>
      </c>
      <c r="X107">
        <f t="shared" ca="1" si="71"/>
        <v>5.9937782411281053E-2</v>
      </c>
      <c r="Z107">
        <f t="shared" ca="1" si="62"/>
        <v>0.49482030343038869</v>
      </c>
      <c r="AA107">
        <f t="shared" ca="1" si="63"/>
        <v>0.37688193966479039</v>
      </c>
      <c r="AB107">
        <f t="shared" ca="1" si="64"/>
        <v>0.76165415414852744</v>
      </c>
      <c r="AD107" t="str">
        <f t="shared" si="65"/>
        <v>2023-21</v>
      </c>
      <c r="AE107">
        <f t="shared" ca="1" si="66"/>
        <v>1.1587181499038253</v>
      </c>
      <c r="AF107">
        <f t="shared" ca="1" si="67"/>
        <v>1.3205146170940472</v>
      </c>
      <c r="AG107">
        <f t="shared" ca="1" si="68"/>
        <v>1.13963401471156</v>
      </c>
      <c r="AH107" cm="1">
        <f t="array" aca="1" ref="AH107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1.1336993315860586</v>
      </c>
      <c r="AI107" cm="1">
        <f t="array" aca="1" ref="AI107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1.1842890910398542</v>
      </c>
      <c r="AJ107" cm="1">
        <f t="array" aca="1" ref="AJ107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1.2980920305091517</v>
      </c>
      <c r="AK107" cm="1">
        <f t="array" aca="1" ref="AK107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1.3433245201228776</v>
      </c>
      <c r="AL107" cm="1">
        <f t="array" aca="1" ref="AL107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1.1171074503002127</v>
      </c>
      <c r="AM107" cm="1">
        <f t="array" aca="1" ref="AM107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1.1626148291630822</v>
      </c>
    </row>
    <row r="108" spans="1:39" x14ac:dyDescent="0.25">
      <c r="A108" s="1" t="s">
        <v>134</v>
      </c>
      <c r="B108">
        <v>147203</v>
      </c>
      <c r="C108">
        <v>160738</v>
      </c>
      <c r="D108">
        <v>555039</v>
      </c>
      <c r="E108">
        <v>150</v>
      </c>
      <c r="F108">
        <v>136</v>
      </c>
      <c r="G108">
        <v>352</v>
      </c>
      <c r="I108">
        <f t="shared" si="56"/>
        <v>1.0190009714475929E-3</v>
      </c>
      <c r="J108">
        <f t="shared" si="57"/>
        <v>8.4609737585387404E-4</v>
      </c>
      <c r="K108">
        <f t="shared" si="58"/>
        <v>6.3418966955475198E-4</v>
      </c>
      <c r="M108">
        <f t="shared" si="51"/>
        <v>1.0200404820441093E-3</v>
      </c>
      <c r="N108">
        <f t="shared" si="39"/>
        <v>8.4681391344480187E-4</v>
      </c>
      <c r="O108">
        <f t="shared" si="40"/>
        <v>6.345921426186774E-4</v>
      </c>
      <c r="Q108">
        <f t="shared" ca="1" si="59"/>
        <v>1.3388885034683034E-3</v>
      </c>
      <c r="R108">
        <f t="shared" ca="1" si="60"/>
        <v>7.8470902057740271E-4</v>
      </c>
      <c r="S108">
        <f t="shared" ca="1" si="61"/>
        <v>5.5562414490993052E-4</v>
      </c>
      <c r="U108" t="str">
        <f t="shared" si="52"/>
        <v>2023-22</v>
      </c>
      <c r="V108">
        <f t="shared" ca="1" si="69"/>
        <v>0.16037485203250193</v>
      </c>
      <c r="W108">
        <f t="shared" ca="1" si="70"/>
        <v>7.9478932750358056E-2</v>
      </c>
      <c r="X108">
        <f t="shared" ca="1" si="71"/>
        <v>6.0493406556190982E-2</v>
      </c>
      <c r="Z108">
        <f t="shared" ca="1" si="62"/>
        <v>0.49558226706423197</v>
      </c>
      <c r="AA108">
        <f t="shared" ca="1" si="63"/>
        <v>0.37720007712887088</v>
      </c>
      <c r="AB108">
        <f t="shared" ca="1" si="64"/>
        <v>0.76112504864905173</v>
      </c>
      <c r="AD108" t="str">
        <f t="shared" si="65"/>
        <v>2023-22</v>
      </c>
      <c r="AE108">
        <f t="shared" ca="1" si="66"/>
        <v>1.1605024362113596</v>
      </c>
      <c r="AF108">
        <f t="shared" ca="1" si="67"/>
        <v>1.3216293034914299</v>
      </c>
      <c r="AG108">
        <f t="shared" ca="1" si="68"/>
        <v>1.1388423343651859</v>
      </c>
      <c r="AH108" cm="1">
        <f t="array" aca="1" ref="AH108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1.1355557399832317</v>
      </c>
      <c r="AI108" cm="1">
        <f t="array" aca="1" ref="AI108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1.185997179207062</v>
      </c>
      <c r="AJ108" cm="1">
        <f t="array" aca="1" ref="AJ108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1.2992763302772785</v>
      </c>
      <c r="AK108" cm="1">
        <f t="array" aca="1" ref="AK108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1.3443668410972114</v>
      </c>
      <c r="AL108" cm="1">
        <f t="array" aca="1" ref="AL108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1.1164440852153503</v>
      </c>
      <c r="AM108" cm="1">
        <f t="array" aca="1" ref="AM108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1.1616899401569005</v>
      </c>
    </row>
    <row r="109" spans="1:39" x14ac:dyDescent="0.25">
      <c r="A109" s="1" t="s">
        <v>135</v>
      </c>
      <c r="B109">
        <v>147053</v>
      </c>
      <c r="C109">
        <v>160602</v>
      </c>
      <c r="D109">
        <v>554687</v>
      </c>
      <c r="E109">
        <v>160</v>
      </c>
      <c r="F109">
        <v>125</v>
      </c>
      <c r="G109">
        <v>354</v>
      </c>
      <c r="I109">
        <f t="shared" si="56"/>
        <v>1.0880430865062257E-3</v>
      </c>
      <c r="J109">
        <f t="shared" si="57"/>
        <v>7.7832156511126887E-4</v>
      </c>
      <c r="K109">
        <f t="shared" si="58"/>
        <v>6.3819775837544422E-4</v>
      </c>
      <c r="M109">
        <f t="shared" si="51"/>
        <v>1.0892283214238492E-3</v>
      </c>
      <c r="N109">
        <f t="shared" si="39"/>
        <v>7.7892786081544367E-4</v>
      </c>
      <c r="O109">
        <f t="shared" si="40"/>
        <v>6.3860533655877986E-4</v>
      </c>
      <c r="Q109">
        <f t="shared" ca="1" si="59"/>
        <v>1.433520927944514E-3</v>
      </c>
      <c r="R109">
        <f t="shared" ca="1" si="60"/>
        <v>7.2126289516612945E-4</v>
      </c>
      <c r="S109">
        <f t="shared" ca="1" si="61"/>
        <v>5.5840994404759091E-4</v>
      </c>
      <c r="U109" t="str">
        <f t="shared" si="52"/>
        <v>2023-23</v>
      </c>
      <c r="V109">
        <f t="shared" ca="1" si="69"/>
        <v>0.16180837296044645</v>
      </c>
      <c r="W109">
        <f t="shared" ca="1" si="70"/>
        <v>8.0200195645524192E-2</v>
      </c>
      <c r="X109">
        <f t="shared" ca="1" si="71"/>
        <v>6.1051816500238575E-2</v>
      </c>
      <c r="Z109">
        <f t="shared" ca="1" si="62"/>
        <v>0.49564923111320625</v>
      </c>
      <c r="AA109">
        <f t="shared" ca="1" si="63"/>
        <v>0.37730937764983585</v>
      </c>
      <c r="AB109">
        <f t="shared" ca="1" si="64"/>
        <v>0.76124273773695905</v>
      </c>
      <c r="AD109" t="str">
        <f t="shared" si="65"/>
        <v>2023-23</v>
      </c>
      <c r="AE109">
        <f t="shared" ca="1" si="66"/>
        <v>1.1606592455791234</v>
      </c>
      <c r="AF109">
        <f t="shared" ca="1" si="67"/>
        <v>1.3220122694030323</v>
      </c>
      <c r="AG109">
        <f t="shared" ca="1" si="68"/>
        <v>1.1390184280515514</v>
      </c>
      <c r="AH109" cm="1">
        <f t="array" aca="1" ref="AH109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1.1358143573445254</v>
      </c>
      <c r="AI109" cm="1">
        <f t="array" aca="1" ref="AI109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1.1860475927578684</v>
      </c>
      <c r="AJ109" cm="1">
        <f t="array" aca="1" ref="AJ109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1.299743665920835</v>
      </c>
      <c r="AK109" cm="1">
        <f t="array" aca="1" ref="AK109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1.3446624025006835</v>
      </c>
      <c r="AL109" cm="1">
        <f t="array" aca="1" ref="AL109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1.1167212957901691</v>
      </c>
      <c r="AM109" cm="1">
        <f t="array" aca="1" ref="AM109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1.1617607583305194</v>
      </c>
    </row>
    <row r="110" spans="1:39" x14ac:dyDescent="0.25">
      <c r="A110" s="1" t="s">
        <v>136</v>
      </c>
      <c r="B110">
        <v>146893</v>
      </c>
      <c r="C110">
        <v>160477</v>
      </c>
      <c r="D110">
        <v>554333</v>
      </c>
      <c r="E110">
        <v>156</v>
      </c>
      <c r="F110">
        <v>111</v>
      </c>
      <c r="G110">
        <v>334</v>
      </c>
      <c r="I110">
        <f t="shared" si="56"/>
        <v>1.0619975083904611E-3</v>
      </c>
      <c r="J110">
        <f t="shared" si="57"/>
        <v>6.91687905431931E-4</v>
      </c>
      <c r="K110">
        <f t="shared" si="58"/>
        <v>6.02525918536331E-4</v>
      </c>
      <c r="M110">
        <f t="shared" si="51"/>
        <v>1.0631266462656818E-3</v>
      </c>
      <c r="N110">
        <f t="shared" si="39"/>
        <v>6.9216669637969536E-4</v>
      </c>
      <c r="O110">
        <f t="shared" si="40"/>
        <v>6.028891931515437E-4</v>
      </c>
      <c r="Q110">
        <f t="shared" ca="1" si="59"/>
        <v>1.402904873413166E-3</v>
      </c>
      <c r="R110">
        <f t="shared" ca="1" si="60"/>
        <v>6.404463352623097E-4</v>
      </c>
      <c r="S110">
        <f t="shared" ca="1" si="61"/>
        <v>5.2649261016490692E-4</v>
      </c>
      <c r="U110" t="str">
        <f t="shared" si="52"/>
        <v>2023-24</v>
      </c>
      <c r="V110">
        <f t="shared" ca="1" si="69"/>
        <v>0.16321127783385961</v>
      </c>
      <c r="W110">
        <f t="shared" ca="1" si="70"/>
        <v>8.0840641980786498E-2</v>
      </c>
      <c r="X110">
        <f t="shared" ca="1" si="71"/>
        <v>6.1578309110403483E-2</v>
      </c>
      <c r="Z110">
        <f t="shared" ca="1" si="62"/>
        <v>0.495312842676705</v>
      </c>
      <c r="AA110">
        <f t="shared" ca="1" si="63"/>
        <v>0.37729199800204322</v>
      </c>
      <c r="AB110">
        <f t="shared" ca="1" si="64"/>
        <v>0.76172464247672456</v>
      </c>
      <c r="AD110" t="str">
        <f t="shared" si="65"/>
        <v>2023-24</v>
      </c>
      <c r="AE110">
        <f t="shared" ca="1" si="66"/>
        <v>1.1598715265140616</v>
      </c>
      <c r="AF110">
        <f t="shared" ca="1" si="67"/>
        <v>1.3219513747924534</v>
      </c>
      <c r="AG110">
        <f t="shared" ca="1" si="68"/>
        <v>1.1397394837042989</v>
      </c>
      <c r="AH110" cm="1">
        <f t="array" aca="1" ref="AH110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1.1351386780380435</v>
      </c>
      <c r="AI110" cm="1">
        <f t="array" aca="1" ref="AI110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1.1851432640311921</v>
      </c>
      <c r="AJ110" cm="1">
        <f t="array" aca="1" ref="AJ110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1.2997700071118321</v>
      </c>
      <c r="AK110" cm="1">
        <f t="array" aca="1" ref="AK110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1.3445112810371982</v>
      </c>
      <c r="AL110" cm="1">
        <f t="array" aca="1" ref="AL110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1.1175215223102277</v>
      </c>
      <c r="AM110" cm="1">
        <f t="array" aca="1" ref="AM110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1.1623991706478591</v>
      </c>
    </row>
    <row r="111" spans="1:39" x14ac:dyDescent="0.25">
      <c r="A111" s="1" t="s">
        <v>137</v>
      </c>
      <c r="B111">
        <v>146737</v>
      </c>
      <c r="C111">
        <v>160366</v>
      </c>
      <c r="D111">
        <v>553999</v>
      </c>
      <c r="E111">
        <v>161</v>
      </c>
      <c r="F111">
        <v>125</v>
      </c>
      <c r="G111">
        <v>371</v>
      </c>
      <c r="I111">
        <f t="shared" si="56"/>
        <v>1.0972011149198908E-3</v>
      </c>
      <c r="J111">
        <f t="shared" si="57"/>
        <v>7.7946696930770857E-4</v>
      </c>
      <c r="K111">
        <f t="shared" si="58"/>
        <v>6.696762990546914E-4</v>
      </c>
      <c r="M111">
        <f t="shared" si="51"/>
        <v>1.0984063979584129E-3</v>
      </c>
      <c r="N111">
        <f t="shared" si="39"/>
        <v>7.8007505157051866E-4</v>
      </c>
      <c r="O111">
        <f t="shared" si="40"/>
        <v>6.70125091006357E-4</v>
      </c>
      <c r="Q111">
        <f t="shared" ca="1" si="59"/>
        <v>1.4533304810068935E-3</v>
      </c>
      <c r="R111">
        <f t="shared" ca="1" si="60"/>
        <v>7.212471777152833E-4</v>
      </c>
      <c r="S111">
        <f t="shared" ca="1" si="61"/>
        <v>5.8444660534244205E-4</v>
      </c>
      <c r="U111" t="str">
        <f t="shared" si="52"/>
        <v>2023-25</v>
      </c>
      <c r="V111">
        <f t="shared" ca="1" si="69"/>
        <v>0.16466460831486651</v>
      </c>
      <c r="W111">
        <f t="shared" ca="1" si="70"/>
        <v>8.156188915850178E-2</v>
      </c>
      <c r="X111">
        <f t="shared" ca="1" si="71"/>
        <v>6.2162755715745928E-2</v>
      </c>
      <c r="Z111">
        <f t="shared" ca="1" si="62"/>
        <v>0.49532130791907442</v>
      </c>
      <c r="AA111">
        <f t="shared" ca="1" si="63"/>
        <v>0.37751133259237013</v>
      </c>
      <c r="AB111">
        <f t="shared" ca="1" si="64"/>
        <v>0.76215443704280916</v>
      </c>
      <c r="AD111" t="str">
        <f t="shared" si="65"/>
        <v>2023-25</v>
      </c>
      <c r="AE111">
        <f t="shared" ca="1" si="66"/>
        <v>1.159891349528414</v>
      </c>
      <c r="AF111">
        <f t="shared" ca="1" si="67"/>
        <v>1.3227198768141173</v>
      </c>
      <c r="AG111">
        <f t="shared" ca="1" si="68"/>
        <v>1.1403825688948417</v>
      </c>
      <c r="AH111" cm="1">
        <f t="array" aca="1" ref="AH111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1.1352607879493382</v>
      </c>
      <c r="AI111" cm="1">
        <f t="array" aca="1" ref="AI111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1.1850562945462031</v>
      </c>
      <c r="AJ111" cm="1">
        <f t="array" aca="1" ref="AJ111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1.3006163627025624</v>
      </c>
      <c r="AK111" cm="1">
        <f t="array" aca="1" ref="AK111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1.3451990323139325</v>
      </c>
      <c r="AL111" cm="1">
        <f t="array" aca="1" ref="AL111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1.1182553840667344</v>
      </c>
      <c r="AM111" cm="1">
        <f t="array" aca="1" ref="AM111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1.1629475895835164</v>
      </c>
    </row>
    <row r="112" spans="1:39" x14ac:dyDescent="0.25">
      <c r="A112" s="1" t="s">
        <v>138</v>
      </c>
      <c r="B112">
        <v>146576</v>
      </c>
      <c r="C112">
        <v>160241</v>
      </c>
      <c r="D112">
        <v>553628</v>
      </c>
      <c r="E112">
        <v>143</v>
      </c>
      <c r="F112">
        <v>107</v>
      </c>
      <c r="G112">
        <v>315</v>
      </c>
      <c r="I112">
        <f t="shared" si="56"/>
        <v>9.7560310009824254E-4</v>
      </c>
      <c r="J112">
        <f t="shared" si="57"/>
        <v>6.6774421028326081E-4</v>
      </c>
      <c r="K112">
        <f t="shared" si="58"/>
        <v>5.6897411258101111E-4</v>
      </c>
      <c r="M112">
        <f t="shared" si="51"/>
        <v>9.7655590860300386E-4</v>
      </c>
      <c r="N112">
        <f t="shared" si="39"/>
        <v>6.681904154089435E-4</v>
      </c>
      <c r="O112">
        <f t="shared" si="40"/>
        <v>5.6929804379732361E-4</v>
      </c>
      <c r="Q112">
        <f t="shared" ca="1" si="59"/>
        <v>1.2955570687284946E-3</v>
      </c>
      <c r="R112">
        <f t="shared" ca="1" si="60"/>
        <v>6.1733894126876512E-4</v>
      </c>
      <c r="S112">
        <f t="shared" ca="1" si="61"/>
        <v>4.9586428990881987E-4</v>
      </c>
      <c r="U112" t="str">
        <f t="shared" si="52"/>
        <v>2023-26</v>
      </c>
      <c r="V112">
        <f t="shared" ca="1" si="69"/>
        <v>0.16596016538359501</v>
      </c>
      <c r="W112">
        <f t="shared" ca="1" si="70"/>
        <v>8.2179228099770546E-2</v>
      </c>
      <c r="X112">
        <f t="shared" ca="1" si="71"/>
        <v>6.2658620005654753E-2</v>
      </c>
      <c r="Z112">
        <f t="shared" ca="1" si="62"/>
        <v>0.49517441676334867</v>
      </c>
      <c r="AA112">
        <f t="shared" ca="1" si="63"/>
        <v>0.37755216657459711</v>
      </c>
      <c r="AB112">
        <f t="shared" ca="1" si="64"/>
        <v>0.76246299039926979</v>
      </c>
      <c r="AD112" t="str">
        <f t="shared" si="65"/>
        <v>2023-26</v>
      </c>
      <c r="AE112">
        <f t="shared" ca="1" si="66"/>
        <v>1.159547375267415</v>
      </c>
      <c r="AF112">
        <f t="shared" ca="1" si="67"/>
        <v>1.3228629504526495</v>
      </c>
      <c r="AG112">
        <f t="shared" ca="1" si="68"/>
        <v>1.1408442454949896</v>
      </c>
      <c r="AH112" cm="1">
        <f t="array" aca="1" ref="AH112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1.1350120378216455</v>
      </c>
      <c r="AI112" cm="1">
        <f t="array" aca="1" ref="AI112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1.1846130883951316</v>
      </c>
      <c r="AJ112" cm="1">
        <f t="array" aca="1" ref="AJ112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1.3008350949222038</v>
      </c>
      <c r="AK112" cm="1">
        <f t="array" aca="1" ref="AK112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1.3452638174594647</v>
      </c>
      <c r="AL112" cm="1">
        <f t="array" aca="1" ref="AL112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1.1187952198245996</v>
      </c>
      <c r="AM112" cm="1">
        <f t="array" aca="1" ref="AM112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1.1633278096085184</v>
      </c>
    </row>
    <row r="113" spans="1:39" x14ac:dyDescent="0.25">
      <c r="A113" s="1" t="s">
        <v>139</v>
      </c>
      <c r="B113">
        <v>146433</v>
      </c>
      <c r="C113">
        <v>160134</v>
      </c>
      <c r="D113">
        <v>553313</v>
      </c>
      <c r="E113">
        <v>152</v>
      </c>
      <c r="F113">
        <v>117</v>
      </c>
      <c r="G113">
        <v>349</v>
      </c>
      <c r="I113">
        <f t="shared" si="56"/>
        <v>1.0380173867912288E-3</v>
      </c>
      <c r="J113">
        <f t="shared" si="57"/>
        <v>7.3063809059912318E-4</v>
      </c>
      <c r="K113">
        <f t="shared" si="58"/>
        <v>6.3074606958448472E-4</v>
      </c>
      <c r="M113">
        <f t="shared" si="51"/>
        <v>1.0390960799861496E-3</v>
      </c>
      <c r="N113">
        <f t="shared" si="39"/>
        <v>7.3117234551625806E-4</v>
      </c>
      <c r="O113">
        <f t="shared" si="40"/>
        <v>6.3114418223451626E-4</v>
      </c>
      <c r="Q113">
        <f t="shared" ca="1" si="59"/>
        <v>1.3822075170239363E-3</v>
      </c>
      <c r="R113">
        <f t="shared" ca="1" si="60"/>
        <v>6.7502348198444776E-4</v>
      </c>
      <c r="S113">
        <f t="shared" ca="1" si="61"/>
        <v>5.4901714334476385E-4</v>
      </c>
      <c r="U113" t="str">
        <f t="shared" si="52"/>
        <v>2023-27</v>
      </c>
      <c r="V113">
        <f t="shared" ca="1" si="69"/>
        <v>0.16734237290061896</v>
      </c>
      <c r="W113">
        <f t="shared" ca="1" si="70"/>
        <v>8.2854251581754995E-2</v>
      </c>
      <c r="X113">
        <f t="shared" ca="1" si="71"/>
        <v>6.3207637148999518E-2</v>
      </c>
      <c r="Z113">
        <f t="shared" ca="1" si="62"/>
        <v>0.49511818283442388</v>
      </c>
      <c r="AA113">
        <f t="shared" ca="1" si="63"/>
        <v>0.37771447872642022</v>
      </c>
      <c r="AB113">
        <f t="shared" ca="1" si="64"/>
        <v>0.76287741355831906</v>
      </c>
      <c r="AD113" t="str">
        <f t="shared" si="65"/>
        <v>2023-27</v>
      </c>
      <c r="AE113">
        <f t="shared" ca="1" si="66"/>
        <v>1.1594156925663741</v>
      </c>
      <c r="AF113">
        <f t="shared" ca="1" si="67"/>
        <v>1.3234316579083716</v>
      </c>
      <c r="AG113">
        <f t="shared" ca="1" si="68"/>
        <v>1.1414643310363923</v>
      </c>
      <c r="AH113" cm="1">
        <f t="array" aca="1" ref="AH113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1.1349772412581227</v>
      </c>
      <c r="AI113" cm="1">
        <f t="array" aca="1" ref="AI113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1.1843803552211047</v>
      </c>
      <c r="AJ113" cm="1">
        <f t="array" aca="1" ref="AJ113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1.3014778478642683</v>
      </c>
      <c r="AK113" cm="1">
        <f t="array" aca="1" ref="AK113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1.3457557929458994</v>
      </c>
      <c r="AL113" cm="1">
        <f t="array" aca="1" ref="AL113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1.1194978172690022</v>
      </c>
      <c r="AM113" cm="1">
        <f t="array" aca="1" ref="AM113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1.1638618663918994</v>
      </c>
    </row>
    <row r="114" spans="1:39" x14ac:dyDescent="0.25">
      <c r="A114" s="1" t="s">
        <v>140</v>
      </c>
      <c r="B114">
        <v>146281</v>
      </c>
      <c r="C114">
        <v>160017</v>
      </c>
      <c r="D114">
        <v>552964</v>
      </c>
      <c r="E114">
        <v>142</v>
      </c>
      <c r="F114">
        <v>132</v>
      </c>
      <c r="G114">
        <v>398</v>
      </c>
      <c r="I114">
        <f t="shared" si="56"/>
        <v>9.7073440843308424E-4</v>
      </c>
      <c r="J114">
        <f t="shared" si="57"/>
        <v>8.2491235306248714E-4</v>
      </c>
      <c r="K114">
        <f t="shared" si="58"/>
        <v>7.1975752490216363E-4</v>
      </c>
      <c r="M114">
        <f t="shared" si="51"/>
        <v>9.7167772581259926E-4</v>
      </c>
      <c r="N114">
        <f t="shared" si="39"/>
        <v>8.2559344214681342E-4</v>
      </c>
      <c r="O114">
        <f t="shared" si="40"/>
        <v>7.2027598007616263E-4</v>
      </c>
      <c r="Q114">
        <f t="shared" ca="1" si="59"/>
        <v>1.2959788060031602E-3</v>
      </c>
      <c r="R114">
        <f t="shared" ca="1" si="60"/>
        <v>7.6162475444624227E-4</v>
      </c>
      <c r="S114">
        <f t="shared" ca="1" si="61"/>
        <v>6.2573498195714729E-4</v>
      </c>
      <c r="U114" t="str">
        <f t="shared" si="52"/>
        <v>2023-28</v>
      </c>
      <c r="V114">
        <f t="shared" ca="1" si="69"/>
        <v>0.16863835170662211</v>
      </c>
      <c r="W114">
        <f t="shared" ca="1" si="70"/>
        <v>8.3615876336201239E-2</v>
      </c>
      <c r="X114">
        <f t="shared" ca="1" si="71"/>
        <v>6.3833372130956662E-2</v>
      </c>
      <c r="Z114">
        <f t="shared" ca="1" si="62"/>
        <v>0.49582953990007361</v>
      </c>
      <c r="AA114">
        <f t="shared" ca="1" si="63"/>
        <v>0.37852227257300713</v>
      </c>
      <c r="AB114">
        <f t="shared" ca="1" si="64"/>
        <v>0.76341210459000108</v>
      </c>
      <c r="AD114" t="str">
        <f t="shared" si="65"/>
        <v>2023-28</v>
      </c>
      <c r="AE114">
        <f t="shared" ca="1" si="66"/>
        <v>1.1610814737344395</v>
      </c>
      <c r="AF114">
        <f t="shared" ca="1" si="67"/>
        <v>1.3262619967220739</v>
      </c>
      <c r="AG114">
        <f t="shared" ca="1" si="68"/>
        <v>1.1422643688012324</v>
      </c>
      <c r="AH114" cm="1">
        <f t="array" aca="1" ref="AH114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1.1367067676236069</v>
      </c>
      <c r="AI114" cm="1">
        <f t="array" aca="1" ref="AI114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1.185978853163415</v>
      </c>
      <c r="AJ114" cm="1">
        <f t="array" aca="1" ref="AJ114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1.3043459401806459</v>
      </c>
      <c r="AK114" cm="1">
        <f t="array" aca="1" ref="AK114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1.3485462941722446</v>
      </c>
      <c r="AL114" cm="1">
        <f t="array" aca="1" ref="AL114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1.1203880261919605</v>
      </c>
      <c r="AM114" cm="1">
        <f t="array" aca="1" ref="AM114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1.1645678619643929</v>
      </c>
    </row>
    <row r="115" spans="1:39" x14ac:dyDescent="0.25">
      <c r="A115" s="1" t="s">
        <v>141</v>
      </c>
      <c r="B115">
        <v>146139</v>
      </c>
      <c r="C115">
        <v>159885</v>
      </c>
      <c r="D115">
        <v>552566</v>
      </c>
      <c r="E115">
        <v>127</v>
      </c>
      <c r="F115">
        <v>117</v>
      </c>
      <c r="G115">
        <v>365</v>
      </c>
      <c r="I115">
        <f t="shared" si="56"/>
        <v>8.6903564414701068E-4</v>
      </c>
      <c r="J115">
        <f t="shared" si="57"/>
        <v>7.3177596397410642E-4</v>
      </c>
      <c r="K115">
        <f t="shared" si="58"/>
        <v>6.6055457628590977E-4</v>
      </c>
      <c r="M115">
        <f t="shared" si="51"/>
        <v>8.6979157882014163E-4</v>
      </c>
      <c r="N115">
        <f t="shared" si="39"/>
        <v>7.3231188491271865E-4</v>
      </c>
      <c r="O115">
        <f t="shared" si="40"/>
        <v>6.6099122111206842E-4</v>
      </c>
      <c r="Q115">
        <f t="shared" ca="1" si="59"/>
        <v>1.1631854429498998E-3</v>
      </c>
      <c r="R115">
        <f t="shared" ca="1" si="60"/>
        <v>6.7506655435386575E-4</v>
      </c>
      <c r="S115">
        <f t="shared" ca="1" si="61"/>
        <v>5.7348409152804868E-4</v>
      </c>
      <c r="U115" t="str">
        <f t="shared" si="52"/>
        <v>2023-29</v>
      </c>
      <c r="V115">
        <f t="shared" ca="1" si="69"/>
        <v>0.16980153714957202</v>
      </c>
      <c r="W115">
        <f t="shared" ca="1" si="70"/>
        <v>8.4290942890555109E-2</v>
      </c>
      <c r="X115">
        <f t="shared" ca="1" si="71"/>
        <v>6.440685622248471E-2</v>
      </c>
      <c r="Z115">
        <f t="shared" ca="1" si="62"/>
        <v>0.4964085973868792</v>
      </c>
      <c r="AA115">
        <f t="shared" ca="1" si="63"/>
        <v>0.37930667356533437</v>
      </c>
      <c r="AB115">
        <f t="shared" ca="1" si="64"/>
        <v>0.76410174111009466</v>
      </c>
      <c r="AD115" t="str">
        <f t="shared" si="65"/>
        <v>2023-29</v>
      </c>
      <c r="AE115">
        <f t="shared" ca="1" si="66"/>
        <v>1.1624374496617564</v>
      </c>
      <c r="AF115">
        <f t="shared" ca="1" si="67"/>
        <v>1.3290103719213537</v>
      </c>
      <c r="AG115">
        <f t="shared" ca="1" si="68"/>
        <v>1.1432962455812712</v>
      </c>
      <c r="AH115" cm="1">
        <f t="array" aca="1" ref="AH115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1.1381211525505068</v>
      </c>
      <c r="AI115" cm="1">
        <f t="array" aca="1" ref="AI115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1.1872732716969365</v>
      </c>
      <c r="AJ115" cm="1">
        <f t="array" aca="1" ref="AJ115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1.3071247837154467</v>
      </c>
      <c r="AK115" cm="1">
        <f t="array" aca="1" ref="AK115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1.3512623971936264</v>
      </c>
      <c r="AL115" cm="1">
        <f t="array" aca="1" ref="AL115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1.1214934411397608</v>
      </c>
      <c r="AM115" cm="1">
        <f t="array" aca="1" ref="AM115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1.1655229154365925</v>
      </c>
    </row>
    <row r="116" spans="1:39" x14ac:dyDescent="0.25">
      <c r="A116" s="1" t="s">
        <v>142</v>
      </c>
      <c r="B116">
        <v>146012</v>
      </c>
      <c r="C116">
        <v>159768</v>
      </c>
      <c r="D116">
        <v>552201</v>
      </c>
      <c r="E116">
        <v>125</v>
      </c>
      <c r="F116">
        <v>121</v>
      </c>
      <c r="G116">
        <v>320</v>
      </c>
      <c r="I116">
        <f t="shared" si="56"/>
        <v>8.5609401966961615E-4</v>
      </c>
      <c r="J116">
        <f t="shared" si="57"/>
        <v>7.5734815482449548E-4</v>
      </c>
      <c r="K116">
        <f t="shared" si="58"/>
        <v>5.7949913165676993E-4</v>
      </c>
      <c r="M116">
        <f t="shared" si="51"/>
        <v>8.5682759702673545E-4</v>
      </c>
      <c r="N116">
        <f t="shared" si="39"/>
        <v>7.5792220206036232E-4</v>
      </c>
      <c r="O116">
        <f t="shared" si="40"/>
        <v>5.7983516186561955E-4</v>
      </c>
      <c r="Q116">
        <f t="shared" ca="1" si="59"/>
        <v>1.1489081592868187E-3</v>
      </c>
      <c r="R116">
        <f t="shared" ca="1" si="60"/>
        <v>6.9815335788881816E-4</v>
      </c>
      <c r="S116">
        <f t="shared" ca="1" si="61"/>
        <v>5.0241709964130531E-4</v>
      </c>
      <c r="U116" t="str">
        <f t="shared" si="52"/>
        <v>2023-30</v>
      </c>
      <c r="V116">
        <f t="shared" ca="1" si="69"/>
        <v>0.17095044530885883</v>
      </c>
      <c r="W116">
        <f t="shared" ca="1" si="70"/>
        <v>8.4989096248443932E-2</v>
      </c>
      <c r="X116">
        <f t="shared" ca="1" si="71"/>
        <v>6.490927332212601E-2</v>
      </c>
      <c r="Z116">
        <f t="shared" ca="1" si="62"/>
        <v>0.49715633144384508</v>
      </c>
      <c r="AA116">
        <f t="shared" ca="1" si="63"/>
        <v>0.3796964272591008</v>
      </c>
      <c r="AB116">
        <f t="shared" ca="1" si="64"/>
        <v>0.7637364813526234</v>
      </c>
      <c r="AD116" t="str">
        <f t="shared" si="65"/>
        <v>2023-30</v>
      </c>
      <c r="AE116">
        <f t="shared" ca="1" si="66"/>
        <v>1.1641884146425809</v>
      </c>
      <c r="AF116">
        <f t="shared" ca="1" si="67"/>
        <v>1.3303759864428211</v>
      </c>
      <c r="AG116">
        <f t="shared" ca="1" si="68"/>
        <v>1.1427497213595463</v>
      </c>
      <c r="AH116" cm="1">
        <f t="array" aca="1" ref="AH116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1.1399231261635498</v>
      </c>
      <c r="AI116" cm="1">
        <f t="array" aca="1" ref="AI116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1.1889702328870466</v>
      </c>
      <c r="AJ116" cm="1">
        <f t="array" aca="1" ref="AJ116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1.3085378390120508</v>
      </c>
      <c r="AK116" cm="1">
        <f t="array" aca="1" ref="AK116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1.3525785900390839</v>
      </c>
      <c r="AL116" cm="1">
        <f t="array" aca="1" ref="AL116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1.1210482541670479</v>
      </c>
      <c r="AM116" cm="1">
        <f t="array" aca="1" ref="AM116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1.1648712897176785</v>
      </c>
    </row>
    <row r="117" spans="1:39" x14ac:dyDescent="0.25">
      <c r="A117" s="1" t="s">
        <v>143</v>
      </c>
      <c r="B117">
        <v>145887</v>
      </c>
      <c r="C117">
        <v>159647</v>
      </c>
      <c r="D117">
        <v>551881</v>
      </c>
      <c r="E117">
        <v>149</v>
      </c>
      <c r="F117">
        <v>113</v>
      </c>
      <c r="G117">
        <v>341</v>
      </c>
      <c r="I117">
        <f t="shared" si="56"/>
        <v>1.0213384331708788E-3</v>
      </c>
      <c r="J117">
        <f t="shared" si="57"/>
        <v>7.0781160936315751E-4</v>
      </c>
      <c r="K117">
        <f t="shared" si="58"/>
        <v>6.1788682705148394E-4</v>
      </c>
      <c r="M117">
        <f t="shared" si="51"/>
        <v>1.0223827209013638E-3</v>
      </c>
      <c r="N117">
        <f t="shared" si="39"/>
        <v>7.0831299111416709E-4</v>
      </c>
      <c r="O117">
        <f t="shared" si="40"/>
        <v>6.1826886692263486E-4</v>
      </c>
      <c r="Q117">
        <f t="shared" ca="1" si="59"/>
        <v>1.3745592875018524E-3</v>
      </c>
      <c r="R117">
        <f t="shared" ca="1" si="60"/>
        <v>6.5196923374283256E-4</v>
      </c>
      <c r="S117">
        <f t="shared" ca="1" si="61"/>
        <v>5.350217317987801E-4</v>
      </c>
      <c r="U117" t="str">
        <f t="shared" si="52"/>
        <v>2023-31</v>
      </c>
      <c r="V117">
        <f t="shared" ca="1" si="69"/>
        <v>0.17232500459636069</v>
      </c>
      <c r="W117">
        <f t="shared" ca="1" si="70"/>
        <v>8.5641065482186765E-2</v>
      </c>
      <c r="X117">
        <f t="shared" ca="1" si="71"/>
        <v>6.5444295053924795E-2</v>
      </c>
      <c r="Z117">
        <f t="shared" ca="1" si="62"/>
        <v>0.49697410821363419</v>
      </c>
      <c r="AA117">
        <f t="shared" ca="1" si="63"/>
        <v>0.37977248401771929</v>
      </c>
      <c r="AB117">
        <f t="shared" ca="1" si="64"/>
        <v>0.76416955680609933</v>
      </c>
      <c r="AD117" t="str">
        <f t="shared" si="65"/>
        <v>2023-31</v>
      </c>
      <c r="AE117">
        <f t="shared" ca="1" si="66"/>
        <v>1.1637617034451713</v>
      </c>
      <c r="AF117">
        <f t="shared" ca="1" si="67"/>
        <v>1.3306424732412434</v>
      </c>
      <c r="AG117">
        <f t="shared" ca="1" si="68"/>
        <v>1.1433977156165585</v>
      </c>
      <c r="AH117" cm="1">
        <f t="array" aca="1" ref="AH117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1.1395927374798669</v>
      </c>
      <c r="AI117" cm="1">
        <f t="array" aca="1" ref="AI117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1.1884432550883415</v>
      </c>
      <c r="AJ117" cm="1">
        <f t="array" aca="1" ref="AJ117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1.3088783489267699</v>
      </c>
      <c r="AK117" cm="1">
        <f t="array" aca="1" ref="AK117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1.3527684929966219</v>
      </c>
      <c r="AL117" cm="1">
        <f t="array" aca="1" ref="AL117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1.1217709711488788</v>
      </c>
      <c r="AM117" cm="1">
        <f t="array" aca="1" ref="AM117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1.1654414044412411</v>
      </c>
    </row>
    <row r="118" spans="1:39" x14ac:dyDescent="0.25">
      <c r="A118" s="1" t="s">
        <v>144</v>
      </c>
      <c r="B118">
        <v>145738</v>
      </c>
      <c r="C118">
        <v>159534</v>
      </c>
      <c r="D118">
        <v>551540</v>
      </c>
      <c r="E118">
        <v>133</v>
      </c>
      <c r="F118">
        <v>132</v>
      </c>
      <c r="G118">
        <v>349</v>
      </c>
      <c r="I118">
        <f t="shared" si="56"/>
        <v>9.1259657741975329E-4</v>
      </c>
      <c r="J118">
        <f t="shared" si="57"/>
        <v>8.2740983113317539E-4</v>
      </c>
      <c r="K118">
        <f t="shared" si="58"/>
        <v>6.3277368821844295E-4</v>
      </c>
      <c r="M118">
        <f t="shared" si="51"/>
        <v>9.134302341776661E-4</v>
      </c>
      <c r="N118">
        <f t="shared" si="39"/>
        <v>8.2809505240302348E-4</v>
      </c>
      <c r="O118">
        <f t="shared" si="40"/>
        <v>6.3317436543736756E-4</v>
      </c>
      <c r="Q118">
        <f t="shared" ca="1" si="59"/>
        <v>1.2313555324541122E-3</v>
      </c>
      <c r="R118">
        <f t="shared" ca="1" si="60"/>
        <v>7.6165408794139609E-4</v>
      </c>
      <c r="S118">
        <f t="shared" ca="1" si="61"/>
        <v>5.4720688001079574E-4</v>
      </c>
      <c r="U118" t="str">
        <f t="shared" si="52"/>
        <v>2023-32</v>
      </c>
      <c r="V118">
        <f t="shared" ca="1" si="69"/>
        <v>0.17355636012881481</v>
      </c>
      <c r="W118">
        <f t="shared" ca="1" si="70"/>
        <v>8.6402719570128156E-2</v>
      </c>
      <c r="X118">
        <f t="shared" ca="1" si="71"/>
        <v>6.599150193393559E-2</v>
      </c>
      <c r="Z118">
        <f t="shared" ca="1" si="62"/>
        <v>0.49783666531148396</v>
      </c>
      <c r="AA118">
        <f t="shared" ca="1" si="63"/>
        <v>0.38023096292729469</v>
      </c>
      <c r="AB118">
        <f t="shared" ca="1" si="64"/>
        <v>0.7637664909421521</v>
      </c>
      <c r="AD118" t="str">
        <f t="shared" si="65"/>
        <v>2023-32</v>
      </c>
      <c r="AE118">
        <f t="shared" ca="1" si="66"/>
        <v>1.1657815489480297</v>
      </c>
      <c r="AF118">
        <f t="shared" ca="1" si="67"/>
        <v>1.3322488863855351</v>
      </c>
      <c r="AG118">
        <f t="shared" ca="1" si="68"/>
        <v>1.1427946235619542</v>
      </c>
      <c r="AH118" cm="1">
        <f t="array" aca="1" ref="AH118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1.1416634561808066</v>
      </c>
      <c r="AI118" cm="1">
        <f t="array" aca="1" ref="AI118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1.1904091459790349</v>
      </c>
      <c r="AJ118" cm="1">
        <f t="array" aca="1" ref="AJ118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1.3105321476994116</v>
      </c>
      <c r="AK118" cm="1">
        <f t="array" aca="1" ref="AK118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1.3543254916647742</v>
      </c>
      <c r="AL118" cm="1">
        <f t="array" aca="1" ref="AL118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1.121276008077662</v>
      </c>
      <c r="AM118" cm="1">
        <f t="array" aca="1" ref="AM118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1.1647262067803501</v>
      </c>
    </row>
    <row r="119" spans="1:39" x14ac:dyDescent="0.25">
      <c r="A119" s="1" t="s">
        <v>145</v>
      </c>
      <c r="B119">
        <v>145605</v>
      </c>
      <c r="C119">
        <v>159402</v>
      </c>
      <c r="D119">
        <v>551191</v>
      </c>
      <c r="E119">
        <v>179</v>
      </c>
      <c r="F119">
        <v>116</v>
      </c>
      <c r="G119">
        <v>353</v>
      </c>
      <c r="I119">
        <f t="shared" si="56"/>
        <v>1.2293533875897119E-3</v>
      </c>
      <c r="J119">
        <f t="shared" si="57"/>
        <v>7.2771985295040208E-4</v>
      </c>
      <c r="K119">
        <f t="shared" si="58"/>
        <v>6.4043135682549245E-4</v>
      </c>
      <c r="M119">
        <f t="shared" si="51"/>
        <v>1.2308667129621339E-3</v>
      </c>
      <c r="N119">
        <f t="shared" si="39"/>
        <v>7.282498469839934E-4</v>
      </c>
      <c r="O119">
        <f t="shared" si="40"/>
        <v>6.4084179392266932E-4</v>
      </c>
      <c r="Q119">
        <f t="shared" ca="1" si="59"/>
        <v>1.6637084345646378E-3</v>
      </c>
      <c r="R119">
        <f t="shared" ca="1" si="60"/>
        <v>6.6931981489946749E-4</v>
      </c>
      <c r="S119">
        <f t="shared" ca="1" si="61"/>
        <v>5.5311219436270846E-4</v>
      </c>
      <c r="U119" t="str">
        <f t="shared" si="52"/>
        <v>2023-33</v>
      </c>
      <c r="V119">
        <f t="shared" ca="1" si="69"/>
        <v>0.17522006856337946</v>
      </c>
      <c r="W119">
        <f t="shared" ca="1" si="70"/>
        <v>8.7072039385027625E-2</v>
      </c>
      <c r="X119">
        <f t="shared" ca="1" si="71"/>
        <v>6.6544614128298304E-2</v>
      </c>
      <c r="Z119">
        <f t="shared" ca="1" si="62"/>
        <v>0.49692960457627317</v>
      </c>
      <c r="AA119">
        <f t="shared" ca="1" si="63"/>
        <v>0.37977735469398144</v>
      </c>
      <c r="AB119">
        <f t="shared" ca="1" si="64"/>
        <v>0.7642477952542468</v>
      </c>
      <c r="AD119" t="str">
        <f t="shared" si="65"/>
        <v>2023-33</v>
      </c>
      <c r="AE119">
        <f t="shared" ca="1" si="66"/>
        <v>1.1636574895073246</v>
      </c>
      <c r="AF119">
        <f t="shared" ca="1" si="67"/>
        <v>1.3306595390608607</v>
      </c>
      <c r="AG119">
        <f t="shared" ca="1" si="68"/>
        <v>1.1435147808177151</v>
      </c>
      <c r="AH119" cm="1">
        <f t="array" aca="1" ref="AH119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1.1396761596247051</v>
      </c>
      <c r="AI119" cm="1">
        <f t="array" aca="1" ref="AI119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1.1881434400912567</v>
      </c>
      <c r="AJ119" cm="1">
        <f t="array" aca="1" ref="AJ119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1.3090552020399653</v>
      </c>
      <c r="AK119" cm="1">
        <f t="array" aca="1" ref="AK119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1.3526204289432284</v>
      </c>
      <c r="AL119" cm="1">
        <f t="array" aca="1" ref="AL119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1.1220699007415318</v>
      </c>
      <c r="AM119" cm="1">
        <f t="array" aca="1" ref="AM119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1.1653695131510331</v>
      </c>
    </row>
    <row r="120" spans="1:39" x14ac:dyDescent="0.25">
      <c r="A120" s="1" t="s">
        <v>146</v>
      </c>
      <c r="B120">
        <v>145426</v>
      </c>
      <c r="C120">
        <v>159286</v>
      </c>
      <c r="D120">
        <v>550838</v>
      </c>
      <c r="E120">
        <v>134</v>
      </c>
      <c r="F120">
        <v>151</v>
      </c>
      <c r="G120">
        <v>409</v>
      </c>
      <c r="I120">
        <f t="shared" si="56"/>
        <v>9.2143083080054456E-4</v>
      </c>
      <c r="J120">
        <f t="shared" si="57"/>
        <v>9.4798036236706297E-4</v>
      </c>
      <c r="K120">
        <f t="shared" si="58"/>
        <v>7.4250505593296038E-4</v>
      </c>
      <c r="M120">
        <f t="shared" si="51"/>
        <v>9.2228071399929517E-4</v>
      </c>
      <c r="N120">
        <f t="shared" si="39"/>
        <v>9.4887995305679225E-4</v>
      </c>
      <c r="O120">
        <f t="shared" si="40"/>
        <v>7.4305681353732558E-4</v>
      </c>
      <c r="Q120">
        <f t="shared" ca="1" si="59"/>
        <v>1.2499349922277365E-3</v>
      </c>
      <c r="R120">
        <f t="shared" ca="1" si="60"/>
        <v>8.7144552562332426E-4</v>
      </c>
      <c r="S120">
        <f t="shared" ca="1" si="61"/>
        <v>6.4049922314772436E-4</v>
      </c>
      <c r="U120" t="str">
        <f t="shared" si="52"/>
        <v>2023-34</v>
      </c>
      <c r="V120">
        <f t="shared" ca="1" si="69"/>
        <v>0.17647000355560719</v>
      </c>
      <c r="W120">
        <f t="shared" ca="1" si="70"/>
        <v>8.7943484910650946E-2</v>
      </c>
      <c r="X120">
        <f t="shared" ca="1" si="71"/>
        <v>6.718511335144603E-2</v>
      </c>
      <c r="Z120">
        <f t="shared" ca="1" si="62"/>
        <v>0.49834806561297096</v>
      </c>
      <c r="AA120">
        <f t="shared" ca="1" si="63"/>
        <v>0.38071690371035455</v>
      </c>
      <c r="AB120">
        <f t="shared" ca="1" si="64"/>
        <v>0.76395782381952382</v>
      </c>
      <c r="AD120" t="str">
        <f t="shared" si="65"/>
        <v>2023-34</v>
      </c>
      <c r="AE120">
        <f t="shared" ca="1" si="66"/>
        <v>1.1669790923937839</v>
      </c>
      <c r="AF120">
        <f t="shared" ca="1" si="67"/>
        <v>1.3339515201271344</v>
      </c>
      <c r="AG120">
        <f t="shared" ca="1" si="68"/>
        <v>1.1430809076372104</v>
      </c>
      <c r="AH120" cm="1">
        <f t="array" aca="1" ref="AH120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1.1430293705659342</v>
      </c>
      <c r="AI120" cm="1">
        <f t="array" aca="1" ref="AI120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1.1914306291271837</v>
      </c>
      <c r="AJ120" cm="1">
        <f t="array" aca="1" ref="AJ120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1.3123717389000056</v>
      </c>
      <c r="AK120" cm="1">
        <f t="array" aca="1" ref="AK120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1.3558861451412842</v>
      </c>
      <c r="AL120" cm="1">
        <f t="array" aca="1" ref="AL120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1.1217526357506977</v>
      </c>
      <c r="AM120" cm="1">
        <f t="array" aca="1" ref="AM120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1.1648147013537302</v>
      </c>
    </row>
    <row r="121" spans="1:39" x14ac:dyDescent="0.25">
      <c r="A121" s="1" t="s">
        <v>147</v>
      </c>
      <c r="B121">
        <v>145292</v>
      </c>
      <c r="C121">
        <v>159135</v>
      </c>
      <c r="D121">
        <v>550429</v>
      </c>
      <c r="E121">
        <v>135</v>
      </c>
      <c r="F121">
        <v>119</v>
      </c>
      <c r="G121">
        <v>358</v>
      </c>
      <c r="I121">
        <f t="shared" si="56"/>
        <v>9.2916334003248632E-4</v>
      </c>
      <c r="J121">
        <f t="shared" si="57"/>
        <v>7.477927545794451E-4</v>
      </c>
      <c r="K121">
        <f t="shared" si="58"/>
        <v>6.5040177752262321E-4</v>
      </c>
      <c r="M121">
        <f t="shared" si="51"/>
        <v>9.3002755451473073E-4</v>
      </c>
      <c r="N121">
        <f t="shared" si="39"/>
        <v>7.4835240198253231E-4</v>
      </c>
      <c r="O121">
        <f t="shared" si="40"/>
        <v>6.50825098281172E-4</v>
      </c>
      <c r="Q121">
        <f t="shared" ca="1" si="59"/>
        <v>1.2637996275711024E-3</v>
      </c>
      <c r="R121">
        <f t="shared" ca="1" si="60"/>
        <v>6.8676922030736691E-4</v>
      </c>
      <c r="S121">
        <f t="shared" ca="1" si="61"/>
        <v>5.6026702146126325E-4</v>
      </c>
      <c r="U121" t="str">
        <f t="shared" si="52"/>
        <v>2023-35</v>
      </c>
      <c r="V121">
        <f t="shared" ca="1" si="69"/>
        <v>0.1777338031831783</v>
      </c>
      <c r="W121">
        <f t="shared" ca="1" si="70"/>
        <v>8.8630254130958319E-2</v>
      </c>
      <c r="X121">
        <f t="shared" ca="1" si="71"/>
        <v>6.7745380372907296E-2</v>
      </c>
      <c r="Z121">
        <f t="shared" ca="1" si="62"/>
        <v>0.49866852868507555</v>
      </c>
      <c r="AA121">
        <f t="shared" ca="1" si="63"/>
        <v>0.38116204773431128</v>
      </c>
      <c r="AB121">
        <f t="shared" ca="1" si="64"/>
        <v>0.76435954107508319</v>
      </c>
      <c r="AD121" t="str">
        <f t="shared" si="65"/>
        <v>2023-35</v>
      </c>
      <c r="AE121">
        <f t="shared" ca="1" si="66"/>
        <v>1.167729519115257</v>
      </c>
      <c r="AF121">
        <f t="shared" ca="1" si="67"/>
        <v>1.3355112106521561</v>
      </c>
      <c r="AG121">
        <f t="shared" ca="1" si="68"/>
        <v>1.1436819818206025</v>
      </c>
      <c r="AH121" cm="1">
        <f t="array" aca="1" ref="AH121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1.1438480648152993</v>
      </c>
      <c r="AI121" cm="1">
        <f t="array" aca="1" ref="AI121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1.1921095744768628</v>
      </c>
      <c r="AJ121" cm="1">
        <f t="array" aca="1" ref="AJ121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1.3139788028345771</v>
      </c>
      <c r="AK121" cm="1">
        <f t="array" aca="1" ref="AK121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1.3573964739232798</v>
      </c>
      <c r="AL121" cm="1">
        <f t="array" aca="1" ref="AL121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1.122429338394106</v>
      </c>
      <c r="AM121" cm="1">
        <f t="array" aca="1" ref="AM121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1.1653370335209776</v>
      </c>
    </row>
    <row r="122" spans="1:39" x14ac:dyDescent="0.25">
      <c r="A122" s="1" t="s">
        <v>148</v>
      </c>
      <c r="B122">
        <v>145157</v>
      </c>
      <c r="C122">
        <v>159016</v>
      </c>
      <c r="D122">
        <v>550071</v>
      </c>
      <c r="E122">
        <v>122</v>
      </c>
      <c r="F122">
        <v>119</v>
      </c>
      <c r="G122">
        <v>342</v>
      </c>
      <c r="I122">
        <f t="shared" si="56"/>
        <v>8.4046928498108945E-4</v>
      </c>
      <c r="J122">
        <f t="shared" si="57"/>
        <v>7.4835236705740301E-4</v>
      </c>
      <c r="K122">
        <f t="shared" si="58"/>
        <v>6.2173792110473017E-4</v>
      </c>
      <c r="M122">
        <f t="shared" si="51"/>
        <v>8.4117631739726191E-4</v>
      </c>
      <c r="N122">
        <f t="shared" si="39"/>
        <v>7.4891285274087532E-4</v>
      </c>
      <c r="O122">
        <f t="shared" si="40"/>
        <v>6.2212473970014092E-4</v>
      </c>
      <c r="Q122">
        <f t="shared" ca="1" si="59"/>
        <v>1.146113299381398E-3</v>
      </c>
      <c r="R122">
        <f t="shared" ca="1" si="60"/>
        <v>6.8677051661456716E-4</v>
      </c>
      <c r="S122">
        <f t="shared" ca="1" si="61"/>
        <v>5.3486283222903557E-4</v>
      </c>
      <c r="U122" t="str">
        <f t="shared" si="52"/>
        <v>2023-36</v>
      </c>
      <c r="V122">
        <f t="shared" ca="1" si="69"/>
        <v>0.17887991648255969</v>
      </c>
      <c r="W122">
        <f t="shared" ca="1" si="70"/>
        <v>8.9317024647572893E-2</v>
      </c>
      <c r="X122">
        <f t="shared" ca="1" si="71"/>
        <v>6.8280243205136329E-2</v>
      </c>
      <c r="Z122">
        <f t="shared" ca="1" si="62"/>
        <v>0.4993127591060848</v>
      </c>
      <c r="AA122">
        <f t="shared" ca="1" si="63"/>
        <v>0.38170994568746608</v>
      </c>
      <c r="AB122">
        <f t="shared" ca="1" si="64"/>
        <v>0.76447064235017348</v>
      </c>
      <c r="AD122" t="str">
        <f t="shared" si="65"/>
        <v>2023-36</v>
      </c>
      <c r="AE122">
        <f t="shared" ca="1" si="66"/>
        <v>1.1692381101661264</v>
      </c>
      <c r="AF122">
        <f t="shared" ca="1" si="67"/>
        <v>1.3374309292156412</v>
      </c>
      <c r="AG122">
        <f t="shared" ca="1" si="68"/>
        <v>1.1438482184143126</v>
      </c>
      <c r="AH122" cm="1">
        <f t="array" aca="1" ref="AH122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1.1454061156288684</v>
      </c>
      <c r="AI122" cm="1">
        <f t="array" aca="1" ref="AI122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1.1935659672239998</v>
      </c>
      <c r="AJ122" cm="1">
        <f t="array" aca="1" ref="AJ122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1.3159342763756092</v>
      </c>
      <c r="AK122" cm="1">
        <f t="array" aca="1" ref="AK122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1.3592787440336083</v>
      </c>
      <c r="AL122" cm="1">
        <f t="array" aca="1" ref="AL122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1.1226771840980216</v>
      </c>
      <c r="AM122" cm="1">
        <f t="array" aca="1" ref="AM122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1.1654184883259913</v>
      </c>
    </row>
    <row r="123" spans="1:39" x14ac:dyDescent="0.25">
      <c r="A123" s="1" t="s">
        <v>149</v>
      </c>
      <c r="B123">
        <v>145035</v>
      </c>
      <c r="C123">
        <v>158897</v>
      </c>
      <c r="D123">
        <v>549729</v>
      </c>
      <c r="E123">
        <v>134</v>
      </c>
      <c r="F123">
        <v>109</v>
      </c>
      <c r="G123">
        <v>376</v>
      </c>
      <c r="I123">
        <f t="shared" si="56"/>
        <v>9.2391491708897851E-4</v>
      </c>
      <c r="J123">
        <f t="shared" si="57"/>
        <v>6.8597896750725309E-4</v>
      </c>
      <c r="K123">
        <f t="shared" si="58"/>
        <v>6.8397337597252464E-4</v>
      </c>
      <c r="M123">
        <f t="shared" si="51"/>
        <v>9.247693911685847E-4</v>
      </c>
      <c r="N123">
        <f t="shared" si="39"/>
        <v>6.8644988462716763E-4</v>
      </c>
      <c r="O123">
        <f t="shared" si="40"/>
        <v>6.8444154246629198E-4</v>
      </c>
      <c r="Q123">
        <f t="shared" ca="1" si="59"/>
        <v>1.2633743917380964E-3</v>
      </c>
      <c r="R123">
        <f t="shared" ca="1" si="60"/>
        <v>6.2902062758989085E-4</v>
      </c>
      <c r="S123">
        <f t="shared" ca="1" si="61"/>
        <v>5.8767266388662517E-4</v>
      </c>
      <c r="U123" t="str">
        <f t="shared" si="52"/>
        <v>2023-37</v>
      </c>
      <c r="V123">
        <f t="shared" ca="1" si="69"/>
        <v>0.18014329087429778</v>
      </c>
      <c r="W123">
        <f t="shared" ca="1" si="70"/>
        <v>8.9946045275162784E-2</v>
      </c>
      <c r="X123">
        <f t="shared" ca="1" si="71"/>
        <v>6.8867915869022953E-2</v>
      </c>
      <c r="Z123">
        <f t="shared" ca="1" si="62"/>
        <v>0.49930277635444248</v>
      </c>
      <c r="AA123">
        <f t="shared" ca="1" si="63"/>
        <v>0.3822952025289596</v>
      </c>
      <c r="AB123">
        <f t="shared" ca="1" si="64"/>
        <v>0.76565807488636484</v>
      </c>
      <c r="AD123" t="str">
        <f t="shared" si="65"/>
        <v>2023-37</v>
      </c>
      <c r="AE123">
        <f t="shared" ca="1" si="66"/>
        <v>1.1692147336081442</v>
      </c>
      <c r="AF123">
        <f t="shared" ca="1" si="67"/>
        <v>1.3394815454235547</v>
      </c>
      <c r="AG123">
        <f t="shared" ca="1" si="68"/>
        <v>1.1456249283568083</v>
      </c>
      <c r="AH123" cm="1">
        <f t="array" aca="1" ref="AH123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1.1454602923595045</v>
      </c>
      <c r="AI123" cm="1">
        <f t="array" aca="1" ref="AI123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1.1934617920891741</v>
      </c>
      <c r="AJ123" cm="1">
        <f t="array" aca="1" ref="AJ123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1.3180245344368799</v>
      </c>
      <c r="AK123" cm="1">
        <f t="array" aca="1" ref="AK123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1.3612878695743269</v>
      </c>
      <c r="AL123" cm="1">
        <f t="array" aca="1" ref="AL123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1.1245020835526973</v>
      </c>
      <c r="AM123" cm="1">
        <f t="array" aca="1" ref="AM123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1.167144548390725</v>
      </c>
    </row>
    <row r="124" spans="1:39" x14ac:dyDescent="0.25">
      <c r="A124" s="1" t="s">
        <v>150</v>
      </c>
      <c r="B124">
        <v>144901</v>
      </c>
      <c r="C124">
        <v>158788</v>
      </c>
      <c r="D124">
        <v>549353</v>
      </c>
      <c r="E124">
        <v>150</v>
      </c>
      <c r="F124">
        <v>132</v>
      </c>
      <c r="G124">
        <v>348</v>
      </c>
      <c r="I124">
        <f t="shared" si="56"/>
        <v>1.0351895432053608E-3</v>
      </c>
      <c r="J124">
        <f t="shared" si="57"/>
        <v>8.3129707534574401E-4</v>
      </c>
      <c r="K124">
        <f t="shared" si="58"/>
        <v>6.3347246670173818E-4</v>
      </c>
      <c r="M124">
        <f t="shared" si="51"/>
        <v>1.0362623638040078E-3</v>
      </c>
      <c r="N124">
        <f t="shared" si="39"/>
        <v>8.319887531153255E-4</v>
      </c>
      <c r="O124">
        <f t="shared" si="40"/>
        <v>6.3387402965744196E-4</v>
      </c>
      <c r="Q124">
        <f t="shared" ca="1" si="59"/>
        <v>1.4194707771556592E-3</v>
      </c>
      <c r="R124">
        <f t="shared" ca="1" si="60"/>
        <v>7.6181443845338946E-4</v>
      </c>
      <c r="S124">
        <f t="shared" ca="1" si="61"/>
        <v>5.435459542834875E-4</v>
      </c>
      <c r="U124" t="str">
        <f t="shared" si="52"/>
        <v>2023-38</v>
      </c>
      <c r="V124">
        <f t="shared" ca="1" si="69"/>
        <v>0.18156276165145344</v>
      </c>
      <c r="W124">
        <f t="shared" ca="1" si="70"/>
        <v>9.0707859713616168E-2</v>
      </c>
      <c r="X124">
        <f t="shared" ca="1" si="71"/>
        <v>6.9411461823306445E-2</v>
      </c>
      <c r="Z124">
        <f t="shared" ca="1" si="62"/>
        <v>0.49959506502632028</v>
      </c>
      <c r="AA124">
        <f t="shared" ca="1" si="63"/>
        <v>0.38230009938136889</v>
      </c>
      <c r="AB124">
        <f t="shared" ca="1" si="64"/>
        <v>0.76521992738504752</v>
      </c>
      <c r="AD124" t="str">
        <f t="shared" si="65"/>
        <v>2023-38</v>
      </c>
      <c r="AE124">
        <f t="shared" ca="1" si="66"/>
        <v>1.1698991844820639</v>
      </c>
      <c r="AF124">
        <f t="shared" ca="1" si="67"/>
        <v>1.3394987029588559</v>
      </c>
      <c r="AG124">
        <f t="shared" ca="1" si="68"/>
        <v>1.1449693449883696</v>
      </c>
      <c r="AH124" cm="1">
        <f t="array" aca="1" ref="AH124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1.1462208496667745</v>
      </c>
      <c r="AI124" cm="1">
        <f t="array" aca="1" ref="AI124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1.194066660233664</v>
      </c>
      <c r="AJ124" cm="1">
        <f t="array" aca="1" ref="AJ124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1.3181151233264892</v>
      </c>
      <c r="AK124" cm="1">
        <f t="array" aca="1" ref="AK124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1.3612291851263667</v>
      </c>
      <c r="AL124" cm="1">
        <f t="array" aca="1" ref="AL124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1.1239482937723935</v>
      </c>
      <c r="AM124" cm="1">
        <f t="array" aca="1" ref="AM124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1.1663835500501882</v>
      </c>
    </row>
    <row r="125" spans="1:39" x14ac:dyDescent="0.25">
      <c r="A125" s="1" t="s">
        <v>151</v>
      </c>
      <c r="B125">
        <v>144751</v>
      </c>
      <c r="C125">
        <v>158656</v>
      </c>
      <c r="D125">
        <v>549005</v>
      </c>
      <c r="E125">
        <v>132</v>
      </c>
      <c r="F125">
        <v>110</v>
      </c>
      <c r="G125">
        <v>374</v>
      </c>
      <c r="I125">
        <f t="shared" si="56"/>
        <v>9.1191079854370614E-4</v>
      </c>
      <c r="J125">
        <f t="shared" si="57"/>
        <v>6.9332392093586124E-4</v>
      </c>
      <c r="K125">
        <f t="shared" si="58"/>
        <v>6.8123241136237378E-4</v>
      </c>
      <c r="M125">
        <f t="shared" si="51"/>
        <v>9.127432022355466E-4</v>
      </c>
      <c r="N125">
        <f t="shared" si="39"/>
        <v>6.9380498033699053E-4</v>
      </c>
      <c r="O125">
        <f t="shared" si="40"/>
        <v>6.8169683172024961E-4</v>
      </c>
      <c r="Q125">
        <f t="shared" ca="1" si="59"/>
        <v>1.2536128810237239E-3</v>
      </c>
      <c r="R125">
        <f t="shared" ca="1" si="60"/>
        <v>6.3481159362066661E-4</v>
      </c>
      <c r="S125">
        <f t="shared" ca="1" si="61"/>
        <v>5.8379284099244297E-4</v>
      </c>
      <c r="U125" t="str">
        <f t="shared" si="52"/>
        <v>2023-39</v>
      </c>
      <c r="V125">
        <f t="shared" ca="1" si="69"/>
        <v>0.18281637453247715</v>
      </c>
      <c r="W125">
        <f t="shared" ca="1" si="70"/>
        <v>9.1342671307236833E-2</v>
      </c>
      <c r="X125">
        <f t="shared" ca="1" si="71"/>
        <v>6.9995254664298887E-2</v>
      </c>
      <c r="Z125">
        <f t="shared" ca="1" si="62"/>
        <v>0.49964162969991455</v>
      </c>
      <c r="AA125">
        <f t="shared" ca="1" si="63"/>
        <v>0.38287191091771866</v>
      </c>
      <c r="AB125">
        <f t="shared" ca="1" si="64"/>
        <v>0.76629305517971369</v>
      </c>
      <c r="AD125" t="str">
        <f t="shared" si="65"/>
        <v>2023-39</v>
      </c>
      <c r="AE125">
        <f t="shared" ca="1" si="66"/>
        <v>1.1700082247378172</v>
      </c>
      <c r="AF125">
        <f t="shared" ca="1" si="67"/>
        <v>1.341502209660834</v>
      </c>
      <c r="AG125">
        <f t="shared" ca="1" si="68"/>
        <v>1.1465750251127051</v>
      </c>
      <c r="AH125" cm="1">
        <f t="array" aca="1" ref="AH125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1.1464031816057705</v>
      </c>
      <c r="AI125" cm="1">
        <f t="array" aca="1" ref="AI125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1.1940993080956817</v>
      </c>
      <c r="AJ125" cm="1">
        <f t="array" aca="1" ref="AJ125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1.3201569674876872</v>
      </c>
      <c r="AK125" cm="1">
        <f t="array" aca="1" ref="AK125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1.3631925769779227</v>
      </c>
      <c r="AL125" cm="1">
        <f t="array" aca="1" ref="AL125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1.1256040406710179</v>
      </c>
      <c r="AM125" cm="1">
        <f t="array" aca="1" ref="AM125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1.1679367172744815</v>
      </c>
    </row>
    <row r="126" spans="1:39" x14ac:dyDescent="0.25">
      <c r="A126" s="1" t="s">
        <v>152</v>
      </c>
      <c r="B126">
        <v>144619</v>
      </c>
      <c r="C126">
        <v>158546</v>
      </c>
      <c r="D126">
        <v>548631</v>
      </c>
      <c r="E126">
        <v>161</v>
      </c>
      <c r="F126">
        <v>124</v>
      </c>
      <c r="G126">
        <v>377</v>
      </c>
      <c r="I126">
        <f t="shared" si="56"/>
        <v>1.1132700405894107E-3</v>
      </c>
      <c r="J126">
        <f t="shared" si="57"/>
        <v>7.821074010066479E-4</v>
      </c>
      <c r="K126">
        <f t="shared" si="58"/>
        <v>6.8716496151329399E-4</v>
      </c>
      <c r="M126">
        <f t="shared" si="51"/>
        <v>1.1145109074285492E-3</v>
      </c>
      <c r="N126">
        <f t="shared" si="39"/>
        <v>7.8271961173782421E-4</v>
      </c>
      <c r="O126">
        <f t="shared" si="40"/>
        <v>6.8763750899264399E-4</v>
      </c>
      <c r="Q126">
        <f t="shared" ca="1" si="59"/>
        <v>1.5348193638851193E-3</v>
      </c>
      <c r="R126">
        <f t="shared" ca="1" si="60"/>
        <v>7.1563132921244864E-4</v>
      </c>
      <c r="S126">
        <f t="shared" ca="1" si="61"/>
        <v>5.8811360798532845E-4</v>
      </c>
      <c r="U126" t="str">
        <f t="shared" si="52"/>
        <v>2023-40</v>
      </c>
      <c r="V126">
        <f t="shared" ca="1" si="69"/>
        <v>0.18435119389636226</v>
      </c>
      <c r="W126">
        <f t="shared" ca="1" si="70"/>
        <v>9.2058302636449277E-2</v>
      </c>
      <c r="X126">
        <f t="shared" ca="1" si="71"/>
        <v>7.0583368272284217E-2</v>
      </c>
      <c r="Z126">
        <f t="shared" ca="1" si="62"/>
        <v>0.49936374530995559</v>
      </c>
      <c r="AA126">
        <f t="shared" ca="1" si="63"/>
        <v>0.38287448418676617</v>
      </c>
      <c r="AB126">
        <f t="shared" ca="1" si="64"/>
        <v>0.76672463266053803</v>
      </c>
      <c r="AD126" t="str">
        <f t="shared" si="65"/>
        <v>2023-40</v>
      </c>
      <c r="AE126">
        <f t="shared" ca="1" si="66"/>
        <v>1.1693575042965012</v>
      </c>
      <c r="AF126">
        <f t="shared" ca="1" si="67"/>
        <v>1.3415112258514055</v>
      </c>
      <c r="AG126">
        <f t="shared" ca="1" si="68"/>
        <v>1.1472207780104633</v>
      </c>
      <c r="AH126" cm="1">
        <f t="array" aca="1" ref="AH126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1.1458520329473389</v>
      </c>
      <c r="AI126" cm="1">
        <f t="array" aca="1" ref="AI126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1.1933451558639288</v>
      </c>
      <c r="AJ126" cm="1">
        <f t="array" aca="1" ref="AJ126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1.3202436035326208</v>
      </c>
      <c r="AK126" cm="1">
        <f t="array" aca="1" ref="AK126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1.3631214453680742</v>
      </c>
      <c r="AL126" cm="1">
        <f t="array" aca="1" ref="AL126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1.126323709795936</v>
      </c>
      <c r="AM126" cm="1">
        <f t="array" aca="1" ref="AM126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1.1685055566639744</v>
      </c>
    </row>
    <row r="127" spans="1:39" x14ac:dyDescent="0.25">
      <c r="A127" s="1" t="s">
        <v>153</v>
      </c>
      <c r="B127">
        <v>144458</v>
      </c>
      <c r="C127">
        <v>158422</v>
      </c>
      <c r="D127">
        <v>548254</v>
      </c>
      <c r="E127">
        <v>163</v>
      </c>
      <c r="F127">
        <v>155</v>
      </c>
      <c r="G127">
        <v>411</v>
      </c>
      <c r="I127">
        <f t="shared" si="56"/>
        <v>1.1283556466239323E-3</v>
      </c>
      <c r="J127">
        <f t="shared" si="57"/>
        <v>9.7839946472080895E-4</v>
      </c>
      <c r="K127">
        <f t="shared" si="58"/>
        <v>7.4965253331485046E-4</v>
      </c>
      <c r="M127">
        <f t="shared" si="51"/>
        <v>1.1296303914425988E-3</v>
      </c>
      <c r="N127">
        <f t="shared" si="39"/>
        <v>9.7935774601724921E-4</v>
      </c>
      <c r="O127">
        <f t="shared" si="40"/>
        <v>7.5021496902700721E-4</v>
      </c>
      <c r="Q127">
        <f t="shared" ca="1" si="59"/>
        <v>1.5597946362917062E-3</v>
      </c>
      <c r="R127">
        <f t="shared" ca="1" si="60"/>
        <v>8.9474686383517784E-4</v>
      </c>
      <c r="S127">
        <f t="shared" ca="1" si="61"/>
        <v>6.4079863201918063E-4</v>
      </c>
      <c r="U127" t="str">
        <f t="shared" si="52"/>
        <v>2023-41</v>
      </c>
      <c r="V127">
        <f t="shared" ca="1" si="69"/>
        <v>0.18591098853265398</v>
      </c>
      <c r="W127">
        <f t="shared" ca="1" si="70"/>
        <v>9.2953049500284449E-2</v>
      </c>
      <c r="X127">
        <f t="shared" ca="1" si="71"/>
        <v>7.1224166904303401E-2</v>
      </c>
      <c r="Z127">
        <f t="shared" ca="1" si="62"/>
        <v>0.49998684980343638</v>
      </c>
      <c r="AA127">
        <f t="shared" ca="1" si="63"/>
        <v>0.38310896771867453</v>
      </c>
      <c r="AB127">
        <f t="shared" ca="1" si="64"/>
        <v>0.76623808780028724</v>
      </c>
      <c r="AD127" t="str">
        <f t="shared" si="65"/>
        <v>2023-41</v>
      </c>
      <c r="AE127">
        <f t="shared" ca="1" si="66"/>
        <v>1.1708166248719454</v>
      </c>
      <c r="AF127">
        <f t="shared" ca="1" si="67"/>
        <v>1.3423328065608133</v>
      </c>
      <c r="AG127">
        <f t="shared" ca="1" si="68"/>
        <v>1.146492779522692</v>
      </c>
      <c r="AH127" cm="1">
        <f t="array" aca="1" ref="AH127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1.1473815452497333</v>
      </c>
      <c r="AI127" cm="1">
        <f t="array" aca="1" ref="AI127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1.194730362146595</v>
      </c>
      <c r="AJ127" cm="1">
        <f t="array" aca="1" ref="AJ127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1.3211325454074998</v>
      </c>
      <c r="AK127" cm="1">
        <f t="array" aca="1" ref="AK127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1.3638732690622286</v>
      </c>
      <c r="AL127" cm="1">
        <f t="array" aca="1" ref="AL127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1.1257107385953984</v>
      </c>
      <c r="AM127" cm="1">
        <f t="array" aca="1" ref="AM127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1.1676584831532859</v>
      </c>
    </row>
    <row r="128" spans="1:39" x14ac:dyDescent="0.25">
      <c r="A128" s="1" t="s">
        <v>154</v>
      </c>
      <c r="B128">
        <v>144295</v>
      </c>
      <c r="C128">
        <v>158267</v>
      </c>
      <c r="D128">
        <v>547843</v>
      </c>
      <c r="E128">
        <v>165</v>
      </c>
      <c r="F128">
        <v>153</v>
      </c>
      <c r="G128">
        <v>406</v>
      </c>
      <c r="I128">
        <f t="shared" si="56"/>
        <v>1.1434907654457882E-3</v>
      </c>
      <c r="J128">
        <f t="shared" si="57"/>
        <v>9.6672079460658259E-4</v>
      </c>
      <c r="K128">
        <f t="shared" si="58"/>
        <v>7.410882314823772E-4</v>
      </c>
      <c r="M128">
        <f t="shared" si="51"/>
        <v>1.1447999585117944E-3</v>
      </c>
      <c r="N128">
        <f t="shared" si="39"/>
        <v>9.6765632352972222E-4</v>
      </c>
      <c r="O128">
        <f t="shared" si="40"/>
        <v>7.416378845587836E-4</v>
      </c>
      <c r="Q128">
        <f t="shared" ca="1" si="59"/>
        <v>1.5849616828391242E-3</v>
      </c>
      <c r="R128">
        <f t="shared" ca="1" si="60"/>
        <v>8.8339645872055085E-4</v>
      </c>
      <c r="S128">
        <f t="shared" ca="1" si="61"/>
        <v>6.3264770599813199E-4</v>
      </c>
      <c r="U128" t="str">
        <f t="shared" si="52"/>
        <v>2023-42</v>
      </c>
      <c r="V128">
        <f t="shared" ca="1" si="69"/>
        <v>0.18749595021549309</v>
      </c>
      <c r="W128">
        <f t="shared" ca="1" si="70"/>
        <v>9.3836445959005005E-2</v>
      </c>
      <c r="X128">
        <f t="shared" ca="1" si="71"/>
        <v>7.1856814610301536E-2</v>
      </c>
      <c r="Z128">
        <f t="shared" ca="1" si="62"/>
        <v>0.50047185473156497</v>
      </c>
      <c r="AA128">
        <f t="shared" ca="1" si="63"/>
        <v>0.38324462223165334</v>
      </c>
      <c r="AB128">
        <f t="shared" ca="1" si="64"/>
        <v>0.76576658329210523</v>
      </c>
      <c r="AD128" t="str">
        <f t="shared" si="65"/>
        <v>2023-42</v>
      </c>
      <c r="AE128">
        <f t="shared" ca="1" si="66"/>
        <v>1.1719523584081795</v>
      </c>
      <c r="AF128">
        <f t="shared" ca="1" si="67"/>
        <v>1.3428081112873349</v>
      </c>
      <c r="AG128">
        <f t="shared" ca="1" si="68"/>
        <v>1.1457872853391609</v>
      </c>
      <c r="AH128" cm="1">
        <f t="array" aca="1" ref="AH128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1.1485924997928356</v>
      </c>
      <c r="AI128" cm="1">
        <f t="array" aca="1" ref="AI128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1.1957873054422856</v>
      </c>
      <c r="AJ128" cm="1">
        <f t="array" aca="1" ref="AJ128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1.321679869860517</v>
      </c>
      <c r="AK128" cm="1">
        <f t="array" aca="1" ref="AK128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1.3642741066559125</v>
      </c>
      <c r="AL128" cm="1">
        <f t="array" aca="1" ref="AL128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1.1251169929047111</v>
      </c>
      <c r="AM128" cm="1">
        <f t="array" aca="1" ref="AM128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1.1668373258282752</v>
      </c>
    </row>
    <row r="129" spans="1:39" x14ac:dyDescent="0.25">
      <c r="A129" s="1" t="s">
        <v>155</v>
      </c>
      <c r="B129">
        <v>144130</v>
      </c>
      <c r="C129">
        <v>158114</v>
      </c>
      <c r="D129">
        <v>547437</v>
      </c>
      <c r="E129">
        <v>158</v>
      </c>
      <c r="F129">
        <v>136</v>
      </c>
      <c r="G129">
        <v>397</v>
      </c>
      <c r="I129">
        <f t="shared" si="56"/>
        <v>1.0962325678207175E-3</v>
      </c>
      <c r="J129">
        <f t="shared" si="57"/>
        <v>8.6013888713206929E-4</v>
      </c>
      <c r="K129">
        <f t="shared" si="58"/>
        <v>7.2519760264651463E-4</v>
      </c>
      <c r="M129">
        <f t="shared" si="51"/>
        <v>1.0974357226228792E-3</v>
      </c>
      <c r="N129">
        <f t="shared" si="39"/>
        <v>8.60879416116743E-4</v>
      </c>
      <c r="O129">
        <f t="shared" si="40"/>
        <v>7.2572392772768792E-4</v>
      </c>
      <c r="Q129">
        <f t="shared" ca="1" si="59"/>
        <v>1.5234435383615255E-3</v>
      </c>
      <c r="R129">
        <f t="shared" ca="1" si="60"/>
        <v>7.8533062111081913E-4</v>
      </c>
      <c r="S129">
        <f t="shared" ca="1" si="61"/>
        <v>6.1826641270118477E-4</v>
      </c>
      <c r="U129" t="str">
        <f t="shared" si="52"/>
        <v>2023-43</v>
      </c>
      <c r="V129">
        <f t="shared" ca="1" si="69"/>
        <v>0.18901939375385463</v>
      </c>
      <c r="W129">
        <f t="shared" ca="1" si="70"/>
        <v>9.4621776580115821E-2</v>
      </c>
      <c r="X129">
        <f t="shared" ca="1" si="71"/>
        <v>7.2475081023002721E-2</v>
      </c>
      <c r="Z129">
        <f t="shared" ca="1" si="62"/>
        <v>0.50059295345817512</v>
      </c>
      <c r="AA129">
        <f t="shared" ca="1" si="63"/>
        <v>0.3834266928047681</v>
      </c>
      <c r="AB129">
        <f t="shared" ca="1" si="64"/>
        <v>0.76594504608184355</v>
      </c>
      <c r="AD129" t="str">
        <f t="shared" si="65"/>
        <v>2023-43</v>
      </c>
      <c r="AE129">
        <f t="shared" ca="1" si="66"/>
        <v>1.1722359346710785</v>
      </c>
      <c r="AF129">
        <f t="shared" ca="1" si="67"/>
        <v>1.3434460480729356</v>
      </c>
      <c r="AG129">
        <f t="shared" ca="1" si="68"/>
        <v>1.1460543123939446</v>
      </c>
      <c r="AH129" cm="1">
        <f t="array" aca="1" ref="AH129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1.1489584733698726</v>
      </c>
      <c r="AI129" cm="1">
        <f t="array" aca="1" ref="AI129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1.1959849884773119</v>
      </c>
      <c r="AJ129" cm="1">
        <f t="array" aca="1" ref="AJ129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1.3223837305529922</v>
      </c>
      <c r="AK129" cm="1">
        <f t="array" aca="1" ref="AK129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1.3648438364619324</v>
      </c>
      <c r="AL129" cm="1">
        <f t="array" aca="1" ref="AL129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1.1254682581329214</v>
      </c>
      <c r="AM129" cm="1">
        <f t="array" aca="1" ref="AM129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1.1670169082650714</v>
      </c>
    </row>
    <row r="130" spans="1:39" x14ac:dyDescent="0.25">
      <c r="A130" s="1" t="s">
        <v>156</v>
      </c>
      <c r="B130">
        <v>143972</v>
      </c>
      <c r="C130">
        <v>157978</v>
      </c>
      <c r="D130">
        <v>547040</v>
      </c>
      <c r="E130">
        <v>160</v>
      </c>
      <c r="F130">
        <v>149</v>
      </c>
      <c r="G130">
        <v>378</v>
      </c>
      <c r="I130">
        <f t="shared" si="56"/>
        <v>1.1113272025115996E-3</v>
      </c>
      <c r="J130">
        <f t="shared" si="57"/>
        <v>9.4316930205471652E-4</v>
      </c>
      <c r="K130">
        <f t="shared" si="58"/>
        <v>6.9099151798771572E-4</v>
      </c>
      <c r="M130">
        <f t="shared" si="51"/>
        <v>1.1125637394930226E-3</v>
      </c>
      <c r="N130">
        <f t="shared" si="39"/>
        <v>9.440597803087122E-4</v>
      </c>
      <c r="O130">
        <f t="shared" si="40"/>
        <v>6.9146934497197991E-4</v>
      </c>
      <c r="Q130">
        <f t="shared" ca="1" si="59"/>
        <v>1.5485679961051405E-3</v>
      </c>
      <c r="R130">
        <f t="shared" ca="1" si="60"/>
        <v>8.6056840290720253E-4</v>
      </c>
      <c r="S130">
        <f t="shared" ca="1" si="61"/>
        <v>5.8831689922127543E-4</v>
      </c>
      <c r="U130" t="str">
        <f t="shared" si="52"/>
        <v>2023-44</v>
      </c>
      <c r="V130">
        <f t="shared" ca="1" si="69"/>
        <v>0.19056796174995977</v>
      </c>
      <c r="W130">
        <f t="shared" ca="1" si="70"/>
        <v>9.5482344983023021E-2</v>
      </c>
      <c r="X130">
        <f t="shared" ca="1" si="71"/>
        <v>7.3063397922223994E-2</v>
      </c>
      <c r="Z130">
        <f t="shared" ca="1" si="62"/>
        <v>0.50104091005760665</v>
      </c>
      <c r="AA130">
        <f t="shared" ca="1" si="63"/>
        <v>0.38339811818992403</v>
      </c>
      <c r="AB130">
        <f t="shared" ca="1" si="64"/>
        <v>0.76520322092230597</v>
      </c>
      <c r="AD130" t="str">
        <f t="shared" si="65"/>
        <v>2023-44</v>
      </c>
      <c r="AE130">
        <f t="shared" ca="1" si="66"/>
        <v>1.1732849123272744</v>
      </c>
      <c r="AF130">
        <f t="shared" ca="1" si="67"/>
        <v>1.3433459286652161</v>
      </c>
      <c r="AG130">
        <f t="shared" ca="1" si="68"/>
        <v>1.144944347746377</v>
      </c>
      <c r="AH130" cm="1">
        <f t="array" aca="1" ref="AH130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1.1500796059225171</v>
      </c>
      <c r="AI130" cm="1">
        <f t="array" aca="1" ref="AI130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1.1969584352298859</v>
      </c>
      <c r="AJ130" cm="1">
        <f t="array" aca="1" ref="AJ130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1.3223591844817966</v>
      </c>
      <c r="AK130" cm="1">
        <f t="array" aca="1" ref="AK130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1.3646657468247452</v>
      </c>
      <c r="AL130" cm="1">
        <f t="array" aca="1" ref="AL130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1.1244708882525409</v>
      </c>
      <c r="AM130" cm="1">
        <f t="array" aca="1" ref="AM130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1.1657905714869576</v>
      </c>
    </row>
    <row r="131" spans="1:39" x14ac:dyDescent="0.25">
      <c r="A131" s="1" t="s">
        <v>157</v>
      </c>
      <c r="B131">
        <v>143812</v>
      </c>
      <c r="C131">
        <v>157829</v>
      </c>
      <c r="D131">
        <v>546662</v>
      </c>
      <c r="E131">
        <v>172</v>
      </c>
      <c r="F131">
        <v>141</v>
      </c>
      <c r="G131">
        <v>383</v>
      </c>
      <c r="I131">
        <f t="shared" si="56"/>
        <v>1.1960058965872111E-3</v>
      </c>
      <c r="J131">
        <f t="shared" si="57"/>
        <v>8.9337194051790228E-4</v>
      </c>
      <c r="K131">
        <f t="shared" si="58"/>
        <v>7.0061573696360822E-4</v>
      </c>
      <c r="M131">
        <f t="shared" si="51"/>
        <v>1.1974381826229765E-3</v>
      </c>
      <c r="N131">
        <f t="shared" si="39"/>
        <v>8.9417082716882076E-4</v>
      </c>
      <c r="O131">
        <f t="shared" si="40"/>
        <v>7.0110697224070207E-4</v>
      </c>
      <c r="Q131">
        <f t="shared" ca="1" si="59"/>
        <v>1.6711544449069856E-3</v>
      </c>
      <c r="R131">
        <f t="shared" ca="1" si="60"/>
        <v>8.144831233059456E-4</v>
      </c>
      <c r="S131">
        <f t="shared" ca="1" si="61"/>
        <v>5.9574013422541148E-4</v>
      </c>
      <c r="U131" t="str">
        <f t="shared" si="52"/>
        <v>2023-45</v>
      </c>
      <c r="V131">
        <f t="shared" ca="1" si="69"/>
        <v>0.19223911619486675</v>
      </c>
      <c r="W131">
        <f t="shared" ca="1" si="70"/>
        <v>9.6296828106328961E-2</v>
      </c>
      <c r="X131">
        <f t="shared" ca="1" si="71"/>
        <v>7.36591380564494E-2</v>
      </c>
      <c r="Z131">
        <f t="shared" ca="1" si="62"/>
        <v>0.50092213287495502</v>
      </c>
      <c r="AA131">
        <f t="shared" ca="1" si="63"/>
        <v>0.38316415261597148</v>
      </c>
      <c r="AB131">
        <f t="shared" ca="1" si="64"/>
        <v>0.76491759391198755</v>
      </c>
      <c r="AD131" t="str">
        <f t="shared" si="65"/>
        <v>2023-45</v>
      </c>
      <c r="AE131">
        <f t="shared" ca="1" si="66"/>
        <v>1.1730067724118773</v>
      </c>
      <c r="AF131">
        <f t="shared" ca="1" si="67"/>
        <v>1.3425261627709524</v>
      </c>
      <c r="AG131">
        <f t="shared" ca="1" si="68"/>
        <v>1.1445169749621464</v>
      </c>
      <c r="AH131" cm="1">
        <f t="array" aca="1" ref="AH131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1.149897528547319</v>
      </c>
      <c r="AI131" cm="1">
        <f t="array" aca="1" ref="AI131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1.1965804377911651</v>
      </c>
      <c r="AJ131" cm="1">
        <f t="array" aca="1" ref="AJ131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1.3216288811491144</v>
      </c>
      <c r="AK131" cm="1">
        <f t="array" aca="1" ref="AK131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1.3637538672409977</v>
      </c>
      <c r="AL131" cm="1">
        <f t="array" aca="1" ref="AL131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1.1241391956067031</v>
      </c>
      <c r="AM131" cm="1">
        <f t="array" aca="1" ref="AM131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1.1652641515355517</v>
      </c>
    </row>
    <row r="132" spans="1:39" x14ac:dyDescent="0.25">
      <c r="A132" s="1" t="s">
        <v>158</v>
      </c>
      <c r="B132">
        <v>143640</v>
      </c>
      <c r="C132">
        <v>157688</v>
      </c>
      <c r="D132">
        <v>546279</v>
      </c>
      <c r="E132">
        <v>170</v>
      </c>
      <c r="F132">
        <v>154</v>
      </c>
      <c r="G132">
        <v>404</v>
      </c>
      <c r="I132">
        <f t="shared" si="56"/>
        <v>1.1835143414090782E-3</v>
      </c>
      <c r="J132">
        <f t="shared" si="57"/>
        <v>9.766120440363249E-4</v>
      </c>
      <c r="K132">
        <f t="shared" si="58"/>
        <v>7.395488385971271E-4</v>
      </c>
      <c r="M132">
        <f t="shared" si="51"/>
        <v>1.184916845963517E-3</v>
      </c>
      <c r="N132">
        <f t="shared" si="39"/>
        <v>9.775668253456844E-4</v>
      </c>
      <c r="O132">
        <f t="shared" si="40"/>
        <v>7.4009620964626745E-4</v>
      </c>
      <c r="Q132">
        <f t="shared" ca="1" si="59"/>
        <v>1.6580952220436541E-3</v>
      </c>
      <c r="R132">
        <f t="shared" ca="1" si="60"/>
        <v>8.8978225612113492E-4</v>
      </c>
      <c r="S132">
        <f t="shared" ca="1" si="61"/>
        <v>6.2805103188538205E-4</v>
      </c>
      <c r="U132" t="str">
        <f t="shared" si="52"/>
        <v>2023-46</v>
      </c>
      <c r="V132">
        <f t="shared" ca="1" si="69"/>
        <v>0.19389721141691041</v>
      </c>
      <c r="W132">
        <f t="shared" ca="1" si="70"/>
        <v>9.718661036245009E-2</v>
      </c>
      <c r="X132">
        <f t="shared" ca="1" si="71"/>
        <v>7.4287189088334787E-2</v>
      </c>
      <c r="Z132">
        <f t="shared" ca="1" si="62"/>
        <v>0.50122747847818783</v>
      </c>
      <c r="AA132">
        <f t="shared" ca="1" si="63"/>
        <v>0.383126650174485</v>
      </c>
      <c r="AB132">
        <f t="shared" ca="1" si="64"/>
        <v>0.76437678823539945</v>
      </c>
      <c r="AD132" t="str">
        <f t="shared" si="65"/>
        <v>2023-46</v>
      </c>
      <c r="AE132">
        <f t="shared" ca="1" si="66"/>
        <v>1.173721798634541</v>
      </c>
      <c r="AF132">
        <f t="shared" ca="1" si="67"/>
        <v>1.3423947621466517</v>
      </c>
      <c r="AG132">
        <f t="shared" ca="1" si="68"/>
        <v>1.1437077880877207</v>
      </c>
      <c r="AH132" cm="1">
        <f t="array" aca="1" ref="AH132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1.150693015082997</v>
      </c>
      <c r="AI132" cm="1">
        <f t="array" aca="1" ref="AI132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1.1972114565156518</v>
      </c>
      <c r="AJ132" cm="1">
        <f t="array" aca="1" ref="AJ132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1.3215764530385004</v>
      </c>
      <c r="AK132" cm="1">
        <f t="array" aca="1" ref="AK132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1.3635410144419913</v>
      </c>
      <c r="AL132" cm="1">
        <f t="array" aca="1" ref="AL132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1.1234383615062964</v>
      </c>
      <c r="AM132" cm="1">
        <f t="array" aca="1" ref="AM132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1.1643429220083432</v>
      </c>
    </row>
    <row r="133" spans="1:39" x14ac:dyDescent="0.25">
      <c r="A133" s="1" t="s">
        <v>159</v>
      </c>
      <c r="B133">
        <v>143470</v>
      </c>
      <c r="C133">
        <v>157534</v>
      </c>
      <c r="D133">
        <v>545875</v>
      </c>
      <c r="E133">
        <v>181</v>
      </c>
      <c r="F133">
        <v>169</v>
      </c>
      <c r="G133">
        <v>443</v>
      </c>
      <c r="I133">
        <f t="shared" si="56"/>
        <v>1.2615877883878162E-3</v>
      </c>
      <c r="J133">
        <f t="shared" si="57"/>
        <v>1.0727842878362765E-3</v>
      </c>
      <c r="K133">
        <f t="shared" si="58"/>
        <v>8.1154110373253953E-4</v>
      </c>
      <c r="M133">
        <f t="shared" si="51"/>
        <v>1.2631815705837917E-3</v>
      </c>
      <c r="N133">
        <f t="shared" si="39"/>
        <v>1.0739364931392837E-3</v>
      </c>
      <c r="O133">
        <f t="shared" si="40"/>
        <v>8.1220028225836253E-4</v>
      </c>
      <c r="Q133">
        <f t="shared" ca="1" si="59"/>
        <v>1.7723336478950888E-3</v>
      </c>
      <c r="R133">
        <f t="shared" ca="1" si="60"/>
        <v>9.7676835025897746E-4</v>
      </c>
      <c r="S133">
        <f t="shared" ca="1" si="61"/>
        <v>6.8834168427282859E-4</v>
      </c>
      <c r="U133" t="str">
        <f t="shared" si="52"/>
        <v>2023-47</v>
      </c>
      <c r="V133">
        <f t="shared" ca="1" si="69"/>
        <v>0.19566954506480549</v>
      </c>
      <c r="W133">
        <f t="shared" ca="1" si="70"/>
        <v>9.8163378712709068E-2</v>
      </c>
      <c r="X133">
        <f t="shared" ca="1" si="71"/>
        <v>7.4975530772607615E-2</v>
      </c>
      <c r="Z133">
        <f t="shared" ca="1" si="62"/>
        <v>0.50167939359289404</v>
      </c>
      <c r="AA133">
        <f t="shared" ca="1" si="63"/>
        <v>0.38317424792793287</v>
      </c>
      <c r="AB133">
        <f t="shared" ca="1" si="64"/>
        <v>0.76378311093015228</v>
      </c>
      <c r="AD133" t="str">
        <f t="shared" si="65"/>
        <v>2023-47</v>
      </c>
      <c r="AE133">
        <f t="shared" ca="1" si="66"/>
        <v>1.1747800459255187</v>
      </c>
      <c r="AF133">
        <f t="shared" ca="1" si="67"/>
        <v>1.3425615346092024</v>
      </c>
      <c r="AG133">
        <f t="shared" ca="1" si="68"/>
        <v>1.1428194914150946</v>
      </c>
      <c r="AH133" cm="1">
        <f t="array" aca="1" ref="AH133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1.1518319696389363</v>
      </c>
      <c r="AI133" cm="1">
        <f t="array" aca="1" ref="AI133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1.1981853192852296</v>
      </c>
      <c r="AJ133" cm="1">
        <f t="array" aca="1" ref="AJ133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1.321822574880744</v>
      </c>
      <c r="AK133" cm="1">
        <f t="array" aca="1" ref="AK133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1.3636258817677078</v>
      </c>
      <c r="AL133" cm="1">
        <f t="array" aca="1" ref="AL133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1.1226673259484159</v>
      </c>
      <c r="AM133" cm="1">
        <f t="array" aca="1" ref="AM133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1.1633333934030117</v>
      </c>
    </row>
    <row r="134" spans="1:39" x14ac:dyDescent="0.25">
      <c r="A134" s="1" t="s">
        <v>160</v>
      </c>
      <c r="B134">
        <v>143289</v>
      </c>
      <c r="C134">
        <v>157365</v>
      </c>
      <c r="D134">
        <v>545432</v>
      </c>
      <c r="E134">
        <v>178</v>
      </c>
      <c r="F134">
        <v>155</v>
      </c>
      <c r="G134">
        <v>420</v>
      </c>
      <c r="I134">
        <f t="shared" ref="I134:I168" si="72">E134/B134</f>
        <v>1.2422446942891639E-3</v>
      </c>
      <c r="J134">
        <f t="shared" ref="J134:J168" si="73">F134/C134</f>
        <v>9.8497124519429354E-4</v>
      </c>
      <c r="K134">
        <f t="shared" ref="K134:K168" si="74">G134/D134</f>
        <v>7.7003182798222327E-4</v>
      </c>
      <c r="M134">
        <f t="shared" si="51"/>
        <v>1.2437899458976099E-3</v>
      </c>
      <c r="N134">
        <f t="shared" ref="N134:N168" si="75">-LN((1-1.5*J134)/(1-0.5*J134))</f>
        <v>9.8594244994632159E-4</v>
      </c>
      <c r="O134">
        <f t="shared" ref="O134:O168" si="76">-LN((1-1.5*K134)/(1-0.5*K134))</f>
        <v>7.7062527207689339E-4</v>
      </c>
      <c r="Q134">
        <f t="shared" ref="Q134:Q168" ca="1" si="77">M134*EXP(-Q$1*(ROW()-ROW(M$6)))</f>
        <v>1.7497856543299657E-3</v>
      </c>
      <c r="R134">
        <f t="shared" ref="R134:R168" ca="1" si="78">N134*EXP(-R$1*(ROW()-ROW(N$6)))</f>
        <v>8.9606649133994686E-4</v>
      </c>
      <c r="S134">
        <f t="shared" ref="S134:S168" ca="1" si="79">O134*EXP(-S$1*(ROW()-ROW(O$6)))</f>
        <v>6.5225641921579135E-4</v>
      </c>
      <c r="U134" t="str">
        <f t="shared" si="52"/>
        <v>2023-48</v>
      </c>
      <c r="V134">
        <f t="shared" ca="1" si="69"/>
        <v>0.19741933071913545</v>
      </c>
      <c r="W134">
        <f t="shared" ca="1" si="70"/>
        <v>9.905944520404901E-2</v>
      </c>
      <c r="X134">
        <f t="shared" ca="1" si="71"/>
        <v>7.5627787191823406E-2</v>
      </c>
      <c r="Z134">
        <f t="shared" ref="Z134:Z168" ca="1" si="80">W134/V134</f>
        <v>0.50177176086661401</v>
      </c>
      <c r="AA134">
        <f t="shared" ref="AA134:AA168" ca="1" si="81">X134/V134</f>
        <v>0.38308197538881111</v>
      </c>
      <c r="AB134">
        <f t="shared" ref="AB134:AB168" ca="1" si="82">X134/W134</f>
        <v>0.76345861857029818</v>
      </c>
      <c r="AD134" t="str">
        <f t="shared" ref="AD134:AD168" si="83">A134</f>
        <v>2023-48</v>
      </c>
      <c r="AE134">
        <f t="shared" ref="AE134:AE168" ca="1" si="84">Z134/OFFSET(Z$6,$B$1,0)</f>
        <v>1.1749963418935185</v>
      </c>
      <c r="AF134">
        <f t="shared" ref="AF134:AF168" ca="1" si="85">AA134/OFFSET(AA$6,$B$1,0)</f>
        <v>1.3422382311450591</v>
      </c>
      <c r="AG134">
        <f t="shared" ref="AG134:AG168" ca="1" si="86">AB134/OFFSET(AB$6,$B$1,0)</f>
        <v>1.1423339658930587</v>
      </c>
      <c r="AH134" cm="1">
        <f t="array" aca="1" ref="AH134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1.1521379462573209</v>
      </c>
      <c r="AI134" cm="1">
        <f t="array" aca="1" ref="AI134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1.1983082476781828</v>
      </c>
      <c r="AJ134" cm="1">
        <f t="array" aca="1" ref="AJ134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1.3215825720706371</v>
      </c>
      <c r="AK134" cm="1">
        <f t="array" aca="1" ref="AK134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1.363216727597043</v>
      </c>
      <c r="AL134" cm="1">
        <f t="array" aca="1" ref="AL134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1.1222828884042713</v>
      </c>
      <c r="AM134" cm="1">
        <f t="array" aca="1" ref="AM134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1.1627432825678974</v>
      </c>
    </row>
    <row r="135" spans="1:39" x14ac:dyDescent="0.25">
      <c r="A135" s="1" t="s">
        <v>161</v>
      </c>
      <c r="B135">
        <v>143111</v>
      </c>
      <c r="C135">
        <v>157210</v>
      </c>
      <c r="D135">
        <v>545012</v>
      </c>
      <c r="E135">
        <v>209</v>
      </c>
      <c r="F135">
        <v>173</v>
      </c>
      <c r="G135">
        <v>432</v>
      </c>
      <c r="I135">
        <f t="shared" si="72"/>
        <v>1.4604048605627799E-3</v>
      </c>
      <c r="J135">
        <f t="shared" si="73"/>
        <v>1.1004389033776477E-3</v>
      </c>
      <c r="K135">
        <f t="shared" si="74"/>
        <v>7.9264309776665468E-4</v>
      </c>
      <c r="M135">
        <f t="shared" ref="M135:M168" si="87">-LN((1-1.5*I135)/(1-0.5*I135))</f>
        <v>1.4625410229017126E-3</v>
      </c>
      <c r="N135">
        <f t="shared" si="75"/>
        <v>1.1016513146364854E-3</v>
      </c>
      <c r="O135">
        <f t="shared" si="76"/>
        <v>7.9327192084549915E-4</v>
      </c>
      <c r="Q135">
        <f t="shared" ca="1" si="77"/>
        <v>2.0630225453363775E-3</v>
      </c>
      <c r="R135">
        <f t="shared" ca="1" si="78"/>
        <v>1.0004802530975772E-3</v>
      </c>
      <c r="S135">
        <f t="shared" ca="1" si="79"/>
        <v>6.7055032483457743E-4</v>
      </c>
      <c r="U135" t="str">
        <f t="shared" ref="U135:U168" si="88">A135</f>
        <v>2023-49</v>
      </c>
      <c r="V135">
        <f t="shared" ref="V135:V168" ca="1" si="89">Q135+V134</f>
        <v>0.19948235326447183</v>
      </c>
      <c r="W135">
        <f t="shared" ref="W135:W168" ca="1" si="90">R135+W134</f>
        <v>0.10005992545714659</v>
      </c>
      <c r="X135">
        <f t="shared" ref="X135:X168" ca="1" si="91">S135+X134</f>
        <v>7.6298337516657988E-2</v>
      </c>
      <c r="Z135">
        <f t="shared" ca="1" si="80"/>
        <v>0.50159787981089277</v>
      </c>
      <c r="AA135">
        <f t="shared" ca="1" si="81"/>
        <v>0.3824816394435771</v>
      </c>
      <c r="AB135">
        <f t="shared" ca="1" si="82"/>
        <v>0.76252642771890577</v>
      </c>
      <c r="AD135" t="str">
        <f t="shared" si="83"/>
        <v>2023-49</v>
      </c>
      <c r="AE135">
        <f t="shared" ca="1" si="84"/>
        <v>1.1745891655230425</v>
      </c>
      <c r="AF135">
        <f t="shared" ca="1" si="85"/>
        <v>1.3401347809464277</v>
      </c>
      <c r="AG135">
        <f t="shared" ca="1" si="86"/>
        <v>1.140939164332976</v>
      </c>
      <c r="AH135" cm="1">
        <f t="array" aca="1" ref="AH135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1.1518438304826226</v>
      </c>
      <c r="AI135" cm="1">
        <f t="array" aca="1" ref="AI135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1.197783650224562</v>
      </c>
      <c r="AJ135" cm="1">
        <f t="array" aca="1" ref="AJ135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1.3195973889212602</v>
      </c>
      <c r="AK135" cm="1">
        <f t="array" aca="1" ref="AK135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1.3609918041520874</v>
      </c>
      <c r="AL135" cm="1">
        <f t="array" aca="1" ref="AL135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1.1210121204538543</v>
      </c>
      <c r="AM135" cm="1">
        <f t="array" aca="1" ref="AM135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1.1612204301429003</v>
      </c>
    </row>
    <row r="136" spans="1:39" x14ac:dyDescent="0.25">
      <c r="A136" s="1" t="s">
        <v>162</v>
      </c>
      <c r="B136">
        <v>142902</v>
      </c>
      <c r="C136">
        <v>157037</v>
      </c>
      <c r="D136">
        <v>544580</v>
      </c>
      <c r="E136">
        <v>188</v>
      </c>
      <c r="F136">
        <v>158</v>
      </c>
      <c r="G136">
        <v>486</v>
      </c>
      <c r="I136">
        <f t="shared" si="72"/>
        <v>1.3155869057116065E-3</v>
      </c>
      <c r="J136">
        <f t="shared" si="73"/>
        <v>1.006132312767055E-3</v>
      </c>
      <c r="K136">
        <f t="shared" si="74"/>
        <v>8.9243086415219071E-4</v>
      </c>
      <c r="M136">
        <f t="shared" si="87"/>
        <v>1.3173201450934963E-3</v>
      </c>
      <c r="N136">
        <f t="shared" si="75"/>
        <v>1.0071457196661067E-3</v>
      </c>
      <c r="O136">
        <f t="shared" si="76"/>
        <v>8.9322806778454602E-4</v>
      </c>
      <c r="Q136">
        <f t="shared" ca="1" si="77"/>
        <v>1.8631394378517468E-3</v>
      </c>
      <c r="R136">
        <f t="shared" ca="1" si="78"/>
        <v>9.1397089963191904E-4</v>
      </c>
      <c r="S136">
        <f t="shared" ca="1" si="79"/>
        <v>7.5405988448995151E-4</v>
      </c>
      <c r="U136" t="str">
        <f t="shared" si="88"/>
        <v>2023-50</v>
      </c>
      <c r="V136">
        <f t="shared" ca="1" si="89"/>
        <v>0.20134549270232358</v>
      </c>
      <c r="W136">
        <f t="shared" ca="1" si="90"/>
        <v>0.10097389635677852</v>
      </c>
      <c r="X136">
        <f t="shared" ca="1" si="91"/>
        <v>7.7052397401147943E-2</v>
      </c>
      <c r="Z136">
        <f t="shared" ca="1" si="80"/>
        <v>0.50149568784269716</v>
      </c>
      <c r="AA136">
        <f t="shared" ca="1" si="81"/>
        <v>0.38268747100817885</v>
      </c>
      <c r="AB136">
        <f t="shared" ca="1" si="82"/>
        <v>0.76309224642468998</v>
      </c>
      <c r="AD136" t="str">
        <f t="shared" si="83"/>
        <v>2023-50</v>
      </c>
      <c r="AE136">
        <f t="shared" ca="1" si="84"/>
        <v>1.1743498631187117</v>
      </c>
      <c r="AF136">
        <f t="shared" ca="1" si="85"/>
        <v>1.3408559712214452</v>
      </c>
      <c r="AG136">
        <f t="shared" ca="1" si="86"/>
        <v>1.1417857772474591</v>
      </c>
      <c r="AH136" cm="1">
        <f t="array" aca="1" ref="AH136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1.1517033453707819</v>
      </c>
      <c r="AI136" cm="1">
        <f t="array" aca="1" ref="AI136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1.1974416906490335</v>
      </c>
      <c r="AJ136" cm="1">
        <f t="array" aca="1" ref="AJ136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1.3203912658925911</v>
      </c>
      <c r="AK136" cm="1">
        <f t="array" aca="1" ref="AK136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1.3616378584152622</v>
      </c>
      <c r="AL136" cm="1">
        <f t="array" aca="1" ref="AL136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1.1219388173296807</v>
      </c>
      <c r="AM136" cm="1">
        <f t="array" aca="1" ref="AM136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1.1619838274492116</v>
      </c>
    </row>
    <row r="137" spans="1:39" x14ac:dyDescent="0.25">
      <c r="A137" s="1" t="s">
        <v>163</v>
      </c>
      <c r="B137">
        <v>142714</v>
      </c>
      <c r="C137">
        <v>156879</v>
      </c>
      <c r="D137">
        <v>544094</v>
      </c>
      <c r="E137">
        <v>194</v>
      </c>
      <c r="F137">
        <v>164</v>
      </c>
      <c r="G137">
        <v>426</v>
      </c>
      <c r="I137">
        <f t="shared" si="72"/>
        <v>1.3593620808049665E-3</v>
      </c>
      <c r="J137">
        <f t="shared" si="73"/>
        <v>1.0453916712880628E-3</v>
      </c>
      <c r="K137">
        <f t="shared" si="74"/>
        <v>7.8295294563071821E-4</v>
      </c>
      <c r="M137">
        <f t="shared" si="87"/>
        <v>1.3612126715913607E-3</v>
      </c>
      <c r="N137">
        <f t="shared" si="75"/>
        <v>1.0464857541831504E-3</v>
      </c>
      <c r="O137">
        <f t="shared" si="76"/>
        <v>7.8356648137488057E-4</v>
      </c>
      <c r="Q137">
        <f t="shared" ca="1" si="77"/>
        <v>1.9303591419725413E-3</v>
      </c>
      <c r="R137">
        <f t="shared" ca="1" si="78"/>
        <v>9.48962542584067E-4</v>
      </c>
      <c r="S137">
        <f t="shared" ca="1" si="79"/>
        <v>6.6062272080447571E-4</v>
      </c>
      <c r="U137" t="str">
        <f t="shared" si="88"/>
        <v>2023-51</v>
      </c>
      <c r="V137">
        <f t="shared" ca="1" si="89"/>
        <v>0.20327585184429611</v>
      </c>
      <c r="W137">
        <f t="shared" ca="1" si="90"/>
        <v>0.10192285889936259</v>
      </c>
      <c r="X137">
        <f t="shared" ca="1" si="91"/>
        <v>7.7713020121952414E-2</v>
      </c>
      <c r="Z137">
        <f t="shared" ca="1" si="80"/>
        <v>0.50140170598046629</v>
      </c>
      <c r="AA137">
        <f t="shared" ca="1" si="81"/>
        <v>0.38230325647081048</v>
      </c>
      <c r="AB137">
        <f t="shared" ca="1" si="82"/>
        <v>0.76246899823213676</v>
      </c>
      <c r="AD137" t="str">
        <f t="shared" si="83"/>
        <v>2023-51</v>
      </c>
      <c r="AE137">
        <f t="shared" ca="1" si="84"/>
        <v>1.1741297862771316</v>
      </c>
      <c r="AF137">
        <f t="shared" ca="1" si="85"/>
        <v>1.3395097647326273</v>
      </c>
      <c r="AG137">
        <f t="shared" ca="1" si="86"/>
        <v>1.1408532347858018</v>
      </c>
      <c r="AH137" cm="1">
        <f t="array" aca="1" ref="AH137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1.1515837740991539</v>
      </c>
      <c r="AI137" cm="1">
        <f t="array" aca="1" ref="AI137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1.1971172102538532</v>
      </c>
      <c r="AJ137" cm="1">
        <f t="array" aca="1" ref="AJ137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1.3191451258531062</v>
      </c>
      <c r="AK137" cm="1">
        <f t="array" aca="1" ref="AK137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1.3601887879119237</v>
      </c>
      <c r="AL137" cm="1">
        <f t="array" aca="1" ref="AL137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1.121115084035569</v>
      </c>
      <c r="AM137" cm="1">
        <f t="array" aca="1" ref="AM137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1.1609388918719912</v>
      </c>
    </row>
    <row r="138" spans="1:39" x14ac:dyDescent="0.25">
      <c r="A138" s="1" t="s">
        <v>164</v>
      </c>
      <c r="B138">
        <v>142520</v>
      </c>
      <c r="C138">
        <v>156715</v>
      </c>
      <c r="D138">
        <v>543668</v>
      </c>
      <c r="E138">
        <v>213</v>
      </c>
      <c r="F138">
        <v>150</v>
      </c>
      <c r="G138">
        <v>438</v>
      </c>
      <c r="I138">
        <f t="shared" si="72"/>
        <v>1.4945270839180466E-3</v>
      </c>
      <c r="J138">
        <f t="shared" si="73"/>
        <v>9.5715151708515459E-4</v>
      </c>
      <c r="K138">
        <f t="shared" si="74"/>
        <v>8.0563873540469549E-4</v>
      </c>
      <c r="M138">
        <f t="shared" si="87"/>
        <v>1.4967643177453409E-3</v>
      </c>
      <c r="N138">
        <f t="shared" si="75"/>
        <v>9.5806860711956693E-4</v>
      </c>
      <c r="O138">
        <f t="shared" si="76"/>
        <v>8.0628835618184026E-4</v>
      </c>
      <c r="Q138">
        <f t="shared" ca="1" si="77"/>
        <v>2.1282550006281775E-3</v>
      </c>
      <c r="R138">
        <f t="shared" ca="1" si="78"/>
        <v>8.6813657239777191E-4</v>
      </c>
      <c r="S138">
        <f t="shared" ca="1" si="79"/>
        <v>6.7889439804671211E-4</v>
      </c>
      <c r="U138" t="str">
        <f t="shared" si="88"/>
        <v>2023-52</v>
      </c>
      <c r="V138">
        <f t="shared" ca="1" si="89"/>
        <v>0.2054041068449243</v>
      </c>
      <c r="W138">
        <f t="shared" ca="1" si="90"/>
        <v>0.10279099547176036</v>
      </c>
      <c r="X138">
        <f t="shared" ca="1" si="91"/>
        <v>7.839191451999912E-2</v>
      </c>
      <c r="Z138">
        <f t="shared" ca="1" si="80"/>
        <v>0.500433010082731</v>
      </c>
      <c r="AA138">
        <f t="shared" ca="1" si="81"/>
        <v>0.38164725975602493</v>
      </c>
      <c r="AB138">
        <f t="shared" ca="1" si="82"/>
        <v>0.76263406303459358</v>
      </c>
      <c r="AD138" t="str">
        <f t="shared" si="83"/>
        <v>2023-52</v>
      </c>
      <c r="AE138">
        <f t="shared" ca="1" si="84"/>
        <v>1.1718613960945505</v>
      </c>
      <c r="AF138">
        <f t="shared" ca="1" si="85"/>
        <v>1.3372112909681098</v>
      </c>
      <c r="AG138">
        <f t="shared" ca="1" si="86"/>
        <v>1.1411002149440361</v>
      </c>
      <c r="AH138" cm="1">
        <f t="array" aca="1" ref="AH138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1.1494515877713203</v>
      </c>
      <c r="AI138" cm="1">
        <f t="array" aca="1" ref="AI138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1.1947081079937354</v>
      </c>
      <c r="AJ138" cm="1">
        <f t="array" aca="1" ref="AJ138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1.3169654517811522</v>
      </c>
      <c r="AK138" cm="1">
        <f t="array" aca="1" ref="AK138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1.3577683714285798</v>
      </c>
      <c r="AL138" cm="1">
        <f t="array" aca="1" ref="AL138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1.1214440297094235</v>
      </c>
      <c r="AM138" cm="1">
        <f t="array" aca="1" ref="AM138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1.161100925279984</v>
      </c>
    </row>
    <row r="139" spans="1:39" x14ac:dyDescent="0.25">
      <c r="A139" s="1" t="s">
        <v>165</v>
      </c>
      <c r="B139">
        <v>142307</v>
      </c>
      <c r="C139">
        <v>156565</v>
      </c>
      <c r="D139">
        <v>543230</v>
      </c>
      <c r="E139">
        <v>185</v>
      </c>
      <c r="F139">
        <v>159</v>
      </c>
      <c r="G139">
        <v>421</v>
      </c>
      <c r="I139">
        <f t="shared" si="72"/>
        <v>1.3000063243550914E-3</v>
      </c>
      <c r="J139">
        <f t="shared" si="73"/>
        <v>1.0155526458659344E-3</v>
      </c>
      <c r="K139">
        <f t="shared" si="74"/>
        <v>7.7499401726708759E-4</v>
      </c>
      <c r="M139">
        <f t="shared" si="87"/>
        <v>1.3016987244923923E-3</v>
      </c>
      <c r="N139">
        <f t="shared" si="75"/>
        <v>1.0165851290433669E-3</v>
      </c>
      <c r="O139">
        <f t="shared" si="76"/>
        <v>7.7559513770830528E-4</v>
      </c>
      <c r="Q139">
        <f t="shared" ca="1" si="77"/>
        <v>1.8558327243338004E-3</v>
      </c>
      <c r="R139">
        <f t="shared" ca="1" si="78"/>
        <v>9.2047264724685039E-4</v>
      </c>
      <c r="S139">
        <f t="shared" ca="1" si="79"/>
        <v>6.5220045183753638E-4</v>
      </c>
      <c r="U139" t="str">
        <f t="shared" si="88"/>
        <v>2024-01</v>
      </c>
      <c r="V139">
        <f t="shared" ca="1" si="89"/>
        <v>0.20725993956925809</v>
      </c>
      <c r="W139">
        <f t="shared" ca="1" si="90"/>
        <v>0.10371146811900721</v>
      </c>
      <c r="X139">
        <f t="shared" ca="1" si="91"/>
        <v>7.9044114971836651E-2</v>
      </c>
      <c r="Z139">
        <f t="shared" ca="1" si="80"/>
        <v>0.5003932179780981</v>
      </c>
      <c r="AA139">
        <f t="shared" ca="1" si="81"/>
        <v>0.38137671532719536</v>
      </c>
      <c r="AB139">
        <f t="shared" ca="1" si="82"/>
        <v>0.76215404530899922</v>
      </c>
      <c r="AD139" t="str">
        <f t="shared" si="83"/>
        <v>2024-01</v>
      </c>
      <c r="AE139">
        <f t="shared" ca="1" si="84"/>
        <v>1.1717682151285689</v>
      </c>
      <c r="AF139">
        <f t="shared" ca="1" si="85"/>
        <v>1.3362633605017136</v>
      </c>
      <c r="AG139">
        <f t="shared" ca="1" si="86"/>
        <v>1.1403819827585067</v>
      </c>
      <c r="AH139" cm="1">
        <f t="array" aca="1" ref="AH139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1.1494504256586031</v>
      </c>
      <c r="AI139" cm="1">
        <f t="array" aca="1" ref="AI139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1.194519327963951</v>
      </c>
      <c r="AJ139" cm="1">
        <f t="array" aca="1" ref="AJ139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1.3161066955031788</v>
      </c>
      <c r="AK139" cm="1">
        <f t="array" aca="1" ref="AK139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1.356728732343889</v>
      </c>
      <c r="AL139" cm="1">
        <f t="array" aca="1" ref="AL139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1.1208259557975728</v>
      </c>
      <c r="AM139" cm="1">
        <f t="array" aca="1" ref="AM139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1.1602792207598509</v>
      </c>
    </row>
    <row r="140" spans="1:39" x14ac:dyDescent="0.25">
      <c r="A140" s="1" t="s">
        <v>166</v>
      </c>
      <c r="B140">
        <v>142122</v>
      </c>
      <c r="C140">
        <v>156406</v>
      </c>
      <c r="D140">
        <v>542809</v>
      </c>
      <c r="E140">
        <v>171</v>
      </c>
      <c r="F140">
        <v>131</v>
      </c>
      <c r="G140">
        <v>426</v>
      </c>
      <c r="I140">
        <f t="shared" si="72"/>
        <v>1.2031916240976062E-3</v>
      </c>
      <c r="J140">
        <f t="shared" si="73"/>
        <v>8.3756377632571643E-4</v>
      </c>
      <c r="K140">
        <f t="shared" si="74"/>
        <v>7.8480644204499185E-4</v>
      </c>
      <c r="M140">
        <f t="shared" si="87"/>
        <v>1.2046411837819827E-3</v>
      </c>
      <c r="N140">
        <f t="shared" si="75"/>
        <v>8.3826592654631345E-4</v>
      </c>
      <c r="O140">
        <f t="shared" si="76"/>
        <v>7.8542288733150789E-4</v>
      </c>
      <c r="Q140">
        <f t="shared" ca="1" si="77"/>
        <v>1.7220436816234844E-3</v>
      </c>
      <c r="R140">
        <f t="shared" ca="1" si="78"/>
        <v>7.5844595837237815E-4</v>
      </c>
      <c r="S140">
        <f t="shared" ca="1" si="79"/>
        <v>6.5960471387078133E-4</v>
      </c>
      <c r="U140" t="str">
        <f t="shared" si="88"/>
        <v>2024-02</v>
      </c>
      <c r="V140">
        <f t="shared" ca="1" si="89"/>
        <v>0.20898198325088158</v>
      </c>
      <c r="W140">
        <f t="shared" ca="1" si="90"/>
        <v>0.10446991407737959</v>
      </c>
      <c r="X140">
        <f t="shared" ca="1" si="91"/>
        <v>7.9703719685707428E-2</v>
      </c>
      <c r="Z140">
        <f t="shared" ca="1" si="80"/>
        <v>0.49989914179331002</v>
      </c>
      <c r="AA140">
        <f t="shared" ca="1" si="81"/>
        <v>0.38139038804136338</v>
      </c>
      <c r="AB140">
        <f t="shared" ca="1" si="82"/>
        <v>0.76293467252851244</v>
      </c>
      <c r="AD140" t="str">
        <f t="shared" si="83"/>
        <v>2024-02</v>
      </c>
      <c r="AE140">
        <f t="shared" ca="1" si="84"/>
        <v>1.1706112394774479</v>
      </c>
      <c r="AF140">
        <f t="shared" ca="1" si="85"/>
        <v>1.3363112668007797</v>
      </c>
      <c r="AG140">
        <f t="shared" ca="1" si="86"/>
        <v>1.1415500054461285</v>
      </c>
      <c r="AH140" cm="1">
        <f t="array" aca="1" ref="AH140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1.1483918930484265</v>
      </c>
      <c r="AI140" cm="1">
        <f t="array" aca="1" ref="AI140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1.1932604908533098</v>
      </c>
      <c r="AJ140" cm="1">
        <f t="array" aca="1" ref="AJ140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1.3162248748917023</v>
      </c>
      <c r="AK140" cm="1">
        <f t="array" aca="1" ref="AK140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1.3567041892637326</v>
      </c>
      <c r="AL140" cm="1">
        <f t="array" aca="1" ref="AL140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1.1220497023321829</v>
      </c>
      <c r="AM140" cm="1">
        <f t="array" aca="1" ref="AM140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1.1613892078269652</v>
      </c>
    </row>
    <row r="141" spans="1:39" x14ac:dyDescent="0.25">
      <c r="A141" s="1" t="s">
        <v>167</v>
      </c>
      <c r="B141">
        <v>141951</v>
      </c>
      <c r="C141">
        <v>156275</v>
      </c>
      <c r="D141">
        <v>542383</v>
      </c>
      <c r="E141">
        <v>177</v>
      </c>
      <c r="F141">
        <v>142</v>
      </c>
      <c r="G141">
        <v>412</v>
      </c>
      <c r="I141">
        <f t="shared" si="72"/>
        <v>1.2469091447048629E-3</v>
      </c>
      <c r="J141">
        <f t="shared" si="73"/>
        <v>9.0865461526155812E-4</v>
      </c>
      <c r="K141">
        <f t="shared" si="74"/>
        <v>7.5961082851048057E-4</v>
      </c>
      <c r="M141">
        <f t="shared" si="87"/>
        <v>1.24846603037466E-3</v>
      </c>
      <c r="N141">
        <f t="shared" si="75"/>
        <v>9.0948108207755175E-4</v>
      </c>
      <c r="O141">
        <f t="shared" si="76"/>
        <v>7.6018831236501902E-4</v>
      </c>
      <c r="Q141">
        <f t="shared" ca="1" si="77"/>
        <v>1.7894571159146958E-3</v>
      </c>
      <c r="R141">
        <f t="shared" ca="1" si="78"/>
        <v>8.2226573026144959E-4</v>
      </c>
      <c r="S141">
        <f t="shared" ca="1" si="79"/>
        <v>6.3758129417322486E-4</v>
      </c>
      <c r="U141" t="str">
        <f t="shared" si="88"/>
        <v>2024-03</v>
      </c>
      <c r="V141">
        <f t="shared" ca="1" si="89"/>
        <v>0.21077144036679626</v>
      </c>
      <c r="W141">
        <f t="shared" ca="1" si="90"/>
        <v>0.10529217980764104</v>
      </c>
      <c r="X141">
        <f t="shared" ca="1" si="91"/>
        <v>8.0341300979880653E-2</v>
      </c>
      <c r="Z141">
        <f t="shared" ca="1" si="80"/>
        <v>0.49955619995007716</v>
      </c>
      <c r="AA141">
        <f t="shared" ca="1" si="81"/>
        <v>0.38117735894420146</v>
      </c>
      <c r="AB141">
        <f t="shared" ca="1" si="82"/>
        <v>0.76303198515461157</v>
      </c>
      <c r="AD141" t="str">
        <f t="shared" si="83"/>
        <v>2024-03</v>
      </c>
      <c r="AE141">
        <f t="shared" ca="1" si="84"/>
        <v>1.1698081743336763</v>
      </c>
      <c r="AF141">
        <f t="shared" ca="1" si="85"/>
        <v>1.3355648578937387</v>
      </c>
      <c r="AG141">
        <f t="shared" ca="1" si="86"/>
        <v>1.1416956106110967</v>
      </c>
      <c r="AH141" cm="1">
        <f t="array" aca="1" ref="AH141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1.1476845772494573</v>
      </c>
      <c r="AI141" cm="1">
        <f t="array" aca="1" ref="AI141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1.1923582418590317</v>
      </c>
      <c r="AJ141" cm="1">
        <f t="array" aca="1" ref="AJ141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1.3155602283198395</v>
      </c>
      <c r="AK141" cm="1">
        <f t="array" aca="1" ref="AK141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1.3558736812215795</v>
      </c>
      <c r="AL141" cm="1">
        <f t="array" aca="1" ref="AL141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1.1222713238053987</v>
      </c>
      <c r="AM141" cm="1">
        <f t="array" aca="1" ref="AM141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1.1614560932278313</v>
      </c>
    </row>
    <row r="142" spans="1:39" x14ac:dyDescent="0.25">
      <c r="A142" s="1" t="s">
        <v>168</v>
      </c>
      <c r="B142">
        <v>141774</v>
      </c>
      <c r="C142">
        <v>156133</v>
      </c>
      <c r="D142">
        <v>541971</v>
      </c>
      <c r="E142">
        <v>175</v>
      </c>
      <c r="F142">
        <v>168</v>
      </c>
      <c r="G142">
        <v>450</v>
      </c>
      <c r="I142">
        <f t="shared" si="72"/>
        <v>1.234358909249933E-3</v>
      </c>
      <c r="J142">
        <f t="shared" si="73"/>
        <v>1.0760057130779527E-3</v>
      </c>
      <c r="K142">
        <f t="shared" si="74"/>
        <v>8.3030272837476544E-4</v>
      </c>
      <c r="M142">
        <f t="shared" si="87"/>
        <v>1.2358845915206567E-3</v>
      </c>
      <c r="N142">
        <f t="shared" si="75"/>
        <v>1.0771648526527609E-3</v>
      </c>
      <c r="O142">
        <f t="shared" si="76"/>
        <v>8.3099275170414925E-4</v>
      </c>
      <c r="Q142">
        <f t="shared" ca="1" si="77"/>
        <v>1.7761538866703471E-3</v>
      </c>
      <c r="R142">
        <f t="shared" ca="1" si="78"/>
        <v>9.7314238268446482E-4</v>
      </c>
      <c r="S142">
        <f t="shared" ca="1" si="79"/>
        <v>6.9605858611458508E-4</v>
      </c>
      <c r="U142" t="str">
        <f t="shared" si="88"/>
        <v>2024-04</v>
      </c>
      <c r="V142">
        <f t="shared" ca="1" si="89"/>
        <v>0.21254759425346662</v>
      </c>
      <c r="W142">
        <f t="shared" ca="1" si="90"/>
        <v>0.1062653221903255</v>
      </c>
      <c r="X142">
        <f t="shared" ca="1" si="91"/>
        <v>8.103735956599524E-2</v>
      </c>
      <c r="Z142">
        <f t="shared" ca="1" si="80"/>
        <v>0.49996012687681751</v>
      </c>
      <c r="AA142">
        <f t="shared" ca="1" si="81"/>
        <v>0.38126688683832766</v>
      </c>
      <c r="AB142">
        <f t="shared" ca="1" si="82"/>
        <v>0.7625945877325252</v>
      </c>
      <c r="AD142" t="str">
        <f t="shared" si="83"/>
        <v>2024-04</v>
      </c>
      <c r="AE142">
        <f t="shared" ca="1" si="84"/>
        <v>1.1707540479326459</v>
      </c>
      <c r="AF142">
        <f t="shared" ca="1" si="85"/>
        <v>1.3358785447022297</v>
      </c>
      <c r="AG142">
        <f t="shared" ca="1" si="86"/>
        <v>1.1410411495575572</v>
      </c>
      <c r="AH142" cm="1">
        <f t="array" aca="1" ref="AH142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1.1487012540647947</v>
      </c>
      <c r="AI142" cm="1">
        <f t="array" aca="1" ref="AI142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1.1932302118592109</v>
      </c>
      <c r="AJ142" cm="1">
        <f t="array" aca="1" ref="AJ142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1.3159411511772356</v>
      </c>
      <c r="AK142" cm="1">
        <f t="array" aca="1" ref="AK142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1.3561180031487554</v>
      </c>
      <c r="AL142" cm="1">
        <f t="array" aca="1" ref="AL142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1.1217176673662157</v>
      </c>
      <c r="AM142" cm="1">
        <f t="array" aca="1" ref="AM142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1.1606975113806119</v>
      </c>
    </row>
    <row r="143" spans="1:39" x14ac:dyDescent="0.25">
      <c r="A143" s="1" t="s">
        <v>169</v>
      </c>
      <c r="B143">
        <v>141599</v>
      </c>
      <c r="C143">
        <v>155965</v>
      </c>
      <c r="D143">
        <v>541521</v>
      </c>
      <c r="E143">
        <v>186</v>
      </c>
      <c r="F143">
        <v>141</v>
      </c>
      <c r="G143">
        <v>423</v>
      </c>
      <c r="I143">
        <f t="shared" si="72"/>
        <v>1.3135685986482956E-3</v>
      </c>
      <c r="J143">
        <f t="shared" si="73"/>
        <v>9.0404898534927707E-4</v>
      </c>
      <c r="K143">
        <f t="shared" si="74"/>
        <v>7.8113314165101626E-4</v>
      </c>
      <c r="M143">
        <f t="shared" si="87"/>
        <v>1.3152965202285639E-3</v>
      </c>
      <c r="N143">
        <f t="shared" si="75"/>
        <v>9.0486709120998711E-4</v>
      </c>
      <c r="O143">
        <f t="shared" si="76"/>
        <v>7.8174382744371457E-4</v>
      </c>
      <c r="Q143">
        <f t="shared" ca="1" si="77"/>
        <v>1.8953283199454991E-3</v>
      </c>
      <c r="R143">
        <f t="shared" ca="1" si="78"/>
        <v>8.1687329775399613E-4</v>
      </c>
      <c r="S143">
        <f t="shared" ca="1" si="79"/>
        <v>6.5395400022611101E-4</v>
      </c>
      <c r="U143" t="str">
        <f t="shared" si="88"/>
        <v>2024-05</v>
      </c>
      <c r="V143">
        <f t="shared" ca="1" si="89"/>
        <v>0.2144429225734121</v>
      </c>
      <c r="W143">
        <f t="shared" ca="1" si="90"/>
        <v>0.1070821954880795</v>
      </c>
      <c r="X143">
        <f t="shared" ca="1" si="91"/>
        <v>8.1691313566221349E-2</v>
      </c>
      <c r="Z143">
        <f t="shared" ca="1" si="80"/>
        <v>0.49935056938715766</v>
      </c>
      <c r="AA143">
        <f t="shared" ca="1" si="81"/>
        <v>0.38094665277775841</v>
      </c>
      <c r="AB143">
        <f t="shared" ca="1" si="82"/>
        <v>0.7628841862447181</v>
      </c>
      <c r="AD143" t="str">
        <f t="shared" si="83"/>
        <v>2024-05</v>
      </c>
      <c r="AE143">
        <f t="shared" ca="1" si="84"/>
        <v>1.1693266503061093</v>
      </c>
      <c r="AF143">
        <f t="shared" ca="1" si="85"/>
        <v>1.3347565122741192</v>
      </c>
      <c r="AG143">
        <f t="shared" ca="1" si="86"/>
        <v>1.1414744647483261</v>
      </c>
      <c r="AH143" cm="1">
        <f t="array" aca="1" ref="AH143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1.1473803507389955</v>
      </c>
      <c r="AI143" cm="1">
        <f t="array" aca="1" ref="AI143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1.1916927235466865</v>
      </c>
      <c r="AJ143" cm="1">
        <f t="array" aca="1" ref="AJ143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1.3149075436551054</v>
      </c>
      <c r="AK143" cm="1">
        <f t="array" aca="1" ref="AK143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1.3549051077050254</v>
      </c>
      <c r="AL143" cm="1">
        <f t="array" aca="1" ref="AL143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1.1222203005865512</v>
      </c>
      <c r="AM143" cm="1">
        <f t="array" aca="1" ref="AM143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1.1610589765587533</v>
      </c>
    </row>
    <row r="144" spans="1:39" x14ac:dyDescent="0.25">
      <c r="A144" s="1" t="s">
        <v>170</v>
      </c>
      <c r="B144">
        <v>141413</v>
      </c>
      <c r="C144">
        <v>155824</v>
      </c>
      <c r="D144">
        <v>541098</v>
      </c>
      <c r="E144">
        <v>201</v>
      </c>
      <c r="F144">
        <v>181</v>
      </c>
      <c r="G144">
        <v>495</v>
      </c>
      <c r="I144">
        <f t="shared" si="72"/>
        <v>1.4213686153323952E-3</v>
      </c>
      <c r="J144">
        <f t="shared" si="73"/>
        <v>1.1615668959852141E-3</v>
      </c>
      <c r="K144">
        <f t="shared" si="74"/>
        <v>9.1480655999467747E-4</v>
      </c>
      <c r="M144">
        <f t="shared" si="87"/>
        <v>1.4233920200566628E-3</v>
      </c>
      <c r="N144">
        <f t="shared" si="75"/>
        <v>1.1629178337501484E-3</v>
      </c>
      <c r="O144">
        <f t="shared" si="76"/>
        <v>9.1564426128635764E-4</v>
      </c>
      <c r="Q144">
        <f t="shared" ca="1" si="77"/>
        <v>2.0565696166664352E-3</v>
      </c>
      <c r="R144">
        <f t="shared" ca="1" si="78"/>
        <v>1.0490462351382779E-3</v>
      </c>
      <c r="S144">
        <f t="shared" ca="1" si="79"/>
        <v>7.6496875763267186E-4</v>
      </c>
      <c r="U144" t="str">
        <f t="shared" si="88"/>
        <v>2024-06</v>
      </c>
      <c r="V144">
        <f t="shared" ca="1" si="89"/>
        <v>0.21649949219007855</v>
      </c>
      <c r="W144">
        <f t="shared" ca="1" si="90"/>
        <v>0.10813124172321778</v>
      </c>
      <c r="X144">
        <f t="shared" ca="1" si="91"/>
        <v>8.2456282323854019E-2</v>
      </c>
      <c r="Z144">
        <f t="shared" ca="1" si="80"/>
        <v>0.49945263441210547</v>
      </c>
      <c r="AA144">
        <f t="shared" ca="1" si="81"/>
        <v>0.38086131976448451</v>
      </c>
      <c r="AB144">
        <f t="shared" ca="1" si="82"/>
        <v>0.76255743492631256</v>
      </c>
      <c r="AD144" t="str">
        <f t="shared" si="83"/>
        <v>2024-06</v>
      </c>
      <c r="AE144">
        <f t="shared" ca="1" si="84"/>
        <v>1.1695656554480922</v>
      </c>
      <c r="AF144">
        <f t="shared" ca="1" si="85"/>
        <v>1.3344575234410403</v>
      </c>
      <c r="AG144">
        <f t="shared" ca="1" si="86"/>
        <v>1.1409855592329048</v>
      </c>
      <c r="AH144" cm="1">
        <f t="array" aca="1" ref="AH144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1.147709933331875</v>
      </c>
      <c r="AI144" cm="1">
        <f t="array" aca="1" ref="AI144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1.1918375738307603</v>
      </c>
      <c r="AJ144" cm="1">
        <f t="array" aca="1" ref="AJ144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1.3146920765877352</v>
      </c>
      <c r="AK144" cm="1">
        <f t="array" aca="1" ref="AK144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1.3545201295274982</v>
      </c>
      <c r="AL144" cm="1">
        <f t="array" aca="1" ref="AL144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1.1218342625665556</v>
      </c>
      <c r="AM144" cm="1">
        <f t="array" aca="1" ref="AM144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1.1604637956052701</v>
      </c>
    </row>
    <row r="145" spans="1:39" x14ac:dyDescent="0.25">
      <c r="A145" s="1" t="s">
        <v>171</v>
      </c>
      <c r="B145">
        <v>141212</v>
      </c>
      <c r="C145">
        <v>155643</v>
      </c>
      <c r="D145">
        <v>540603</v>
      </c>
      <c r="E145">
        <v>160</v>
      </c>
      <c r="F145">
        <v>138</v>
      </c>
      <c r="G145">
        <v>402</v>
      </c>
      <c r="I145">
        <f t="shared" si="72"/>
        <v>1.1330481828739768E-3</v>
      </c>
      <c r="J145">
        <f t="shared" si="73"/>
        <v>8.8664443630616222E-4</v>
      </c>
      <c r="K145">
        <f t="shared" si="74"/>
        <v>7.4361407539358826E-4</v>
      </c>
      <c r="M145">
        <f t="shared" si="87"/>
        <v>1.1343335589440113E-3</v>
      </c>
      <c r="N145">
        <f t="shared" si="75"/>
        <v>8.8743133054651382E-4</v>
      </c>
      <c r="O145">
        <f t="shared" si="76"/>
        <v>7.4416748312532382E-4</v>
      </c>
      <c r="Q145">
        <f t="shared" ca="1" si="77"/>
        <v>1.6433034887549324E-3</v>
      </c>
      <c r="R145">
        <f t="shared" ca="1" si="78"/>
        <v>7.9993748620875774E-4</v>
      </c>
      <c r="S145">
        <f t="shared" ca="1" si="79"/>
        <v>6.2090018664068584E-4</v>
      </c>
      <c r="U145" t="str">
        <f t="shared" si="88"/>
        <v>2024-07</v>
      </c>
      <c r="V145">
        <f t="shared" ca="1" si="89"/>
        <v>0.21814279567883349</v>
      </c>
      <c r="W145">
        <f t="shared" ca="1" si="90"/>
        <v>0.10893117920942653</v>
      </c>
      <c r="X145">
        <f t="shared" ca="1" si="91"/>
        <v>8.3077182510494701E-2</v>
      </c>
      <c r="Z145">
        <f t="shared" ca="1" si="80"/>
        <v>0.49935721631533203</v>
      </c>
      <c r="AA145">
        <f t="shared" ca="1" si="81"/>
        <v>0.38083853400690476</v>
      </c>
      <c r="AB145">
        <f t="shared" ca="1" si="82"/>
        <v>0.76265751562988204</v>
      </c>
      <c r="AD145" t="str">
        <f t="shared" si="83"/>
        <v>2024-07</v>
      </c>
      <c r="AE145">
        <f t="shared" ca="1" si="84"/>
        <v>1.1693422153834987</v>
      </c>
      <c r="AF145">
        <f t="shared" ca="1" si="85"/>
        <v>1.3343776869650013</v>
      </c>
      <c r="AG145">
        <f t="shared" ca="1" si="86"/>
        <v>1.1411353061664478</v>
      </c>
      <c r="AH145" cm="1">
        <f t="array" aca="1" ref="AH145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1.1475632684501891</v>
      </c>
      <c r="AI145" cm="1">
        <f t="array" aca="1" ref="AI145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1.1915344924943807</v>
      </c>
      <c r="AJ145" cm="1">
        <f t="array" aca="1" ref="AJ145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1.3146761368505062</v>
      </c>
      <c r="AK145" cm="1">
        <f t="array" aca="1" ref="AK145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1.3543744817150638</v>
      </c>
      <c r="AL145" cm="1">
        <f t="array" aca="1" ref="AL145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1.1220539287140057</v>
      </c>
      <c r="AM145" cm="1">
        <f t="array" aca="1" ref="AM145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1.1605411769040743</v>
      </c>
    </row>
    <row r="146" spans="1:39" x14ac:dyDescent="0.25">
      <c r="A146" s="1" t="s">
        <v>172</v>
      </c>
      <c r="B146">
        <v>141052</v>
      </c>
      <c r="C146">
        <v>155505</v>
      </c>
      <c r="D146">
        <v>540201</v>
      </c>
      <c r="E146">
        <v>149</v>
      </c>
      <c r="F146">
        <v>178</v>
      </c>
      <c r="G146">
        <v>386</v>
      </c>
      <c r="I146">
        <f t="shared" si="72"/>
        <v>1.0563480134985679E-3</v>
      </c>
      <c r="J146">
        <f t="shared" si="73"/>
        <v>1.1446577280473298E-3</v>
      </c>
      <c r="K146">
        <f t="shared" si="74"/>
        <v>7.1454884385626835E-4</v>
      </c>
      <c r="M146">
        <f t="shared" si="87"/>
        <v>1.0574651631598288E-3</v>
      </c>
      <c r="N146">
        <f t="shared" si="75"/>
        <v>1.1459695962699249E-3</v>
      </c>
      <c r="O146">
        <f t="shared" si="76"/>
        <v>7.1505981946993135E-4</v>
      </c>
      <c r="Q146">
        <f t="shared" ca="1" si="77"/>
        <v>1.536035218532339E-3</v>
      </c>
      <c r="R146">
        <f t="shared" ca="1" si="78"/>
        <v>1.0322147955620794E-3</v>
      </c>
      <c r="S146">
        <f t="shared" ca="1" si="79"/>
        <v>5.9583725826443674E-4</v>
      </c>
      <c r="U146" t="str">
        <f t="shared" si="88"/>
        <v>2024-08</v>
      </c>
      <c r="V146">
        <f t="shared" ca="1" si="89"/>
        <v>0.21967883089736584</v>
      </c>
      <c r="W146">
        <f t="shared" ca="1" si="90"/>
        <v>0.10996339400498861</v>
      </c>
      <c r="X146">
        <f t="shared" ca="1" si="91"/>
        <v>8.3673019768759141E-2</v>
      </c>
      <c r="Z146">
        <f t="shared" ca="1" si="80"/>
        <v>0.50056436278270078</v>
      </c>
      <c r="AA146">
        <f t="shared" ca="1" si="81"/>
        <v>0.38088795095532557</v>
      </c>
      <c r="AB146">
        <f t="shared" ca="1" si="82"/>
        <v>0.76091703539964595</v>
      </c>
      <c r="AD146" t="str">
        <f t="shared" si="83"/>
        <v>2024-08</v>
      </c>
      <c r="AE146">
        <f t="shared" ca="1" si="84"/>
        <v>1.1721689840339271</v>
      </c>
      <c r="AF146">
        <f t="shared" ca="1" si="85"/>
        <v>1.3345508335020304</v>
      </c>
      <c r="AG146">
        <f t="shared" ca="1" si="86"/>
        <v>1.1385310920864662</v>
      </c>
      <c r="AH146" cm="1">
        <f t="array" aca="1" ref="AH146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1.1504213661633838</v>
      </c>
      <c r="AI146" cm="1">
        <f t="array" aca="1" ref="AI146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1.1943277198625977</v>
      </c>
      <c r="AJ146" cm="1">
        <f t="array" aca="1" ref="AJ146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1.3149052972296755</v>
      </c>
      <c r="AK146" cm="1">
        <f t="array" aca="1" ref="AK146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1.3544898868027535</v>
      </c>
      <c r="AL146" cm="1">
        <f t="array" aca="1" ref="AL146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1.1195787514377433</v>
      </c>
      <c r="AM146" cm="1">
        <f t="array" aca="1" ref="AM146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1.1578042598459253</v>
      </c>
    </row>
    <row r="147" spans="1:39" x14ac:dyDescent="0.25">
      <c r="A147" s="1" t="s">
        <v>173</v>
      </c>
      <c r="B147">
        <v>140903</v>
      </c>
      <c r="C147">
        <v>155327</v>
      </c>
      <c r="D147">
        <v>539815</v>
      </c>
      <c r="E147">
        <v>141</v>
      </c>
      <c r="F147">
        <v>153</v>
      </c>
      <c r="G147">
        <v>359</v>
      </c>
      <c r="I147">
        <f t="shared" si="72"/>
        <v>1.0006884168541478E-3</v>
      </c>
      <c r="J147">
        <f t="shared" si="73"/>
        <v>9.8501870247928573E-4</v>
      </c>
      <c r="K147">
        <f t="shared" si="74"/>
        <v>6.6504265350166264E-4</v>
      </c>
      <c r="M147">
        <f t="shared" si="87"/>
        <v>1.0016908809890545E-3</v>
      </c>
      <c r="N147">
        <f t="shared" si="75"/>
        <v>9.8599000087150443E-4</v>
      </c>
      <c r="O147">
        <f t="shared" si="76"/>
        <v>6.6548525412490238E-4</v>
      </c>
      <c r="Q147">
        <f t="shared" ca="1" si="77"/>
        <v>1.4589047302883641E-3</v>
      </c>
      <c r="R147">
        <f t="shared" ca="1" si="78"/>
        <v>8.8745264430728282E-4</v>
      </c>
      <c r="S147">
        <f t="shared" ca="1" si="79"/>
        <v>5.5380630908980226E-4</v>
      </c>
      <c r="U147" t="str">
        <f t="shared" si="88"/>
        <v>2024-09</v>
      </c>
      <c r="V147">
        <f t="shared" ca="1" si="89"/>
        <v>0.22113773562765421</v>
      </c>
      <c r="W147">
        <f t="shared" ca="1" si="90"/>
        <v>0.1108508466492959</v>
      </c>
      <c r="X147">
        <f t="shared" ca="1" si="91"/>
        <v>8.422682607784894E-2</v>
      </c>
      <c r="Z147">
        <f t="shared" ca="1" si="80"/>
        <v>0.50127512762427662</v>
      </c>
      <c r="AA147">
        <f t="shared" ca="1" si="81"/>
        <v>0.38087948146338901</v>
      </c>
      <c r="AB147">
        <f t="shared" ca="1" si="82"/>
        <v>0.75982122486011638</v>
      </c>
      <c r="AD147" t="str">
        <f t="shared" si="83"/>
        <v>2024-09</v>
      </c>
      <c r="AE147">
        <f t="shared" ca="1" si="84"/>
        <v>1.1738333783939361</v>
      </c>
      <c r="AF147">
        <f t="shared" ca="1" si="85"/>
        <v>1.3345211581933343</v>
      </c>
      <c r="AG147">
        <f t="shared" ca="1" si="86"/>
        <v>1.1368914726375008</v>
      </c>
      <c r="AH147" cm="1">
        <f t="array" aca="1" ref="AH147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1.1521282433892572</v>
      </c>
      <c r="AI147" cm="1">
        <f t="array" aca="1" ref="AI147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1.1959474200357663</v>
      </c>
      <c r="AJ147" cm="1">
        <f t="array" aca="1" ref="AJ147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1.3149305261388666</v>
      </c>
      <c r="AK147" cm="1">
        <f t="array" aca="1" ref="AK147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1.3544036633594716</v>
      </c>
      <c r="AL147" cm="1">
        <f t="array" aca="1" ref="AL147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1.1180401975608101</v>
      </c>
      <c r="AM147" cm="1">
        <f t="array" aca="1" ref="AM147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1.1560605990515516</v>
      </c>
    </row>
    <row r="148" spans="1:39" x14ac:dyDescent="0.25">
      <c r="A148" s="1" t="s">
        <v>174</v>
      </c>
      <c r="B148">
        <v>140762</v>
      </c>
      <c r="C148">
        <v>155174</v>
      </c>
      <c r="D148">
        <v>539456</v>
      </c>
      <c r="E148">
        <v>152</v>
      </c>
      <c r="F148">
        <v>110</v>
      </c>
      <c r="G148">
        <v>365</v>
      </c>
      <c r="I148">
        <f t="shared" si="72"/>
        <v>1.0798368877964223E-3</v>
      </c>
      <c r="J148">
        <f t="shared" si="73"/>
        <v>7.0888164254320958E-4</v>
      </c>
      <c r="K148">
        <f t="shared" si="74"/>
        <v>6.7660754537904853E-4</v>
      </c>
      <c r="M148">
        <f t="shared" si="87"/>
        <v>1.0810043012722459E-3</v>
      </c>
      <c r="N148">
        <f t="shared" si="75"/>
        <v>7.0938454194983708E-4</v>
      </c>
      <c r="O148">
        <f t="shared" si="76"/>
        <v>6.7706567897352142E-4</v>
      </c>
      <c r="Q148">
        <f t="shared" ca="1" si="77"/>
        <v>1.578624149118418E-3</v>
      </c>
      <c r="R148">
        <f t="shared" ca="1" si="78"/>
        <v>6.3801382646666994E-4</v>
      </c>
      <c r="S148">
        <f t="shared" ca="1" si="79"/>
        <v>5.6270975290062455E-4</v>
      </c>
      <c r="U148" t="str">
        <f t="shared" si="88"/>
        <v>2024-10</v>
      </c>
      <c r="V148">
        <f t="shared" ca="1" si="89"/>
        <v>0.22271635977677262</v>
      </c>
      <c r="W148">
        <f t="shared" ca="1" si="90"/>
        <v>0.11148886047576256</v>
      </c>
      <c r="X148">
        <f t="shared" ca="1" si="91"/>
        <v>8.4789535830749566E-2</v>
      </c>
      <c r="Z148">
        <f t="shared" ca="1" si="80"/>
        <v>0.5005867579171428</v>
      </c>
      <c r="AA148">
        <f t="shared" ca="1" si="81"/>
        <v>0.38070636533272029</v>
      </c>
      <c r="AB148">
        <f t="shared" ca="1" si="82"/>
        <v>0.76052024811198626</v>
      </c>
      <c r="AD148" t="str">
        <f t="shared" si="83"/>
        <v>2024-10</v>
      </c>
      <c r="AE148">
        <f t="shared" ca="1" si="84"/>
        <v>1.1722214266046291</v>
      </c>
      <c r="AF148">
        <f t="shared" ca="1" si="85"/>
        <v>1.3339145958804621</v>
      </c>
      <c r="AG148">
        <f t="shared" ca="1" si="86"/>
        <v>1.1379373944257116</v>
      </c>
      <c r="AH148" cm="1">
        <f t="array" aca="1" ref="AH148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1.1506058863270459</v>
      </c>
      <c r="AI148" cm="1">
        <f t="array" aca="1" ref="AI148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1.194243041270536</v>
      </c>
      <c r="AJ148" cm="1">
        <f t="array" aca="1" ref="AJ148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1.3143895756066899</v>
      </c>
      <c r="AK148" cm="1">
        <f t="array" aca="1" ref="AK148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1.3537296568117123</v>
      </c>
      <c r="AL148" cm="1">
        <f t="array" aca="1" ref="AL148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1.1191264987283776</v>
      </c>
      <c r="AM148" cm="1">
        <f t="array" aca="1" ref="AM148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1.1570644740373199</v>
      </c>
    </row>
    <row r="149" spans="1:39" x14ac:dyDescent="0.25">
      <c r="A149" s="1" t="s">
        <v>175</v>
      </c>
      <c r="B149">
        <v>140610</v>
      </c>
      <c r="C149">
        <v>155064</v>
      </c>
      <c r="D149">
        <v>539091</v>
      </c>
      <c r="E149">
        <v>149</v>
      </c>
      <c r="F149">
        <v>124</v>
      </c>
      <c r="G149">
        <v>408</v>
      </c>
      <c r="I149">
        <f t="shared" si="72"/>
        <v>1.0596685868714884E-3</v>
      </c>
      <c r="J149">
        <f t="shared" si="73"/>
        <v>7.9966981375432079E-4</v>
      </c>
      <c r="K149">
        <f t="shared" si="74"/>
        <v>7.5682955196803507E-4</v>
      </c>
      <c r="M149">
        <f t="shared" si="87"/>
        <v>1.0607927750211068E-3</v>
      </c>
      <c r="N149">
        <f t="shared" si="75"/>
        <v>8.003098400571866E-4</v>
      </c>
      <c r="O149">
        <f t="shared" si="76"/>
        <v>7.5740281297991549E-4</v>
      </c>
      <c r="Q149">
        <f t="shared" ca="1" si="77"/>
        <v>1.5532450605256994E-3</v>
      </c>
      <c r="R149">
        <f t="shared" ca="1" si="78"/>
        <v>7.1925388984265268E-4</v>
      </c>
      <c r="S149">
        <f t="shared" ca="1" si="79"/>
        <v>6.2865842065982168E-4</v>
      </c>
      <c r="U149" t="str">
        <f t="shared" si="88"/>
        <v>2024-11</v>
      </c>
      <c r="V149">
        <f t="shared" ca="1" si="89"/>
        <v>0.22426960483729833</v>
      </c>
      <c r="W149">
        <f t="shared" ca="1" si="90"/>
        <v>0.11220811436560521</v>
      </c>
      <c r="X149">
        <f t="shared" ca="1" si="91"/>
        <v>8.5418194251409382E-2</v>
      </c>
      <c r="Z149">
        <f t="shared" ca="1" si="80"/>
        <v>0.50032689203251257</v>
      </c>
      <c r="AA149">
        <f t="shared" ca="1" si="81"/>
        <v>0.38087280848146154</v>
      </c>
      <c r="AB149">
        <f t="shared" ca="1" si="82"/>
        <v>0.76124792519989393</v>
      </c>
      <c r="AD149" t="str">
        <f t="shared" si="83"/>
        <v>2024-11</v>
      </c>
      <c r="AE149">
        <f t="shared" ca="1" si="84"/>
        <v>1.1716129000042161</v>
      </c>
      <c r="AF149">
        <f t="shared" ca="1" si="85"/>
        <v>1.3344977774758007</v>
      </c>
      <c r="AG149">
        <f t="shared" ca="1" si="86"/>
        <v>1.1390261898541734</v>
      </c>
      <c r="AH149" cm="1">
        <f t="array" aca="1" ref="AH149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1.1500719855476464</v>
      </c>
      <c r="AI149" cm="1">
        <f t="array" aca="1" ref="AI149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1.193557277027874</v>
      </c>
      <c r="AJ149" cm="1">
        <f t="array" aca="1" ref="AJ149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1.3150224872574214</v>
      </c>
      <c r="AK149" cm="1">
        <f t="array" aca="1" ref="AK149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1.3542614938867092</v>
      </c>
      <c r="AL149" cm="1">
        <f t="array" aca="1" ref="AL149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1.1202616266265717</v>
      </c>
      <c r="AM149" cm="1">
        <f t="array" aca="1" ref="AM149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1.1581050625473084</v>
      </c>
    </row>
    <row r="150" spans="1:39" x14ac:dyDescent="0.25">
      <c r="A150" s="1" t="s">
        <v>176</v>
      </c>
      <c r="B150">
        <v>140461</v>
      </c>
      <c r="C150">
        <v>154940</v>
      </c>
      <c r="D150">
        <v>538683</v>
      </c>
      <c r="E150">
        <v>135</v>
      </c>
      <c r="F150">
        <v>127</v>
      </c>
      <c r="G150">
        <v>352</v>
      </c>
      <c r="I150">
        <f t="shared" si="72"/>
        <v>9.6112088052911489E-4</v>
      </c>
      <c r="J150">
        <f t="shared" si="73"/>
        <v>8.1967213114754098E-4</v>
      </c>
      <c r="K150">
        <f t="shared" si="74"/>
        <v>6.5344553290153952E-4</v>
      </c>
      <c r="M150">
        <f t="shared" si="87"/>
        <v>9.6204559676915571E-4</v>
      </c>
      <c r="N150">
        <f t="shared" si="75"/>
        <v>8.2034459071404688E-4</v>
      </c>
      <c r="O150">
        <f t="shared" si="76"/>
        <v>6.5387282646082372E-4</v>
      </c>
      <c r="Q150">
        <f t="shared" ca="1" si="77"/>
        <v>1.4124178325885877E-3</v>
      </c>
      <c r="R150">
        <f t="shared" ca="1" si="78"/>
        <v>7.3670916731342494E-4</v>
      </c>
      <c r="S150">
        <f t="shared" ca="1" si="79"/>
        <v>5.4201997692986245E-4</v>
      </c>
      <c r="U150" t="str">
        <f t="shared" si="88"/>
        <v>2024-12</v>
      </c>
      <c r="V150">
        <f t="shared" ca="1" si="89"/>
        <v>0.22568202266988691</v>
      </c>
      <c r="W150">
        <f t="shared" ca="1" si="90"/>
        <v>0.11294482353291864</v>
      </c>
      <c r="X150">
        <f t="shared" ca="1" si="91"/>
        <v>8.5960214228339243E-2</v>
      </c>
      <c r="Z150">
        <f t="shared" ca="1" si="80"/>
        <v>0.50045999320968082</v>
      </c>
      <c r="AA150">
        <f t="shared" ca="1" si="81"/>
        <v>0.38089083574936006</v>
      </c>
      <c r="AB150">
        <f t="shared" ca="1" si="82"/>
        <v>0.76108148686677501</v>
      </c>
      <c r="AD150" t="str">
        <f t="shared" si="83"/>
        <v>2024-12</v>
      </c>
      <c r="AE150">
        <f t="shared" ca="1" si="84"/>
        <v>1.1719245823436215</v>
      </c>
      <c r="AF150">
        <f t="shared" ca="1" si="85"/>
        <v>1.3345609412102779</v>
      </c>
      <c r="AG150">
        <f t="shared" ca="1" si="86"/>
        <v>1.1387771545344798</v>
      </c>
      <c r="AH150" cm="1">
        <f t="array" aca="1" ref="AH150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1.1504396635451035</v>
      </c>
      <c r="AI150" cm="1">
        <f t="array" aca="1" ref="AI150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1.193810740555562</v>
      </c>
      <c r="AJ150" cm="1">
        <f t="array" aca="1" ref="AJ150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1.3151358898965193</v>
      </c>
      <c r="AK150" cm="1">
        <f t="array" aca="1" ref="AK150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1.3542729078317555</v>
      </c>
      <c r="AL150" cm="1">
        <f t="array" aca="1" ref="AL150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1.1200787639106471</v>
      </c>
      <c r="AM150" cm="1">
        <f t="array" aca="1" ref="AM150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1.1577876926814927</v>
      </c>
    </row>
    <row r="151" spans="1:39" x14ac:dyDescent="0.25">
      <c r="A151" s="1" t="s">
        <v>177</v>
      </c>
      <c r="B151">
        <v>140326</v>
      </c>
      <c r="C151">
        <v>154813</v>
      </c>
      <c r="D151">
        <v>538331</v>
      </c>
      <c r="E151">
        <v>147</v>
      </c>
      <c r="F151">
        <v>153</v>
      </c>
      <c r="G151">
        <v>388</v>
      </c>
      <c r="I151">
        <f t="shared" si="72"/>
        <v>1.0475606801305531E-3</v>
      </c>
      <c r="J151">
        <f t="shared" si="73"/>
        <v>9.8828909716884247E-4</v>
      </c>
      <c r="K151">
        <f t="shared" si="74"/>
        <v>7.2074615803288309E-4</v>
      </c>
      <c r="M151">
        <f t="shared" si="87"/>
        <v>1.0486593103900387E-3</v>
      </c>
      <c r="N151">
        <f t="shared" si="75"/>
        <v>9.8926685941923493E-4</v>
      </c>
      <c r="O151">
        <f t="shared" si="76"/>
        <v>7.212660390051739E-4</v>
      </c>
      <c r="Q151">
        <f t="shared" ca="1" si="77"/>
        <v>1.543689893569527E-3</v>
      </c>
      <c r="R151">
        <f t="shared" ca="1" si="78"/>
        <v>8.877463768123023E-4</v>
      </c>
      <c r="S151">
        <f t="shared" ca="1" si="79"/>
        <v>5.9710632059107997E-4</v>
      </c>
      <c r="U151" t="str">
        <f t="shared" si="88"/>
        <v>2024-13</v>
      </c>
      <c r="V151">
        <f t="shared" ca="1" si="89"/>
        <v>0.22722571256345644</v>
      </c>
      <c r="W151">
        <f t="shared" ca="1" si="90"/>
        <v>0.11383256990973094</v>
      </c>
      <c r="X151">
        <f t="shared" ca="1" si="91"/>
        <v>8.6557320548930325E-2</v>
      </c>
      <c r="Z151">
        <f t="shared" ca="1" si="80"/>
        <v>0.50096693998898278</v>
      </c>
      <c r="AA151">
        <f t="shared" ca="1" si="81"/>
        <v>0.38093101160264947</v>
      </c>
      <c r="AB151">
        <f t="shared" ca="1" si="82"/>
        <v>0.76039151727462673</v>
      </c>
      <c r="AD151" t="str">
        <f t="shared" si="83"/>
        <v>2024-13</v>
      </c>
      <c r="AE151">
        <f t="shared" ca="1" si="84"/>
        <v>1.1731116969994677</v>
      </c>
      <c r="AF151">
        <f t="shared" ca="1" si="85"/>
        <v>1.3347017089041877</v>
      </c>
      <c r="AG151">
        <f t="shared" ca="1" si="86"/>
        <v>1.1377447793914495</v>
      </c>
      <c r="AH151" cm="1">
        <f t="array" aca="1" ref="AH151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1.1516763976840942</v>
      </c>
      <c r="AI151" cm="1">
        <f t="array" aca="1" ref="AI151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1.1949459556559057</v>
      </c>
      <c r="AJ151" cm="1">
        <f t="array" aca="1" ref="AJ151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1.3153300958064351</v>
      </c>
      <c r="AK151" cm="1">
        <f t="array" aca="1" ref="AK151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1.3543586187462369</v>
      </c>
      <c r="AL151" cm="1">
        <f t="array" aca="1" ref="AL151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1.1191355594976935</v>
      </c>
      <c r="AM151" cm="1">
        <f t="array" aca="1" ref="AM151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1.1566634372814475</v>
      </c>
    </row>
    <row r="152" spans="1:39" x14ac:dyDescent="0.25">
      <c r="A152" s="1" t="s">
        <v>178</v>
      </c>
      <c r="B152">
        <v>140179</v>
      </c>
      <c r="C152">
        <v>154660</v>
      </c>
      <c r="D152">
        <v>537943</v>
      </c>
      <c r="E152">
        <v>136</v>
      </c>
      <c r="F152">
        <v>147</v>
      </c>
      <c r="G152">
        <v>382</v>
      </c>
      <c r="I152">
        <f t="shared" si="72"/>
        <v>9.7018811662231866E-4</v>
      </c>
      <c r="J152">
        <f t="shared" si="73"/>
        <v>9.5047200310358201E-4</v>
      </c>
      <c r="K152">
        <f t="shared" si="74"/>
        <v>7.1011240967909235E-4</v>
      </c>
      <c r="M152">
        <f t="shared" si="87"/>
        <v>9.7113037201711661E-4</v>
      </c>
      <c r="N152">
        <f t="shared" si="75"/>
        <v>9.5137633136166888E-4</v>
      </c>
      <c r="O152">
        <f t="shared" si="76"/>
        <v>7.1061705755275594E-4</v>
      </c>
      <c r="Q152">
        <f t="shared" ca="1" si="77"/>
        <v>1.4333798288221889E-3</v>
      </c>
      <c r="R152">
        <f t="shared" ca="1" si="78"/>
        <v>8.5310695687250589E-4</v>
      </c>
      <c r="S152">
        <f t="shared" ca="1" si="79"/>
        <v>5.8752451569831637E-4</v>
      </c>
      <c r="U152" t="str">
        <f t="shared" si="88"/>
        <v>2024-14</v>
      </c>
      <c r="V152">
        <f t="shared" ca="1" si="89"/>
        <v>0.22865909239227863</v>
      </c>
      <c r="W152">
        <f t="shared" ca="1" si="90"/>
        <v>0.11468567686660344</v>
      </c>
      <c r="X152">
        <f t="shared" ca="1" si="91"/>
        <v>8.7144845064628634E-2</v>
      </c>
      <c r="Z152">
        <f t="shared" ca="1" si="80"/>
        <v>0.50155747434636522</v>
      </c>
      <c r="AA152">
        <f t="shared" ca="1" si="81"/>
        <v>0.3811125293680705</v>
      </c>
      <c r="AB152">
        <f t="shared" ca="1" si="82"/>
        <v>0.75985813961747894</v>
      </c>
      <c r="AD152" t="str">
        <f t="shared" si="83"/>
        <v>2024-14</v>
      </c>
      <c r="AE152">
        <f t="shared" ca="1" si="84"/>
        <v>1.1744945482553621</v>
      </c>
      <c r="AF152">
        <f t="shared" ca="1" si="85"/>
        <v>1.3353377087685323</v>
      </c>
      <c r="AG152">
        <f t="shared" ca="1" si="86"/>
        <v>1.1369467067787524</v>
      </c>
      <c r="AH152" cm="1">
        <f t="array" aca="1" ref="AH152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1.1531011345165645</v>
      </c>
      <c r="AI152" cm="1">
        <f t="array" aca="1" ref="AI152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1.1962848726706818</v>
      </c>
      <c r="AJ152" cm="1">
        <f t="array" aca="1" ref="AJ152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1.3160091485129239</v>
      </c>
      <c r="AK152" cm="1">
        <f t="array" aca="1" ref="AK152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1.3549501524925625</v>
      </c>
      <c r="AL152" cm="1">
        <f t="array" aca="1" ref="AL152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1.1184195168839157</v>
      </c>
      <c r="AM152" cm="1">
        <f t="array" aca="1" ref="AM152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1.1557808090264383</v>
      </c>
    </row>
    <row r="153" spans="1:39" x14ac:dyDescent="0.25">
      <c r="A153" s="1" t="s">
        <v>179</v>
      </c>
      <c r="B153">
        <v>140043</v>
      </c>
      <c r="C153">
        <v>154513</v>
      </c>
      <c r="D153">
        <v>537561</v>
      </c>
      <c r="E153">
        <v>150</v>
      </c>
      <c r="F153">
        <v>147</v>
      </c>
      <c r="G153">
        <v>337</v>
      </c>
      <c r="I153">
        <f t="shared" si="72"/>
        <v>1.0710995908399562E-3</v>
      </c>
      <c r="J153">
        <f t="shared" si="73"/>
        <v>9.5137625960275182E-4</v>
      </c>
      <c r="K153">
        <f t="shared" si="74"/>
        <v>6.2690559769030868E-4</v>
      </c>
      <c r="M153">
        <f t="shared" si="87"/>
        <v>1.0722481780463997E-3</v>
      </c>
      <c r="N153">
        <f t="shared" si="75"/>
        <v>9.5228231028083308E-4</v>
      </c>
      <c r="O153">
        <f t="shared" si="76"/>
        <v>6.2729887542416858E-4</v>
      </c>
      <c r="Q153">
        <f t="shared" ca="1" si="77"/>
        <v>1.5868547514590729E-3</v>
      </c>
      <c r="R153">
        <f t="shared" ca="1" si="78"/>
        <v>8.5328193357124798E-4</v>
      </c>
      <c r="S153">
        <f t="shared" ca="1" si="79"/>
        <v>5.1796337818875188E-4</v>
      </c>
      <c r="U153" t="str">
        <f t="shared" si="88"/>
        <v>2024-15</v>
      </c>
      <c r="V153">
        <f t="shared" ca="1" si="89"/>
        <v>0.23024594714373769</v>
      </c>
      <c r="W153">
        <f t="shared" ca="1" si="90"/>
        <v>0.11553895880017469</v>
      </c>
      <c r="X153">
        <f t="shared" ca="1" si="91"/>
        <v>8.7662808442817389E-2</v>
      </c>
      <c r="Z153">
        <f t="shared" ca="1" si="80"/>
        <v>0.50180669945971357</v>
      </c>
      <c r="AA153">
        <f t="shared" ca="1" si="81"/>
        <v>0.38073551144025713</v>
      </c>
      <c r="AB153">
        <f t="shared" ca="1" si="82"/>
        <v>0.75872943077521349</v>
      </c>
      <c r="AD153" t="str">
        <f t="shared" si="83"/>
        <v>2024-15</v>
      </c>
      <c r="AE153">
        <f t="shared" ca="1" si="84"/>
        <v>1.1750781574166003</v>
      </c>
      <c r="AF153">
        <f t="shared" ca="1" si="85"/>
        <v>1.3340167176777231</v>
      </c>
      <c r="AG153">
        <f t="shared" ca="1" si="86"/>
        <v>1.1352578628561596</v>
      </c>
      <c r="AH153" cm="1">
        <f t="array" aca="1" ref="AH153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1.1537426321618542</v>
      </c>
      <c r="AI153" cm="1">
        <f t="array" aca="1" ref="AI153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1.1968082287557211</v>
      </c>
      <c r="AJ153" cm="1">
        <f t="array" aca="1" ref="AJ153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1.3147592123706902</v>
      </c>
      <c r="AK153" cm="1">
        <f t="array" aca="1" ref="AK153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1.3535562909917045</v>
      </c>
      <c r="AL153" cm="1">
        <f t="array" aca="1" ref="AL153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1.1168242440146623</v>
      </c>
      <c r="AM153" cm="1">
        <f t="array" aca="1" ref="AM153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1.1539957357514301</v>
      </c>
    </row>
    <row r="154" spans="1:39" x14ac:dyDescent="0.25">
      <c r="A154" s="1" t="s">
        <v>180</v>
      </c>
      <c r="B154">
        <v>139893</v>
      </c>
      <c r="C154">
        <v>154366</v>
      </c>
      <c r="D154">
        <v>537224</v>
      </c>
      <c r="E154">
        <v>146</v>
      </c>
      <c r="F154">
        <v>114</v>
      </c>
      <c r="G154">
        <v>342</v>
      </c>
      <c r="I154">
        <f t="shared" si="72"/>
        <v>1.0436547933063128E-3</v>
      </c>
      <c r="J154">
        <f t="shared" si="73"/>
        <v>7.3850459298031954E-4</v>
      </c>
      <c r="K154">
        <f t="shared" si="74"/>
        <v>6.3660595952526322E-4</v>
      </c>
      <c r="M154">
        <f t="shared" si="87"/>
        <v>1.044745241613946E-3</v>
      </c>
      <c r="N154">
        <f t="shared" si="75"/>
        <v>7.3905041872293837E-4</v>
      </c>
      <c r="O154">
        <f t="shared" si="76"/>
        <v>6.3701150637351337E-4</v>
      </c>
      <c r="Q154">
        <f t="shared" ca="1" si="77"/>
        <v>1.5502808032125065E-3</v>
      </c>
      <c r="R154">
        <f t="shared" ca="1" si="78"/>
        <v>6.6172355416724369E-4</v>
      </c>
      <c r="S154">
        <f t="shared" ca="1" si="79"/>
        <v>5.2529830978765115E-4</v>
      </c>
      <c r="U154" t="str">
        <f t="shared" si="88"/>
        <v>2024-16</v>
      </c>
      <c r="V154">
        <f t="shared" ca="1" si="89"/>
        <v>0.23179622794695021</v>
      </c>
      <c r="W154">
        <f t="shared" ca="1" si="90"/>
        <v>0.11620068235434193</v>
      </c>
      <c r="X154">
        <f t="shared" ca="1" si="91"/>
        <v>8.8188106752605036E-2</v>
      </c>
      <c r="Z154">
        <f t="shared" ca="1" si="80"/>
        <v>0.50130532055481103</v>
      </c>
      <c r="AA154">
        <f t="shared" ca="1" si="81"/>
        <v>0.38045531428055901</v>
      </c>
      <c r="AB154">
        <f t="shared" ca="1" si="82"/>
        <v>0.75892933643611959</v>
      </c>
      <c r="AD154" t="str">
        <f t="shared" si="83"/>
        <v>2024-16</v>
      </c>
      <c r="AE154">
        <f t="shared" ca="1" si="84"/>
        <v>1.1739040810234895</v>
      </c>
      <c r="AF154">
        <f t="shared" ca="1" si="85"/>
        <v>1.3330349660836334</v>
      </c>
      <c r="AG154">
        <f t="shared" ca="1" si="86"/>
        <v>1.1355569740599272</v>
      </c>
      <c r="AH154" cm="1">
        <f t="array" aca="1" ref="AH154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1.1526467231207713</v>
      </c>
      <c r="AI154" cm="1">
        <f t="array" aca="1" ref="AI154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1.1955534716765208</v>
      </c>
      <c r="AJ154" cm="1">
        <f t="array" aca="1" ref="AJ154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1.3138425327784415</v>
      </c>
      <c r="AK154" cm="1">
        <f t="array" aca="1" ref="AK154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1.3525077598483053</v>
      </c>
      <c r="AL154" cm="1">
        <f t="array" aca="1" ref="AL154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1.1171728991150915</v>
      </c>
      <c r="AM154" cm="1">
        <f t="array" aca="1" ref="AM154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1.1542435753297793</v>
      </c>
    </row>
    <row r="155" spans="1:39" x14ac:dyDescent="0.25">
      <c r="A155" s="1" t="s">
        <v>181</v>
      </c>
      <c r="B155">
        <v>139747</v>
      </c>
      <c r="C155">
        <v>154252</v>
      </c>
      <c r="D155">
        <v>536882</v>
      </c>
      <c r="E155">
        <v>125</v>
      </c>
      <c r="F155">
        <v>106</v>
      </c>
      <c r="G155">
        <v>345</v>
      </c>
      <c r="I155">
        <f t="shared" si="72"/>
        <v>8.9447358440610534E-4</v>
      </c>
      <c r="J155">
        <f t="shared" si="73"/>
        <v>6.8718720016596217E-4</v>
      </c>
      <c r="K155">
        <f t="shared" si="74"/>
        <v>6.4259930487518672E-4</v>
      </c>
      <c r="M155">
        <f t="shared" si="87"/>
        <v>8.9527444349122339E-4</v>
      </c>
      <c r="N155">
        <f t="shared" si="75"/>
        <v>6.8765977824326668E-4</v>
      </c>
      <c r="O155">
        <f t="shared" si="76"/>
        <v>6.4301252641870647E-4</v>
      </c>
      <c r="Q155">
        <f t="shared" ca="1" si="77"/>
        <v>1.3320307869010464E-3</v>
      </c>
      <c r="R155">
        <f t="shared" ca="1" si="78"/>
        <v>6.1525031103173533E-4</v>
      </c>
      <c r="S155">
        <f t="shared" ca="1" si="79"/>
        <v>5.2955654536656997E-4</v>
      </c>
      <c r="U155" t="str">
        <f t="shared" si="88"/>
        <v>2024-17</v>
      </c>
      <c r="V155">
        <f t="shared" ca="1" si="89"/>
        <v>0.23312825873385126</v>
      </c>
      <c r="W155">
        <f t="shared" ca="1" si="90"/>
        <v>0.11681593266537367</v>
      </c>
      <c r="X155">
        <f t="shared" ca="1" si="91"/>
        <v>8.8717663297971608E-2</v>
      </c>
      <c r="Z155">
        <f t="shared" ca="1" si="80"/>
        <v>0.5010801062891973</v>
      </c>
      <c r="AA155">
        <f t="shared" ca="1" si="81"/>
        <v>0.38055302167059601</v>
      </c>
      <c r="AB155">
        <f t="shared" ca="1" si="82"/>
        <v>0.75946543655229581</v>
      </c>
      <c r="AD155" t="str">
        <f t="shared" si="83"/>
        <v>2024-17</v>
      </c>
      <c r="AE155">
        <f t="shared" ca="1" si="84"/>
        <v>1.1733766979404294</v>
      </c>
      <c r="AF155">
        <f t="shared" ca="1" si="85"/>
        <v>1.3333773121160717</v>
      </c>
      <c r="AG155">
        <f t="shared" ca="1" si="86"/>
        <v>1.136359120184067</v>
      </c>
      <c r="AH155" cm="1">
        <f t="array" aca="1" ref="AH155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1.1521797462670942</v>
      </c>
      <c r="AI155" cm="1">
        <f t="array" aca="1" ref="AI155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1.1949636154690901</v>
      </c>
      <c r="AJ155" cm="1">
        <f t="array" aca="1" ref="AJ155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1.314226271107569</v>
      </c>
      <c r="AK155" cm="1">
        <f t="array" aca="1" ref="AK155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1.3528074240728369</v>
      </c>
      <c r="AL155" cm="1">
        <f t="array" aca="1" ref="AL155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1.1180134571345111</v>
      </c>
      <c r="AM155" cm="1">
        <f t="array" aca="1" ref="AM155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1.15500582017605</v>
      </c>
    </row>
    <row r="156" spans="1:39" x14ac:dyDescent="0.25">
      <c r="A156" s="1" t="s">
        <v>182</v>
      </c>
      <c r="B156">
        <v>139622</v>
      </c>
      <c r="C156">
        <v>154146</v>
      </c>
      <c r="D156">
        <v>536537</v>
      </c>
      <c r="E156">
        <v>128</v>
      </c>
      <c r="F156">
        <v>131</v>
      </c>
      <c r="G156">
        <v>360</v>
      </c>
      <c r="I156">
        <f t="shared" si="72"/>
        <v>9.1676096890174906E-4</v>
      </c>
      <c r="J156">
        <f t="shared" si="73"/>
        <v>8.4984365471695662E-4</v>
      </c>
      <c r="K156">
        <f t="shared" si="74"/>
        <v>6.7096956966621133E-4</v>
      </c>
      <c r="M156">
        <f t="shared" si="87"/>
        <v>9.1760225515980474E-4</v>
      </c>
      <c r="N156">
        <f t="shared" si="75"/>
        <v>8.505665545421729E-4</v>
      </c>
      <c r="O156">
        <f t="shared" si="76"/>
        <v>6.7142009732630049E-4</v>
      </c>
      <c r="Q156">
        <f t="shared" ca="1" si="77"/>
        <v>1.3688966337732477E-3</v>
      </c>
      <c r="R156">
        <f t="shared" ca="1" si="78"/>
        <v>7.6043520284219926E-4</v>
      </c>
      <c r="S156">
        <f t="shared" ca="1" si="79"/>
        <v>5.5223181586791688E-4</v>
      </c>
      <c r="U156" t="str">
        <f t="shared" si="88"/>
        <v>2024-18</v>
      </c>
      <c r="V156">
        <f t="shared" ca="1" si="89"/>
        <v>0.2344971553676245</v>
      </c>
      <c r="W156">
        <f t="shared" ca="1" si="90"/>
        <v>0.11757636786821588</v>
      </c>
      <c r="X156">
        <f t="shared" ca="1" si="91"/>
        <v>8.9269895113839523E-2</v>
      </c>
      <c r="Z156">
        <f t="shared" ca="1" si="80"/>
        <v>0.50139784290299705</v>
      </c>
      <c r="AA156">
        <f t="shared" ca="1" si="81"/>
        <v>0.38068647346228934</v>
      </c>
      <c r="AB156">
        <f t="shared" ca="1" si="82"/>
        <v>0.7592503215773484</v>
      </c>
      <c r="AD156" t="str">
        <f t="shared" si="83"/>
        <v>2024-18</v>
      </c>
      <c r="AE156">
        <f t="shared" ca="1" si="84"/>
        <v>1.174120740128566</v>
      </c>
      <c r="AF156">
        <f t="shared" ca="1" si="85"/>
        <v>1.3338448989730201</v>
      </c>
      <c r="AG156">
        <f t="shared" ca="1" si="86"/>
        <v>1.1360372518647142</v>
      </c>
      <c r="AH156" cm="1">
        <f t="array" aca="1" ref="AH156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1.1529689439683355</v>
      </c>
      <c r="AI156" cm="1">
        <f t="array" aca="1" ref="AI156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1.1956605766459498</v>
      </c>
      <c r="AJ156" cm="1">
        <f t="array" aca="1" ref="AJ156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1.3147345778009223</v>
      </c>
      <c r="AK156" cm="1">
        <f t="array" aca="1" ref="AK156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1.3532329981707871</v>
      </c>
      <c r="AL156" cm="1">
        <f t="array" aca="1" ref="AL156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1.1177567487381166</v>
      </c>
      <c r="AM156" cm="1">
        <f t="array" aca="1" ref="AM156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1.1546167259390951</v>
      </c>
    </row>
    <row r="157" spans="1:39" x14ac:dyDescent="0.25">
      <c r="A157" s="1" t="s">
        <v>183</v>
      </c>
      <c r="B157">
        <v>139494</v>
      </c>
      <c r="C157">
        <v>154015</v>
      </c>
      <c r="D157">
        <v>536177</v>
      </c>
      <c r="E157">
        <v>140</v>
      </c>
      <c r="F157">
        <v>111</v>
      </c>
      <c r="G157">
        <v>344</v>
      </c>
      <c r="I157">
        <f t="shared" si="72"/>
        <v>1.0036273961604083E-3</v>
      </c>
      <c r="J157">
        <f t="shared" si="73"/>
        <v>7.207090218485213E-4</v>
      </c>
      <c r="K157">
        <f t="shared" si="74"/>
        <v>6.4157918000958642E-4</v>
      </c>
      <c r="M157">
        <f t="shared" si="87"/>
        <v>1.0046357605457373E-3</v>
      </c>
      <c r="N157">
        <f t="shared" si="75"/>
        <v>7.2122884922799541E-4</v>
      </c>
      <c r="O157">
        <f t="shared" si="76"/>
        <v>6.4199109016247521E-4</v>
      </c>
      <c r="Q157">
        <f t="shared" ca="1" si="77"/>
        <v>1.502736808263071E-3</v>
      </c>
      <c r="R157">
        <f t="shared" ca="1" si="78"/>
        <v>6.4432160602146153E-4</v>
      </c>
      <c r="S157">
        <f t="shared" ca="1" si="79"/>
        <v>5.273394584357331E-4</v>
      </c>
      <c r="U157" t="str">
        <f t="shared" si="88"/>
        <v>2024-19</v>
      </c>
      <c r="V157">
        <f t="shared" ca="1" si="89"/>
        <v>0.23599989217588757</v>
      </c>
      <c r="W157">
        <f t="shared" ca="1" si="90"/>
        <v>0.11822068947423733</v>
      </c>
      <c r="X157">
        <f t="shared" ca="1" si="91"/>
        <v>8.9797234572275259E-2</v>
      </c>
      <c r="Z157">
        <f t="shared" ca="1" si="80"/>
        <v>0.50093535375909848</v>
      </c>
      <c r="AA157">
        <f t="shared" ca="1" si="81"/>
        <v>0.3804969305043181</v>
      </c>
      <c r="AB157">
        <f t="shared" ca="1" si="82"/>
        <v>0.75957292223239725</v>
      </c>
      <c r="AD157" t="str">
        <f t="shared" si="83"/>
        <v>2024-19</v>
      </c>
      <c r="AE157">
        <f t="shared" ca="1" si="84"/>
        <v>1.1730377316880198</v>
      </c>
      <c r="AF157">
        <f t="shared" ca="1" si="85"/>
        <v>1.3331807805310727</v>
      </c>
      <c r="AG157">
        <f t="shared" ca="1" si="86"/>
        <v>1.1365199469011154</v>
      </c>
      <c r="AH157" cm="1">
        <f t="array" aca="1" ref="AH157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1.1519590612173147</v>
      </c>
      <c r="AI157" cm="1">
        <f t="array" aca="1" ref="AI157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1.1945021019320685</v>
      </c>
      <c r="AJ157" cm="1">
        <f t="array" aca="1" ref="AJ157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1.3141284675368412</v>
      </c>
      <c r="AK157" cm="1">
        <f t="array" aca="1" ref="AK157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1.3525093150967846</v>
      </c>
      <c r="AL157" cm="1">
        <f t="array" aca="1" ref="AL157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1.1182837602119391</v>
      </c>
      <c r="AM157" cm="1">
        <f t="array" aca="1" ref="AM157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1.1550535165236711</v>
      </c>
    </row>
    <row r="158" spans="1:39" x14ac:dyDescent="0.25">
      <c r="A158" s="1" t="s">
        <v>184</v>
      </c>
      <c r="B158">
        <v>139354</v>
      </c>
      <c r="C158">
        <v>153904</v>
      </c>
      <c r="D158">
        <v>535833</v>
      </c>
      <c r="E158">
        <v>127</v>
      </c>
      <c r="F158">
        <v>118</v>
      </c>
      <c r="G158">
        <v>353</v>
      </c>
      <c r="I158">
        <f t="shared" si="72"/>
        <v>9.1134807755787416E-4</v>
      </c>
      <c r="J158">
        <f t="shared" si="73"/>
        <v>7.6671171639463567E-4</v>
      </c>
      <c r="K158">
        <f t="shared" si="74"/>
        <v>6.58787346057447E-4</v>
      </c>
      <c r="M158">
        <f t="shared" si="87"/>
        <v>9.12179453741618E-4</v>
      </c>
      <c r="N158">
        <f t="shared" si="75"/>
        <v>7.673000519512474E-4</v>
      </c>
      <c r="O158">
        <f t="shared" si="76"/>
        <v>6.5922165680078746E-4</v>
      </c>
      <c r="Q158">
        <f t="shared" ca="1" si="77"/>
        <v>1.3680837514543787E-3</v>
      </c>
      <c r="R158">
        <f t="shared" ca="1" si="78"/>
        <v>6.8496838183513186E-4</v>
      </c>
      <c r="S158">
        <f t="shared" ca="1" si="79"/>
        <v>5.4078783679708023E-4</v>
      </c>
      <c r="U158" t="str">
        <f t="shared" si="88"/>
        <v>2024-20</v>
      </c>
      <c r="V158">
        <f t="shared" ca="1" si="89"/>
        <v>0.23736797592734196</v>
      </c>
      <c r="W158">
        <f t="shared" ca="1" si="90"/>
        <v>0.11890565785607246</v>
      </c>
      <c r="X158">
        <f t="shared" ca="1" si="91"/>
        <v>9.0338022409072335E-2</v>
      </c>
      <c r="Z158">
        <f t="shared" ca="1" si="80"/>
        <v>0.50093386604294643</v>
      </c>
      <c r="AA158">
        <f t="shared" ca="1" si="81"/>
        <v>0.38058218281612127</v>
      </c>
      <c r="AB158">
        <f t="shared" ca="1" si="82"/>
        <v>0.75974536483722765</v>
      </c>
      <c r="AD158" t="str">
        <f t="shared" si="83"/>
        <v>2024-20</v>
      </c>
      <c r="AE158">
        <f t="shared" ca="1" si="84"/>
        <v>1.1730342479107871</v>
      </c>
      <c r="AF158">
        <f t="shared" ca="1" si="85"/>
        <v>1.3334794866032642</v>
      </c>
      <c r="AG158">
        <f t="shared" ca="1" si="86"/>
        <v>1.1367779661832</v>
      </c>
      <c r="AH158" cm="1">
        <f t="array" aca="1" ref="AH158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1.1520091066793776</v>
      </c>
      <c r="AI158" cm="1">
        <f t="array" aca="1" ref="AI158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1.1944431157648749</v>
      </c>
      <c r="AJ158" cm="1">
        <f t="array" aca="1" ref="AJ158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1.3144688927578554</v>
      </c>
      <c r="AK158" cm="1">
        <f t="array" aca="1" ref="AK158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1.3527650224274039</v>
      </c>
      <c r="AL158" cm="1">
        <f t="array" aca="1" ref="AL158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1.1185919794362782</v>
      </c>
      <c r="AM158" cm="1">
        <f t="array" aca="1" ref="AM158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1.1552596193751161</v>
      </c>
    </row>
    <row r="159" spans="1:39" x14ac:dyDescent="0.25">
      <c r="A159" s="1" t="s">
        <v>185</v>
      </c>
      <c r="B159">
        <v>139227</v>
      </c>
      <c r="C159">
        <v>153786</v>
      </c>
      <c r="D159">
        <v>535480</v>
      </c>
      <c r="E159">
        <v>132</v>
      </c>
      <c r="F159">
        <v>131</v>
      </c>
      <c r="G159">
        <v>344</v>
      </c>
      <c r="I159">
        <f t="shared" si="72"/>
        <v>9.4809196492059728E-4</v>
      </c>
      <c r="J159">
        <f t="shared" si="73"/>
        <v>8.5183306672909109E-4</v>
      </c>
      <c r="K159">
        <f t="shared" si="74"/>
        <v>6.424142825128856E-4</v>
      </c>
      <c r="M159">
        <f t="shared" si="87"/>
        <v>9.4899176754341201E-4</v>
      </c>
      <c r="N159">
        <f t="shared" si="75"/>
        <v>8.5255935657715324E-4</v>
      </c>
      <c r="O159">
        <f t="shared" si="76"/>
        <v>6.4282726605167353E-4</v>
      </c>
      <c r="Q159">
        <f t="shared" ca="1" si="77"/>
        <v>1.427095221380206E-3</v>
      </c>
      <c r="R159">
        <f t="shared" ca="1" si="78"/>
        <v>7.605112013879796E-4</v>
      </c>
      <c r="S159">
        <f t="shared" ca="1" si="79"/>
        <v>5.2665221935489055E-4</v>
      </c>
      <c r="U159" t="str">
        <f t="shared" si="88"/>
        <v>2024-21</v>
      </c>
      <c r="V159">
        <f t="shared" ca="1" si="89"/>
        <v>0.23879507114872217</v>
      </c>
      <c r="W159">
        <f t="shared" ca="1" si="90"/>
        <v>0.11966616905746044</v>
      </c>
      <c r="X159">
        <f t="shared" ca="1" si="91"/>
        <v>9.0864674628427219E-2</v>
      </c>
      <c r="Z159">
        <f t="shared" ca="1" si="80"/>
        <v>0.50112495405289181</v>
      </c>
      <c r="AA159">
        <f t="shared" ca="1" si="81"/>
        <v>0.3805131914629698</v>
      </c>
      <c r="AB159">
        <f t="shared" ca="1" si="82"/>
        <v>0.75931798723159982</v>
      </c>
      <c r="AD159" t="str">
        <f t="shared" si="83"/>
        <v>2024-21</v>
      </c>
      <c r="AE159">
        <f t="shared" ca="1" si="84"/>
        <v>1.1734817177171346</v>
      </c>
      <c r="AF159">
        <f t="shared" ca="1" si="85"/>
        <v>1.3332377554914718</v>
      </c>
      <c r="AG159">
        <f t="shared" ca="1" si="86"/>
        <v>1.136138497398258</v>
      </c>
      <c r="AH159" cm="1">
        <f t="array" aca="1" ref="AH159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1.1525061694579435</v>
      </c>
      <c r="AI159" cm="1">
        <f t="array" aca="1" ref="AI159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1.1948390197893928</v>
      </c>
      <c r="AJ159" cm="1">
        <f t="array" aca="1" ref="AJ159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1.3142766764858484</v>
      </c>
      <c r="AK159" cm="1">
        <f t="array" aca="1" ref="AK159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1.3524723861194361</v>
      </c>
      <c r="AL159" cm="1">
        <f t="array" aca="1" ref="AL159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1.1180204005538441</v>
      </c>
      <c r="AM159" cm="1">
        <f t="array" aca="1" ref="AM159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1.1545502073405196</v>
      </c>
    </row>
    <row r="160" spans="1:39" x14ac:dyDescent="0.25">
      <c r="A160" s="1" t="s">
        <v>186</v>
      </c>
      <c r="B160">
        <v>139095</v>
      </c>
      <c r="C160">
        <v>153655</v>
      </c>
      <c r="D160">
        <v>535136</v>
      </c>
      <c r="E160">
        <v>136</v>
      </c>
      <c r="F160">
        <v>110</v>
      </c>
      <c r="G160">
        <v>361</v>
      </c>
      <c r="I160">
        <f t="shared" si="72"/>
        <v>9.7774902045364679E-4</v>
      </c>
      <c r="J160">
        <f t="shared" si="73"/>
        <v>7.1588949269467308E-4</v>
      </c>
      <c r="K160">
        <f t="shared" si="74"/>
        <v>6.7459486934162531E-4</v>
      </c>
      <c r="M160">
        <f t="shared" si="87"/>
        <v>9.7870602735917914E-4</v>
      </c>
      <c r="N160">
        <f t="shared" si="75"/>
        <v>7.1640238825511999E-4</v>
      </c>
      <c r="O160">
        <f t="shared" si="76"/>
        <v>6.7505028041468795E-4</v>
      </c>
      <c r="Q160">
        <f t="shared" ca="1" si="77"/>
        <v>1.4757095158763282E-3</v>
      </c>
      <c r="R160">
        <f t="shared" ca="1" si="78"/>
        <v>6.3857764038183326E-4</v>
      </c>
      <c r="S160">
        <f t="shared" ca="1" si="79"/>
        <v>5.5233165218145617E-4</v>
      </c>
      <c r="U160" t="str">
        <f t="shared" si="88"/>
        <v>2024-22</v>
      </c>
      <c r="V160">
        <f t="shared" ca="1" si="89"/>
        <v>0.2402707806645985</v>
      </c>
      <c r="W160">
        <f t="shared" ca="1" si="90"/>
        <v>0.12030474669784227</v>
      </c>
      <c r="X160">
        <f t="shared" ca="1" si="91"/>
        <v>9.141700628060867E-2</v>
      </c>
      <c r="Z160">
        <f t="shared" ca="1" si="80"/>
        <v>0.50070485626706074</v>
      </c>
      <c r="AA160">
        <f t="shared" ca="1" si="81"/>
        <v>0.38047492095270846</v>
      </c>
      <c r="AB160">
        <f t="shared" ca="1" si="82"/>
        <v>0.75987863147421664</v>
      </c>
      <c r="AD160" t="str">
        <f t="shared" si="83"/>
        <v>2024-22</v>
      </c>
      <c r="AE160">
        <f t="shared" ca="1" si="84"/>
        <v>1.1724979769009185</v>
      </c>
      <c r="AF160">
        <f t="shared" ca="1" si="85"/>
        <v>1.333103663716608</v>
      </c>
      <c r="AG160">
        <f t="shared" ca="1" si="86"/>
        <v>1.1369773679611745</v>
      </c>
      <c r="AH160" cm="1">
        <f t="array" aca="1" ref="AH160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1.1515913993933382</v>
      </c>
      <c r="AI160" cm="1">
        <f t="array" aca="1" ref="AI160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1.1937841030776801</v>
      </c>
      <c r="AJ160" cm="1">
        <f t="array" aca="1" ref="AJ160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1.3141919163459321</v>
      </c>
      <c r="AK160" cm="1">
        <f t="array" aca="1" ref="AK160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1.3522875586969014</v>
      </c>
      <c r="AL160" cm="1">
        <f t="array" aca="1" ref="AL160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1.1188970109726593</v>
      </c>
      <c r="AM160" cm="1">
        <f t="array" aca="1" ref="AM160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1.1553498870572176</v>
      </c>
    </row>
    <row r="161" spans="1:39" x14ac:dyDescent="0.25">
      <c r="A161" s="1" t="s">
        <v>187</v>
      </c>
      <c r="B161">
        <v>138959</v>
      </c>
      <c r="C161">
        <v>153545</v>
      </c>
      <c r="D161">
        <v>534775</v>
      </c>
      <c r="E161">
        <v>126</v>
      </c>
      <c r="F161">
        <v>124</v>
      </c>
      <c r="G161">
        <v>339</v>
      </c>
      <c r="I161">
        <f t="shared" si="72"/>
        <v>9.0674227649882339E-4</v>
      </c>
      <c r="J161">
        <f t="shared" si="73"/>
        <v>8.0758083949330811E-4</v>
      </c>
      <c r="K161">
        <f t="shared" si="74"/>
        <v>6.3391145808985091E-4</v>
      </c>
      <c r="M161">
        <f t="shared" si="87"/>
        <v>9.075652665331722E-4</v>
      </c>
      <c r="N161">
        <f t="shared" si="75"/>
        <v>8.0823359742256313E-4</v>
      </c>
      <c r="O161">
        <f t="shared" si="76"/>
        <v>6.3431357798968992E-4</v>
      </c>
      <c r="Q161">
        <f t="shared" ca="1" si="77"/>
        <v>1.3720962878050022E-3</v>
      </c>
      <c r="R161">
        <f t="shared" ca="1" si="78"/>
        <v>7.1989519557309723E-4</v>
      </c>
      <c r="S161">
        <f t="shared" ca="1" si="79"/>
        <v>5.1832481137867998E-4</v>
      </c>
      <c r="U161" t="str">
        <f t="shared" si="88"/>
        <v>2024-23</v>
      </c>
      <c r="V161">
        <f t="shared" ca="1" si="89"/>
        <v>0.2416428769524035</v>
      </c>
      <c r="W161">
        <f t="shared" ca="1" si="90"/>
        <v>0.12102464189341537</v>
      </c>
      <c r="X161">
        <f t="shared" ca="1" si="91"/>
        <v>9.1935331091987343E-2</v>
      </c>
      <c r="Z161">
        <f t="shared" ca="1" si="80"/>
        <v>0.50084092450717532</v>
      </c>
      <c r="AA161">
        <f t="shared" ca="1" si="81"/>
        <v>0.380459512200295</v>
      </c>
      <c r="AB161">
        <f t="shared" ca="1" si="82"/>
        <v>0.75964142222336373</v>
      </c>
      <c r="AD161" t="str">
        <f t="shared" si="83"/>
        <v>2024-23</v>
      </c>
      <c r="AE161">
        <f t="shared" ca="1" si="84"/>
        <v>1.1728166071963069</v>
      </c>
      <c r="AF161">
        <f t="shared" ca="1" si="85"/>
        <v>1.3330496747066511</v>
      </c>
      <c r="AG161">
        <f t="shared" ca="1" si="86"/>
        <v>1.1366224408208132</v>
      </c>
      <c r="AH161" cm="1">
        <f t="array" aca="1" ref="AH161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1.1519580740721409</v>
      </c>
      <c r="AI161" cm="1">
        <f t="array" aca="1" ref="AI161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1.1940528262917633</v>
      </c>
      <c r="AJ161" cm="1">
        <f t="array" aca="1" ref="AJ161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1.314182506631512</v>
      </c>
      <c r="AK161" cm="1">
        <f t="array" aca="1" ref="AK161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1.3521877108152478</v>
      </c>
      <c r="AL161" cm="1">
        <f t="array" aca="1" ref="AL161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1.1186019355191532</v>
      </c>
      <c r="AM161" cm="1">
        <f t="array" aca="1" ref="AM161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1.1549332536939296</v>
      </c>
    </row>
    <row r="162" spans="1:39" x14ac:dyDescent="0.25">
      <c r="A162" s="1" t="s">
        <v>188</v>
      </c>
      <c r="B162">
        <v>138833</v>
      </c>
      <c r="C162">
        <v>153421</v>
      </c>
      <c r="D162">
        <v>534436</v>
      </c>
      <c r="E162">
        <v>99</v>
      </c>
      <c r="F162">
        <v>121</v>
      </c>
      <c r="G162">
        <v>325</v>
      </c>
      <c r="I162">
        <f t="shared" si="72"/>
        <v>7.1308694618714571E-4</v>
      </c>
      <c r="J162">
        <f t="shared" si="73"/>
        <v>7.8867951584202949E-4</v>
      </c>
      <c r="K162">
        <f t="shared" si="74"/>
        <v>6.0811771662088636E-4</v>
      </c>
      <c r="M162">
        <f t="shared" si="87"/>
        <v>7.135958323198589E-4</v>
      </c>
      <c r="N162">
        <f t="shared" si="75"/>
        <v>7.8930206315656253E-4</v>
      </c>
      <c r="O162">
        <f t="shared" si="76"/>
        <v>6.0848776757614284E-4</v>
      </c>
      <c r="Q162">
        <f t="shared" ca="1" si="77"/>
        <v>1.0817256691053054E-3</v>
      </c>
      <c r="R162">
        <f t="shared" ca="1" si="78"/>
        <v>7.0250805182829937E-4</v>
      </c>
      <c r="S162">
        <f t="shared" ca="1" si="79"/>
        <v>4.9657405297107377E-4</v>
      </c>
      <c r="U162" t="str">
        <f t="shared" si="88"/>
        <v>2024-24</v>
      </c>
      <c r="V162">
        <f t="shared" ca="1" si="89"/>
        <v>0.2427246026215088</v>
      </c>
      <c r="W162">
        <f t="shared" ca="1" si="90"/>
        <v>0.12172714994524367</v>
      </c>
      <c r="X162">
        <f t="shared" ca="1" si="91"/>
        <v>9.2431905144958415E-2</v>
      </c>
      <c r="Z162">
        <f t="shared" ca="1" si="80"/>
        <v>0.50150313825030002</v>
      </c>
      <c r="AA162">
        <f t="shared" ca="1" si="81"/>
        <v>0.38080979079443206</v>
      </c>
      <c r="AB162">
        <f t="shared" ca="1" si="82"/>
        <v>0.75933680519536451</v>
      </c>
      <c r="AD162" t="str">
        <f t="shared" si="83"/>
        <v>2024-24</v>
      </c>
      <c r="AE162">
        <f t="shared" ca="1" si="84"/>
        <v>1.1743673096997305</v>
      </c>
      <c r="AF162">
        <f t="shared" ca="1" si="85"/>
        <v>1.3342769768268443</v>
      </c>
      <c r="AG162">
        <f t="shared" ca="1" si="86"/>
        <v>1.1361666539985693</v>
      </c>
      <c r="AH162" cm="1">
        <f t="array" aca="1" ref="AH162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1.1535299854490897</v>
      </c>
      <c r="AI162" cm="1">
        <f t="array" aca="1" ref="AI162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1.1955810386276691</v>
      </c>
      <c r="AJ162" cm="1">
        <f t="array" aca="1" ref="AJ162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1.3154298814081189</v>
      </c>
      <c r="AK162" cm="1">
        <f t="array" aca="1" ref="AK162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1.3533941079280054</v>
      </c>
      <c r="AL162" cm="1">
        <f t="array" aca="1" ref="AL162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1.1182055360416634</v>
      </c>
      <c r="AM162" cm="1">
        <f t="array" aca="1" ref="AM162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1.1544162714735549</v>
      </c>
    </row>
    <row r="163" spans="1:39" x14ac:dyDescent="0.25">
      <c r="A163" s="1" t="s">
        <v>189</v>
      </c>
      <c r="B163">
        <v>138734</v>
      </c>
      <c r="C163">
        <v>153300</v>
      </c>
      <c r="D163">
        <v>534111</v>
      </c>
      <c r="E163">
        <v>140</v>
      </c>
      <c r="F163">
        <v>128</v>
      </c>
      <c r="G163">
        <v>378</v>
      </c>
      <c r="I163">
        <f t="shared" si="72"/>
        <v>1.0091253766200067E-3</v>
      </c>
      <c r="J163">
        <f t="shared" si="73"/>
        <v>8.3496412263535554E-4</v>
      </c>
      <c r="K163">
        <f t="shared" si="74"/>
        <v>7.0771805860579543E-4</v>
      </c>
      <c r="M163">
        <f t="shared" si="87"/>
        <v>1.0101448252058979E-3</v>
      </c>
      <c r="N163">
        <f t="shared" si="75"/>
        <v>8.3566191894650149E-4</v>
      </c>
      <c r="O163">
        <f t="shared" si="76"/>
        <v>7.0821930778044333E-4</v>
      </c>
      <c r="Q163">
        <f t="shared" ca="1" si="77"/>
        <v>1.535347131279614E-3</v>
      </c>
      <c r="R163">
        <f t="shared" ca="1" si="78"/>
        <v>7.4321484019474642E-4</v>
      </c>
      <c r="S163">
        <f t="shared" ca="1" si="79"/>
        <v>5.7721035560544796E-4</v>
      </c>
      <c r="U163" t="str">
        <f t="shared" si="88"/>
        <v>2024-25</v>
      </c>
      <c r="V163">
        <f t="shared" ca="1" si="89"/>
        <v>0.24425994975278842</v>
      </c>
      <c r="W163">
        <f t="shared" ca="1" si="90"/>
        <v>0.12247036478543842</v>
      </c>
      <c r="X163">
        <f t="shared" ca="1" si="91"/>
        <v>9.3009115500563858E-2</v>
      </c>
      <c r="Z163">
        <f t="shared" ca="1" si="80"/>
        <v>0.50139355596113366</v>
      </c>
      <c r="AA163">
        <f t="shared" ca="1" si="81"/>
        <v>0.38077922964733635</v>
      </c>
      <c r="AB163">
        <f t="shared" ca="1" si="82"/>
        <v>0.75944180997183186</v>
      </c>
      <c r="AD163" t="str">
        <f t="shared" si="83"/>
        <v>2024-25</v>
      </c>
      <c r="AE163">
        <f t="shared" ca="1" si="84"/>
        <v>1.1741107014189369</v>
      </c>
      <c r="AF163">
        <f t="shared" ca="1" si="85"/>
        <v>1.3341698970302085</v>
      </c>
      <c r="AG163">
        <f t="shared" ca="1" si="86"/>
        <v>1.1363237686342837</v>
      </c>
      <c r="AH163" cm="1">
        <f t="array" aca="1" ref="AH163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1.1533338653871785</v>
      </c>
      <c r="AI163" cm="1">
        <f t="array" aca="1" ref="AI163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1.1952618236209411</v>
      </c>
      <c r="AJ163" cm="1">
        <f t="array" aca="1" ref="AJ163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1.3153723342811408</v>
      </c>
      <c r="AK163" cm="1">
        <f t="array" aca="1" ref="AK163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1.3532360896995628</v>
      </c>
      <c r="AL163" cm="1">
        <f t="array" aca="1" ref="AL163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1.1184162887540097</v>
      </c>
      <c r="AM163" cm="1">
        <f t="array" aca="1" ref="AM163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1.1545179734477395</v>
      </c>
    </row>
    <row r="164" spans="1:39" x14ac:dyDescent="0.25">
      <c r="A164" s="1" t="s">
        <v>190</v>
      </c>
      <c r="B164">
        <v>138594</v>
      </c>
      <c r="C164">
        <v>153172</v>
      </c>
      <c r="D164">
        <v>533733</v>
      </c>
      <c r="E164">
        <v>115</v>
      </c>
      <c r="F164">
        <v>132</v>
      </c>
      <c r="G164">
        <v>408</v>
      </c>
      <c r="I164">
        <f t="shared" si="72"/>
        <v>8.297617501479141E-4</v>
      </c>
      <c r="J164">
        <f t="shared" si="73"/>
        <v>8.6177630376308985E-4</v>
      </c>
      <c r="K164">
        <f t="shared" si="74"/>
        <v>7.6442715739892422E-4</v>
      </c>
      <c r="M164">
        <f t="shared" si="87"/>
        <v>8.30450874205698E-4</v>
      </c>
      <c r="N164">
        <f t="shared" si="75"/>
        <v>8.6251965619027612E-4</v>
      </c>
      <c r="O164">
        <f t="shared" si="76"/>
        <v>7.6501199062152189E-4</v>
      </c>
      <c r="Q164">
        <f t="shared" ca="1" si="77"/>
        <v>1.2655957070191973E-3</v>
      </c>
      <c r="R164">
        <f t="shared" ca="1" si="78"/>
        <v>7.665287613225079E-4</v>
      </c>
      <c r="S164">
        <f t="shared" ca="1" si="79"/>
        <v>6.2268553101630731E-4</v>
      </c>
      <c r="U164" t="str">
        <f t="shared" si="88"/>
        <v>2024-26</v>
      </c>
      <c r="V164">
        <f t="shared" ca="1" si="89"/>
        <v>0.24552554545980762</v>
      </c>
      <c r="W164">
        <f t="shared" ca="1" si="90"/>
        <v>0.12323689354676093</v>
      </c>
      <c r="X164">
        <f t="shared" ca="1" si="91"/>
        <v>9.363180103158017E-2</v>
      </c>
      <c r="Z164">
        <f t="shared" ca="1" si="80"/>
        <v>0.50193104475531947</v>
      </c>
      <c r="AA164">
        <f t="shared" ca="1" si="81"/>
        <v>0.38135258331768024</v>
      </c>
      <c r="AB164">
        <f t="shared" ca="1" si="82"/>
        <v>0.75977086355274426</v>
      </c>
      <c r="AD164" t="str">
        <f t="shared" si="83"/>
        <v>2024-26</v>
      </c>
      <c r="AE164">
        <f t="shared" ca="1" si="84"/>
        <v>1.1753693361533555</v>
      </c>
      <c r="AF164">
        <f t="shared" ca="1" si="85"/>
        <v>1.3361788070435856</v>
      </c>
      <c r="AG164">
        <f t="shared" ca="1" si="86"/>
        <v>1.1368161189371446</v>
      </c>
      <c r="AH164" cm="1">
        <f t="array" aca="1" ref="AH164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1.1546235097539519</v>
      </c>
      <c r="AI164" cm="1">
        <f t="array" aca="1" ref="AI164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1.196487915497211</v>
      </c>
      <c r="AJ164" cm="1">
        <f t="array" aca="1" ref="AJ164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1.3173974103895603</v>
      </c>
      <c r="AK164" cm="1">
        <f t="array" aca="1" ref="AK164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1.3552279595452346</v>
      </c>
      <c r="AL164" cm="1">
        <f t="array" aca="1" ref="AL164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1.118958981916178</v>
      </c>
      <c r="AM164" cm="1">
        <f t="array" aca="1" ref="AM164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1.1549582327514871</v>
      </c>
    </row>
    <row r="165" spans="1:39" x14ac:dyDescent="0.25">
      <c r="A165" s="1" t="s">
        <v>191</v>
      </c>
      <c r="B165">
        <v>138479</v>
      </c>
      <c r="C165">
        <v>153040</v>
      </c>
      <c r="D165">
        <v>533325</v>
      </c>
      <c r="E165">
        <v>105</v>
      </c>
      <c r="F165">
        <v>87</v>
      </c>
      <c r="G165">
        <v>309</v>
      </c>
      <c r="I165">
        <f t="shared" si="72"/>
        <v>7.5823771113309602E-4</v>
      </c>
      <c r="J165">
        <f t="shared" si="73"/>
        <v>5.684788290642969E-4</v>
      </c>
      <c r="K165">
        <f t="shared" si="74"/>
        <v>5.7938405287582618E-4</v>
      </c>
      <c r="M165">
        <f t="shared" si="87"/>
        <v>7.5881310823007735E-4</v>
      </c>
      <c r="N165">
        <f t="shared" si="75"/>
        <v>5.6880219639778647E-4</v>
      </c>
      <c r="O165">
        <f t="shared" si="76"/>
        <v>5.7971994959612777E-4</v>
      </c>
      <c r="Q165">
        <f t="shared" ca="1" si="77"/>
        <v>1.1595086126193334E-3</v>
      </c>
      <c r="R165">
        <f t="shared" ca="1" si="78"/>
        <v>5.0512214786705757E-4</v>
      </c>
      <c r="S165">
        <f t="shared" ca="1" si="79"/>
        <v>4.7125173104591858E-4</v>
      </c>
      <c r="U165" t="str">
        <f t="shared" si="88"/>
        <v>2024-27</v>
      </c>
      <c r="V165">
        <f t="shared" ca="1" si="89"/>
        <v>0.24668505407242694</v>
      </c>
      <c r="W165">
        <f t="shared" ca="1" si="90"/>
        <v>0.12374201569462799</v>
      </c>
      <c r="X165">
        <f t="shared" ca="1" si="91"/>
        <v>9.4103052762626094E-2</v>
      </c>
      <c r="Z165">
        <f t="shared" ca="1" si="80"/>
        <v>0.50161942789731084</v>
      </c>
      <c r="AA165">
        <f t="shared" ca="1" si="81"/>
        <v>0.3814704263963935</v>
      </c>
      <c r="AB165">
        <f t="shared" ca="1" si="82"/>
        <v>0.76047777494472624</v>
      </c>
      <c r="AD165" t="str">
        <f t="shared" si="83"/>
        <v>2024-27</v>
      </c>
      <c r="AE165">
        <f t="shared" ca="1" si="84"/>
        <v>1.1746396245657602</v>
      </c>
      <c r="AF165">
        <f t="shared" ca="1" si="85"/>
        <v>1.3365917042710374</v>
      </c>
      <c r="AG165">
        <f t="shared" ca="1" si="86"/>
        <v>1.1378738434480684</v>
      </c>
      <c r="AH165" cm="1">
        <f t="array" aca="1" ref="AH165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1.1539453988668926</v>
      </c>
      <c r="AI165" cm="1">
        <f t="array" aca="1" ref="AI165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1.1957049691907886</v>
      </c>
      <c r="AJ165" cm="1">
        <f t="array" aca="1" ref="AJ165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1.3178413456360931</v>
      </c>
      <c r="AK165" cm="1">
        <f t="array" aca="1" ref="AK165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1.3556088446017474</v>
      </c>
      <c r="AL165" cm="1">
        <f t="array" aca="1" ref="AL165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1.1200397414544117</v>
      </c>
      <c r="AM165" cm="1">
        <f t="array" aca="1" ref="AM165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1.1559919132172856</v>
      </c>
    </row>
    <row r="166" spans="1:39" x14ac:dyDescent="0.25">
      <c r="A166" s="1" t="s">
        <v>192</v>
      </c>
      <c r="B166">
        <v>138374</v>
      </c>
      <c r="C166">
        <v>152953</v>
      </c>
      <c r="D166">
        <v>533016</v>
      </c>
      <c r="E166">
        <v>111</v>
      </c>
      <c r="F166">
        <v>121</v>
      </c>
      <c r="G166">
        <v>333</v>
      </c>
      <c r="I166">
        <f t="shared" si="72"/>
        <v>8.0217381878098484E-4</v>
      </c>
      <c r="J166">
        <f t="shared" si="73"/>
        <v>7.9109268860368869E-4</v>
      </c>
      <c r="K166">
        <f t="shared" si="74"/>
        <v>6.2474672430095908E-4</v>
      </c>
      <c r="M166">
        <f t="shared" si="87"/>
        <v>8.0281786133511667E-4</v>
      </c>
      <c r="N166">
        <f t="shared" si="75"/>
        <v>7.9171905308069498E-4</v>
      </c>
      <c r="O166">
        <f t="shared" si="76"/>
        <v>6.2513729712524271E-4</v>
      </c>
      <c r="Q166">
        <f t="shared" ca="1" si="77"/>
        <v>1.2300259910959497E-3</v>
      </c>
      <c r="R166">
        <f t="shared" ca="1" si="78"/>
        <v>7.0255759943548099E-4</v>
      </c>
      <c r="S166">
        <f t="shared" ca="1" si="79"/>
        <v>5.0750964938954936E-4</v>
      </c>
      <c r="U166" t="str">
        <f t="shared" si="88"/>
        <v>2024-28</v>
      </c>
      <c r="V166">
        <f t="shared" ca="1" si="89"/>
        <v>0.24791508006352289</v>
      </c>
      <c r="W166">
        <f t="shared" ca="1" si="90"/>
        <v>0.12444457329406347</v>
      </c>
      <c r="X166">
        <f t="shared" ca="1" si="91"/>
        <v>9.4610562412015639E-2</v>
      </c>
      <c r="Z166">
        <f t="shared" ca="1" si="80"/>
        <v>0.50196451648757001</v>
      </c>
      <c r="AA166">
        <f t="shared" ca="1" si="81"/>
        <v>0.38162487892133762</v>
      </c>
      <c r="AB166">
        <f t="shared" ca="1" si="82"/>
        <v>0.76026266077870797</v>
      </c>
      <c r="AD166" t="str">
        <f t="shared" si="83"/>
        <v>2024-28</v>
      </c>
      <c r="AE166">
        <f t="shared" ca="1" si="84"/>
        <v>1.17544771673596</v>
      </c>
      <c r="AF166">
        <f t="shared" ca="1" si="85"/>
        <v>1.3371328732562564</v>
      </c>
      <c r="AG166">
        <f t="shared" ca="1" si="86"/>
        <v>1.1375519763390853</v>
      </c>
      <c r="AH166" cm="1">
        <f t="array" aca="1" ref="AH166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1.1547881130556341</v>
      </c>
      <c r="AI166" cm="1">
        <f t="array" aca="1" ref="AI166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1.1964769286755006</v>
      </c>
      <c r="AJ166" cm="1">
        <f t="array" aca="1" ref="AJ166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1.3184139322579316</v>
      </c>
      <c r="AK166" cm="1">
        <f t="array" aca="1" ref="AK166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1.3561175871985145</v>
      </c>
      <c r="AL166" cm="1">
        <f t="array" aca="1" ref="AL166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1.1197736973167527</v>
      </c>
      <c r="AM166" cm="1">
        <f t="array" aca="1" ref="AM166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1.1556125152553174</v>
      </c>
    </row>
    <row r="167" spans="1:39" x14ac:dyDescent="0.25">
      <c r="A167" s="1" t="s">
        <v>193</v>
      </c>
      <c r="B167">
        <v>138263</v>
      </c>
      <c r="C167">
        <v>152832</v>
      </c>
      <c r="D167">
        <v>532683</v>
      </c>
      <c r="E167">
        <v>117</v>
      </c>
      <c r="F167">
        <v>117</v>
      </c>
      <c r="G167">
        <v>303</v>
      </c>
      <c r="I167">
        <f t="shared" si="72"/>
        <v>8.4621337595741446E-4</v>
      </c>
      <c r="J167">
        <f t="shared" si="73"/>
        <v>7.6554648241206026E-4</v>
      </c>
      <c r="K167">
        <f t="shared" si="74"/>
        <v>5.6881860318425776E-4</v>
      </c>
      <c r="M167">
        <f t="shared" si="87"/>
        <v>8.4693011012682148E-4</v>
      </c>
      <c r="N167">
        <f t="shared" si="75"/>
        <v>7.6613303030380992E-4</v>
      </c>
      <c r="O167">
        <f t="shared" si="76"/>
        <v>5.6914235729941284E-4</v>
      </c>
      <c r="Q167">
        <f t="shared" ca="1" si="77"/>
        <v>1.30107683117103E-3</v>
      </c>
      <c r="R167">
        <f t="shared" ca="1" si="78"/>
        <v>6.7934552428536136E-4</v>
      </c>
      <c r="S167">
        <f t="shared" ca="1" si="79"/>
        <v>4.6144929012562091E-4</v>
      </c>
      <c r="U167" t="str">
        <f t="shared" si="88"/>
        <v>2024-29</v>
      </c>
      <c r="V167">
        <f t="shared" ca="1" si="89"/>
        <v>0.24921615689469392</v>
      </c>
      <c r="W167">
        <f t="shared" ca="1" si="90"/>
        <v>0.12512391881834883</v>
      </c>
      <c r="X167">
        <f t="shared" ca="1" si="91"/>
        <v>9.507201170214126E-2</v>
      </c>
      <c r="Z167">
        <f t="shared" ca="1" si="80"/>
        <v>0.50206985123849668</v>
      </c>
      <c r="AA167">
        <f t="shared" ca="1" si="81"/>
        <v>0.38148414166547739</v>
      </c>
      <c r="AB167">
        <f t="shared" ca="1" si="82"/>
        <v>0.75982284282643009</v>
      </c>
      <c r="AD167" t="str">
        <f t="shared" si="83"/>
        <v>2024-29</v>
      </c>
      <c r="AE167">
        <f t="shared" ca="1" si="84"/>
        <v>1.1756943785783869</v>
      </c>
      <c r="AF167">
        <f t="shared" ca="1" si="85"/>
        <v>1.3366397596735298</v>
      </c>
      <c r="AG167">
        <f t="shared" ca="1" si="86"/>
        <v>1.1368938935386876</v>
      </c>
      <c r="AH167" cm="1">
        <f t="array" aca="1" ref="AH167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1.1550785885409711</v>
      </c>
      <c r="AI167" cm="1">
        <f t="array" aca="1" ref="AI167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1.1966781182973942</v>
      </c>
      <c r="AJ167" cm="1">
        <f t="array" aca="1" ref="AJ167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1.3179659650456594</v>
      </c>
      <c r="AK167" cm="1">
        <f t="array" aca="1" ref="AK167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1.3555781367072073</v>
      </c>
      <c r="AL167" cm="1">
        <f t="array" aca="1" ref="AL167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1.1191737945000313</v>
      </c>
      <c r="AM167" cm="1">
        <f t="array" aca="1" ref="AM167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1.1548945583942731</v>
      </c>
    </row>
    <row r="168" spans="1:39" x14ac:dyDescent="0.25">
      <c r="A168" s="1" t="s">
        <v>194</v>
      </c>
      <c r="B168">
        <v>138146</v>
      </c>
      <c r="C168">
        <v>152715</v>
      </c>
      <c r="D168">
        <v>532380</v>
      </c>
      <c r="E168">
        <v>118</v>
      </c>
      <c r="F168">
        <v>125</v>
      </c>
      <c r="G168">
        <v>326</v>
      </c>
      <c r="I168">
        <f t="shared" si="72"/>
        <v>8.5416877795955006E-4</v>
      </c>
      <c r="J168">
        <f t="shared" si="73"/>
        <v>8.1851815473267195E-4</v>
      </c>
      <c r="K168">
        <f t="shared" si="74"/>
        <v>6.1234456591156697E-4</v>
      </c>
      <c r="M168">
        <f t="shared" si="87"/>
        <v>8.5489905806581323E-4</v>
      </c>
      <c r="N168">
        <f t="shared" si="75"/>
        <v>8.1918872134684726E-4</v>
      </c>
      <c r="O168">
        <f t="shared" si="76"/>
        <v>6.1271978069714415E-4</v>
      </c>
      <c r="Q168">
        <f t="shared" ca="1" si="77"/>
        <v>1.3168257685345778E-3</v>
      </c>
      <c r="R168">
        <f t="shared" ca="1" si="78"/>
        <v>7.258488432121909E-4</v>
      </c>
      <c r="S168">
        <f t="shared" ca="1" si="79"/>
        <v>4.9613418890122134E-4</v>
      </c>
      <c r="U168" t="str">
        <f t="shared" si="88"/>
        <v>2024-30</v>
      </c>
      <c r="V168">
        <f t="shared" ca="1" si="89"/>
        <v>0.25053298266322849</v>
      </c>
      <c r="W168">
        <f t="shared" ca="1" si="90"/>
        <v>0.12584976766156103</v>
      </c>
      <c r="X168">
        <f t="shared" ca="1" si="91"/>
        <v>9.5568145891042483E-2</v>
      </c>
      <c r="Z168">
        <f t="shared" ca="1" si="80"/>
        <v>0.502328141882743</v>
      </c>
      <c r="AA168">
        <f t="shared" ca="1" si="81"/>
        <v>0.38145933870713988</v>
      </c>
      <c r="AB168">
        <f t="shared" ca="1" si="82"/>
        <v>0.75938277572388702</v>
      </c>
      <c r="AD168" t="str">
        <f t="shared" si="83"/>
        <v>2024-30</v>
      </c>
      <c r="AE168">
        <f t="shared" ca="1" si="84"/>
        <v>1.1762992164465254</v>
      </c>
      <c r="AF168">
        <f t="shared" ca="1" si="85"/>
        <v>1.3365528553526143</v>
      </c>
      <c r="AG168">
        <f t="shared" ca="1" si="86"/>
        <v>1.1362354379442658</v>
      </c>
      <c r="AH168" cm="1">
        <f t="array" aca="1" ref="AH168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_xlpm.K/_xlpm.F
  )
)</f>
        <v>1.1557229536961158</v>
      </c>
      <c r="AI168" cm="1">
        <f t="array" aca="1" ref="AI168" ca="1">IF(ROW()&lt;=$B$1+6,"",
  _xlfn.LET(
    _xlpm.r,ROW(),
    _xlpm.t0,$B$1+6, _xlpm.s,$B$1+7,
    _xlpm.dV, INDEX(W:W,_xlpm.r)-INDEX(W:W,_xlpm.t0),
    _xlpm.dU, INDEX(V:V,_xlpm.r)-INDEX(V:V,_xlpm.t0),
    _xlpm.incV, INDEX(W:W,_xlpm.s):INDEX(W:W,_xlpm.r)-INDEX(W:W,_xlpm.t0):INDEX(W:W,_xlpm.r-1),
    _xlpm.rawV, -LN(1 - INDEX(F:F,_xlpm.s):INDEX(F:F,_xlpm.r)/INDEX(C:C,_xlpm.s):INDEX(C:C,_xlpm.r)),
    _xlpm.incU, INDEX(V:V,_xlpm.s):INDEX(V:V,_xlpm.r)-INDEX(V:V,_xlpm.t0):INDEX(V:V,_xlpm.r-1),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INDEX(AE:AE,_xlpm.r),
    _xlpm.F, EXP(1.96*_xlpm.SE),
    _xlpm.K*_xlpm.F
  )
)</f>
        <v>1.1972418149069075</v>
      </c>
      <c r="AJ168" cm="1">
        <f t="array" aca="1" ref="AJ168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_xlpm.K/_xlpm.F
  )
)</f>
        <v>1.3179196255301755</v>
      </c>
      <c r="AK168" cm="1">
        <f t="array" aca="1" ref="AK168" ca="1">IF(ROW()&lt;=$B$1+6,"",
  _xlfn.LET(
    _xlpm.r,ROW(),
    _xlpm.t0,$B$1+6, _xlpm.s,$B$1+7,
    _xlpm.dW, INDEX(X:X,_xlpm.r)-INDEX(X:X,_xlpm.t0),
    _xlpm.dU, INDEX(V:V,_xlpm.r)-INDEX(V:V,_xlpm.t0),
    _xlpm.incW, INDEX(X:X,_xlpm.s):INDEX(X:X,_xlpm.r)-INDEX(X:X,_xlpm.t0):INDEX(X:X,_xlpm.r-1),
    _xlpm.rawW, -LN(1 - INDEX(G:G,_xlpm.s):INDEX(G:G,_xlpm.r)/INDEX(D:D,_xlpm.s):INDEX(D:D,_xlpm.r)),
    _xlpm.incU, INDEX(V:V,_xlpm.s):INDEX(V:V,_xlpm.r)-INDEX(V:V,_xlpm.t0):INDEX(V:V,_xlpm.r-1),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INDEX(AF:AF,_xlpm.r),
    _xlpm.F, EXP(1.96*_xlpm.SE),
    _xlpm.K*_xlpm.F
  )
)</f>
        <v>1.3554495285951904</v>
      </c>
      <c r="AL168" cm="1">
        <f t="array" aca="1" ref="AL168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_xlpm.K/_xlpm.F
  )
)</f>
        <v>1.1185764083403047</v>
      </c>
      <c r="AM168" cm="1">
        <f t="array" aca="1" ref="AM168" ca="1">IF(ROW()&lt;=$B$1+6,"",
  _xlfn.LET(
    _xlpm.r,ROW(),
    _xlpm.t0,$B$1+6, _xlpm.s,$B$1+7,
    _xlpm.dW, INDEX(X:X,_xlpm.r)-INDEX(X:X,_xlpm.t0),
    _xlpm.dV, INDEX(W:W,_xlpm.r)-INDEX(W:W,_xlpm.t0),
    _xlpm.incW, INDEX(X:X,_xlpm.s):INDEX(X:X,_xlpm.r)-INDEX(X:X,_xlpm.t0):INDEX(X:X,_xlpm.r-1),
    _xlpm.rawW, -LN(1 - INDEX(G:G,_xlpm.s):INDEX(G:G,_xlpm.r)/INDEX(D:D,_xlpm.s):INDEX(D:D,_xlpm.r)),
    _xlpm.incV, INDEX(W:W,_xlpm.s):INDEX(W:W,_xlpm.r)-INDEX(W:W,_xlpm.t0):INDEX(W:W,_xlpm.r-1),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INDEX(AG:AG,_xlpm.r),
    _xlpm.F, EXP(1.96*_xlpm.SE),
    _xlpm.K*_xlpm.F
  )
)</f>
        <v>1.1541732516565173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28F8-6872-4219-9AA6-EC52FA12A088}">
  <dimension ref="B1:B2"/>
  <sheetViews>
    <sheetView zoomScaleNormal="100" workbookViewId="0">
      <selection activeCell="M2" sqref="M2"/>
    </sheetView>
  </sheetViews>
  <sheetFormatPr defaultRowHeight="15" x14ac:dyDescent="0.25"/>
  <sheetData>
    <row r="1" spans="2:2" x14ac:dyDescent="0.25">
      <c r="B1" t="s">
        <v>197</v>
      </c>
    </row>
    <row r="2" spans="2:2" x14ac:dyDescent="0.25">
      <c r="B2" s="6" t="s">
        <v>196</v>
      </c>
    </row>
  </sheetData>
  <hyperlinks>
    <hyperlink ref="B2" r:id="rId1" xr:uid="{B7C85C77-1234-47B7-84A9-734267E7BEE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2021_24</vt:lpstr>
      <vt:lpstr>CI 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Kirsch</cp:lastModifiedBy>
  <dcterms:created xsi:type="dcterms:W3CDTF">2025-10-11T23:17:10Z</dcterms:created>
  <dcterms:modified xsi:type="dcterms:W3CDTF">2025-10-29T19:42:53Z</dcterms:modified>
</cp:coreProperties>
</file>